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kousyou-masahumi\Desktop\200818_平成30年度財政状況資料集の作成について（2回目）\02_県へ\"/>
    </mc:Choice>
  </mc:AlternateContent>
  <xr:revisionPtr revIDLastSave="0" documentId="13_ncr:1_{45433ECB-043C-47D6-A4AE-9E87B2DCCB2C}"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BE34"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<sst xmlns="http://schemas.openxmlformats.org/spreadsheetml/2006/main" count="1184" uniqueCount="609">
  <si>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</si>
  <si>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</si>
  <si>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</si>
  <si>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</si>
  <si>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</si>
  <si>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</si>
  <si>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</si>
  <si>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</si>
  <si>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</si>
  <si>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</si>
  <si>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</si>
  <si>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</si>
  <si>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</si>
  <si>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</si>
  <si>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</si>
  <si>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</si>
  <si>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</si>
  <si>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</si>
  <si>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</si>
  <si>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</si>
  <si>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</si>
  <si>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</si>
  <si>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</si>
  <si>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</si>
  <si>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</si>
  <si>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</si>
  <si>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</si>
  <si>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</si>
  <si>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</si>
  <si>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</si>
  <si>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</si>
  <si>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</si>
  <si>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</si>
  <si>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</si>
  <si>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</si>
  <si>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</si>
  <si>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</si>
  <si>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</si>
  <si>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</si>
  <si>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</si>
  <si>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</si>
  <si>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</si>
  <si>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</si>
  <si>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</si>
  <si>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</si>
  <si>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</si>
  <si>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</si>
  <si>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</si>
  <si>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</si>
  <si>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</si>
  <si>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</si>
  <si>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</si>
  <si>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</si>
  <si>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</si>
  <si>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</si>
  <si>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</si>
  <si>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</si>
  <si>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</si>
  <si>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</si>
  <si>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</si>
  <si>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</si>
  <si>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</si>
  <si>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</si>
  <si>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</si>
  <si>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</si>
  <si>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</si>
  <si>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</si>
  <si>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</si>
  <si>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</si>
  <si>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</si>
  <si>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</si>
  <si>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</si>
  <si>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</si>
  <si>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</si>
  <si>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</si>
  <si>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</si>
  <si>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</si>
  <si>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</si>
  <si>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</si>
  <si>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</si>
  <si>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</si>
  <si>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</si>
  <si>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</si>
  <si>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</si>
  <si>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</si>
  <si>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</si>
  <si>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</si>
  <si>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</si>
  <si>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</si>
  <si>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</si>
  <si>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</si>
  <si>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</si>
  <si>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</si>
  <si>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</si>
  <si>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</si>
  <si>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</si>
  <si>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</si>
  <si>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</si>
  <si>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</si>
  <si>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</si>
  <si>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</si>
  <si>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</si>
  <si>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</si>
  <si>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</si>
  <si>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</si>
  <si>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</si>
  <si>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</si>
  <si>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</si>
  <si>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</si>
  <si>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</si>
  <si>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</si>
  <si>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</si>
  <si>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</si>
  <si>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</si>
  <si>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</si>
  <si>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</si>
  <si>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</si>
  <si>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</si>
  <si>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</si>
  <si>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</si>
  <si>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</si>
  <si>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</si>
  <si>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</si>
  <si>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</si>
  <si>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</si>
  <si>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</si>
  <si>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</si>
  <si>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</si>
  <si>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</si>
  <si>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</si>
  <si>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</si>
  <si>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</si>
  <si>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</si>
  <si>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</si>
  <si>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</si>
  <si>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</si>
  <si>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</si>
  <si>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</si>
  <si>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</si>
  <si>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</si>
  <si>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</si>
  <si>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</si>
  <si>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</si>
  <si>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</si>
  <si>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</si>
  <si>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</si>
  <si>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</si>
  <si>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</si>
  <si>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</si>
  <si>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</si>
  <si>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</si>
  <si>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</si>
  <si>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</si>
  <si>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</si>
  <si>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</si>
  <si>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</si>
  <si>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</si>
  <si>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</si>
  <si>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</si>
  <si>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</si>
  <si>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</si>
  <si>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</si>
  <si>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</si>
  <si>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</si>
  <si>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</si>
  <si>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</si>
  <si>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</si>
  <si>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</si>
  <si>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</si>
  <si>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</si>
  <si>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</si>
  <si>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</si>
  <si>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</si>
  <si>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</si>
  <si>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</si>
  <si>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</si>
  <si>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</si>
  <si>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</si>
  <si>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</si>
  <si>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</si>
  <si>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</si>
  <si>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</si>
  <si>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</si>
  <si>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</si>
  <si>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</si>
  <si>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</si>
  <si>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</si>
  <si>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</si>
  <si>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</si>
  <si>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</si>
  <si>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</si>
  <si>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</si>
  <si>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</si>
  <si>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</si>
  <si>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</si>
  <si>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</si>
  <si>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</si>
  <si>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</si>
  <si>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</si>
  <si>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</si>
  <si>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</si>
  <si>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</si>
  <si>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</si>
  <si>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</si>
  <si>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</si>
  <si>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</si>
  <si>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</si>
  <si>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</si>
  <si>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</si>
  <si>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</si>
  <si>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</si>
  <si>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</si>
  <si>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</si>
  <si>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</si>
  <si>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</si>
  <si>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</si>
  <si>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</si>
  <si>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徳島県板野町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</si>
  <si>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</si>
  <si>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</si>
  <si>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</si>
  <si>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</si>
  <si>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</si>
  <si>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</si>
  <si>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</si>
  <si>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</si>
  <si>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</si>
  <si>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</si>
  <si>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</si>
  <si>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</si>
  <si>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</si>
  <si>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</si>
  <si>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</si>
  <si>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</si>
  <si>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</si>
  <si>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</si>
  <si>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</si>
  <si>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</si>
  <si>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</si>
  <si>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</si>
  <si>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</si>
  <si>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</si>
  <si>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</si>
  <si>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</si>
  <si>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</si>
  <si>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</si>
  <si>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</si>
  <si>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</si>
  <si>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</si>
  <si>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</si>
  <si>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</si>
  <si>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</si>
  <si>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</si>
  <si>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</si>
  <si>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</si>
  <si>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</si>
  <si>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</si>
  <si>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</si>
  <si>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</si>
  <si>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</si>
  <si>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</si>
  <si>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</si>
  <si>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</si>
  <si>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</si>
  <si>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</si>
  <si>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</si>
  <si>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</si>
  <si>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</si>
  <si>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</si>
  <si>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</si>
  <si>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</si>
  <si>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</si>
  <si>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</si>
  <si>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</si>
  <si>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</si>
  <si>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</si>
  <si>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</si>
  <si>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</si>
  <si>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</si>
  <si>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</si>
  <si>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</si>
  <si>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</si>
  <si>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</si>
  <si>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</si>
  <si>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</si>
  <si>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</si>
  <si>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</si>
  <si>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</si>
  <si>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</si>
  <si>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</si>
  <si>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</si>
  <si>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</si>
  <si>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</si>
  <si>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</si>
  <si>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</si>
  <si>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</si>
  <si>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</si>
  <si>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</si>
  <si>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</si>
  <si>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</si>
  <si>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</si>
  <si>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</si>
  <si>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</si>
  <si>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</si>
  <si>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</si>
  <si>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</si>
  <si>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</si>
  <si>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</si>
  <si>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</si>
  <si>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</si>
  <si>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</si>
  <si>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</si>
  <si>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</si>
  <si>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</si>
  <si>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</si>
  <si>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</si>
  <si>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</si>
  <si>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</si>
  <si>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</si>
  <si>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</si>
  <si>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</si>
  <si>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</si>
  <si>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</si>
  <si>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</si>
  <si>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</si>
  <si>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</si>
  <si>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</si>
  <si>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</si>
  <si>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</si>
  <si>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</si>
  <si>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</si>
  <si>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</si>
  <si>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</si>
  <si>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</si>
  <si>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</si>
  <si>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</si>
  <si>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</si>
  <si>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</si>
  <si>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</si>
  <si>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</si>
  <si>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</si>
  <si>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</si>
  <si>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</si>
  <si>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</si>
  <si>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</si>
  <si>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</si>
  <si>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</si>
  <si>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</si>
  <si>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</si>
  <si>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</si>
  <si>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</si>
  <si>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</si>
  <si>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</si>
  <si>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</si>
  <si>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</si>
  <si>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</si>
  <si>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</si>
  <si>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</si>
  <si>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</si>
  <si>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</si>
  <si>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</si>
  <si>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</si>
  <si>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</si>
  <si>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</si>
  <si>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</si>
  <si>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</si>
  <si>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徳島県板野町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</si>
  <si>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</si>
  <si>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</si>
  <si>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</si>
  <si>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</si>
  <si>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</si>
  <si>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</si>
  <si>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</si>
  <si>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</si>
  <si>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</si>
  <si>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</si>
  <si>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</si>
  <si>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</si>
  <si>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</si>
  <si>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</si>
  <si>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</si>
  <si>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</si>
  <si>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</si>
  <si>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</si>
  <si>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</si>
  <si>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</si>
  <si>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板野町住宅新築資金等貸付事業特別会計</t>
    <phoneticPr fontId="5"/>
  </si>
  <si>
    <t>板野町奨学金貸与事業特別会計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</si>
  <si>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</si>
  <si>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</si>
  <si>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</si>
  <si>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</si>
  <si>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</si>
  <si>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</si>
  <si>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</si>
  <si>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</si>
  <si>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</si>
  <si>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</si>
  <si>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</si>
  <si>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</si>
  <si>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</si>
  <si>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</si>
  <si>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板野町特別会計国民健康保険</t>
    <phoneticPr fontId="5"/>
  </si>
  <si>
    <t>板野町介護保険（保険事業）特別会計</t>
    <phoneticPr fontId="5"/>
  </si>
  <si>
    <t>板野町後期高齢者医療特別会計</t>
    <phoneticPr fontId="5"/>
  </si>
  <si>
    <t>板野町介護保険（介護サービス事業）特別会計</t>
    <phoneticPr fontId="5"/>
  </si>
  <si>
    <t>板野町水道事業会計</t>
    <phoneticPr fontId="5"/>
  </si>
  <si>
    <t>法適用企業</t>
    <phoneticPr fontId="5"/>
  </si>
  <si>
    <t>板野町公共下水道事業特別会計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</si>
  <si>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</si>
  <si>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</si>
  <si>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</si>
  <si>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</si>
  <si>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</si>
  <si>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</si>
  <si>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</si>
  <si>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</si>
  <si>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</si>
  <si>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</si>
  <si>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</si>
  <si>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</si>
  <si>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</si>
  <si>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</si>
  <si>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</si>
  <si>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</si>
  <si>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</si>
  <si>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</si>
  <si>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</si>
  <si>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</si>
  <si>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</si>
  <si>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</si>
  <si>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</si>
  <si>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</si>
  <si>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</si>
  <si>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</si>
  <si>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</si>
  <si>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</si>
  <si>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</si>
  <si>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</si>
  <si>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</si>
  <si>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</si>
  <si>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</si>
  <si>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</si>
  <si>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</si>
  <si>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</si>
  <si>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</si>
  <si>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</si>
  <si>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</si>
  <si>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</si>
  <si>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</si>
  <si>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</si>
  <si>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</si>
  <si>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</si>
  <si>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</si>
  <si>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</si>
  <si>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</si>
  <si>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</si>
  <si>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</si>
  <si>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</si>
  <si>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</si>
  <si>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</si>
  <si>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</si>
  <si>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</si>
  <si>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</si>
  <si>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板野町公共下水道事業特別会計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</si>
  <si>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</si>
  <si>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</si>
  <si>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</si>
  <si>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板野町介護保険(介護サービス事業)特別会計</t>
    <phoneticPr fontId="5"/>
  </si>
  <si>
    <t>(Ｆ)</t>
    <phoneticPr fontId="5"/>
  </si>
  <si>
    <t>板野町介護保険(保険事業)特別会計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</si>
  <si>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</si>
  <si>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</si>
  <si>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</si>
  <si>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</si>
  <si>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</si>
  <si>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</si>
  <si>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</si>
  <si>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</si>
  <si>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</si>
  <si>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</si>
  <si>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</si>
  <si>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</si>
  <si>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</si>
  <si>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</si>
  <si>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</si>
  <si>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</si>
  <si>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</si>
  <si>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</si>
  <si>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</si>
  <si>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</si>
  <si>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</si>
  <si>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</si>
  <si>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</si>
  <si>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</si>
  <si>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</si>
  <si>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</si>
  <si>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</si>
  <si>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</si>
  <si>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</si>
  <si>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</si>
  <si>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</si>
  <si>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</si>
  <si>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</si>
  <si>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</si>
  <si>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</si>
  <si>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</si>
  <si>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</si>
  <si>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</si>
  <si>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</si>
  <si>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</si>
  <si>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</si>
  <si>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</si>
  <si>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</si>
  <si>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</si>
  <si>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</si>
  <si>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</si>
  <si>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</si>
  <si>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</si>
  <si>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</si>
  <si>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</si>
  <si>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</si>
  <si>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</si>
  <si>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</si>
  <si>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</si>
  <si>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</si>
  <si>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</si>
  <si>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</si>
  <si>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</si>
  <si>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</si>
  <si>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</si>
  <si>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</si>
  <si>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</si>
  <si>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</si>
  <si>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</si>
  <si>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</si>
  <si>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</si>
  <si>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</si>
  <si>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</si>
  <si>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</si>
  <si>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</si>
  <si>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</si>
  <si>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</si>
  <si>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</si>
  <si>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</si>
  <si>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</si>
  <si>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</si>
  <si>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</si>
  <si>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</si>
  <si>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</si>
  <si>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</si>
  <si>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</si>
  <si>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</si>
  <si>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</si>
  <si>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</si>
  <si>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</si>
  <si>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6.42</t>
  </si>
  <si>
    <t>▲ 4.66</t>
  </si>
  <si>
    <t>板野町特別会計国民健康保険</t>
  </si>
  <si>
    <t>▲ 0.58</t>
  </si>
  <si>
    <t>▲ 1.05</t>
  </si>
  <si>
    <t>▲ 0.96</t>
  </si>
  <si>
    <t>▲ 0.51</t>
  </si>
  <si>
    <t>一般会計</t>
  </si>
  <si>
    <t>板野町水道事業会計</t>
  </si>
  <si>
    <t>板野町介護保険（保険事業）特別会計</t>
  </si>
  <si>
    <t>板野町介護保険（介護サービス事業）特別会計</t>
  </si>
  <si>
    <t>板野町後期高齢者医療特別会計</t>
  </si>
  <si>
    <t>板野町住宅新築資金等貸付事業特別会計</t>
  </si>
  <si>
    <t>板野町奨学金貸与事業特別会計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</si>
  <si>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</si>
  <si>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</si>
  <si>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</si>
  <si>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</si>
  <si>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</si>
  <si>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</si>
  <si>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</si>
  <si>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</si>
  <si>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4"/>
  </si>
  <si>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4"/>
  </si>
  <si>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3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</si>
  <si>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4"/>
  </si>
  <si>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4"/>
  </si>
  <si>
    <t>中央広域環境施設組合</t>
    <rPh sb="0" eb="10">
      <t>チュウオウコウイキカンキョウシセツクミアイ</t>
    </rPh>
    <phoneticPr fontId="34"/>
  </si>
  <si>
    <t>板野西部消防組合</t>
    <rPh sb="0" eb="2">
      <t>イタノ</t>
    </rPh>
    <rPh sb="2" eb="4">
      <t>セイブ</t>
    </rPh>
    <rPh sb="4" eb="6">
      <t>ショウボウ</t>
    </rPh>
    <rPh sb="6" eb="8">
      <t>クミアイ</t>
    </rPh>
    <phoneticPr fontId="34"/>
  </si>
  <si>
    <t>板野西部青少年補導センター組合</t>
    <rPh sb="0" eb="2">
      <t>イタノ</t>
    </rPh>
    <rPh sb="2" eb="4">
      <t>セイブ</t>
    </rPh>
    <rPh sb="4" eb="7">
      <t>セイショウネン</t>
    </rPh>
    <rPh sb="7" eb="9">
      <t>ホドウ</t>
    </rPh>
    <rPh sb="13" eb="15">
      <t>クミアイ</t>
    </rPh>
    <phoneticPr fontId="34"/>
  </si>
  <si>
    <t>松茂町ほか二町競艇事業組合</t>
    <rPh sb="0" eb="3">
      <t>マツシゲチョウ</t>
    </rPh>
    <rPh sb="5" eb="7">
      <t>ニチョウ</t>
    </rPh>
    <rPh sb="7" eb="9">
      <t>キョウテイ</t>
    </rPh>
    <rPh sb="9" eb="11">
      <t>ジギョウ</t>
    </rPh>
    <rPh sb="11" eb="13">
      <t>クミアイ</t>
    </rPh>
    <phoneticPr fontId="34"/>
  </si>
  <si>
    <t>.</t>
    <phoneticPr fontId="2"/>
  </si>
  <si>
    <t>○</t>
    <phoneticPr fontId="2"/>
  </si>
  <si>
    <t>板野町土地開発公社</t>
    <rPh sb="0" eb="3">
      <t>イタノチョウ</t>
    </rPh>
    <rPh sb="3" eb="5">
      <t>トチ</t>
    </rPh>
    <rPh sb="5" eb="7">
      <t>カイハツ</t>
    </rPh>
    <rPh sb="7" eb="9">
      <t>コウシャ</t>
    </rPh>
    <phoneticPr fontId="2"/>
  </si>
  <si>
    <t>-</t>
    <phoneticPr fontId="2"/>
  </si>
  <si>
    <t>役場庁舎改築等基金</t>
    <phoneticPr fontId="2"/>
  </si>
  <si>
    <t>地方創生基金</t>
    <phoneticPr fontId="2"/>
  </si>
  <si>
    <t>産業振興資本管理基金</t>
    <phoneticPr fontId="2"/>
  </si>
  <si>
    <t>公共施設等整備基金</t>
    <phoneticPr fontId="2"/>
  </si>
  <si>
    <t>高齢者保健福祉基金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</si>
  <si>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</si>
  <si>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</si>
  <si>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</si>
  <si>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地方債残高は増加しているものの、なおも充当可能財源が将来負担比率を上回っているため、将来負担比率はマイナスを維持しているが、有形固定資産減価償却率は類似団体よりも高くなっている。
　要因としては、学校施設や公営住宅の有形固定資産減価償却率が８５％以上になっていること等があげられる。今後、各施設の老朽化状況の調査を実施のうえ個別施設計画を策定し、施設の適切な維持管理に努めたい。</t>
    <rPh sb="7" eb="9">
      <t>ゾウカ</t>
    </rPh>
    <rPh sb="20" eb="22">
      <t>ジュウトウ</t>
    </rPh>
    <rPh sb="22" eb="24">
      <t>カノウ</t>
    </rPh>
    <rPh sb="24" eb="26">
      <t>ザイゲン</t>
    </rPh>
    <rPh sb="27" eb="29">
      <t>ショウライ</t>
    </rPh>
    <rPh sb="29" eb="31">
      <t>フタン</t>
    </rPh>
    <rPh sb="31" eb="33">
      <t>ヒリツ</t>
    </rPh>
    <rPh sb="34" eb="36">
      <t>ウワマワ</t>
    </rPh>
    <rPh sb="55" eb="57">
      <t>イジ</t>
    </rPh>
    <rPh sb="99" eb="101">
      <t>ガッコウ</t>
    </rPh>
    <rPh sb="101" eb="103">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</si>
  <si>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</si>
  <si>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</si>
  <si>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</si>
  <si>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</si>
  <si>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</si>
  <si>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</si>
  <si>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実質公債費比率は過去の大型事業に係る既発債の償還完了が進んでいることで、ここ数年減少傾向が続いており、将来負担比率についてもマイナスを維持している。
　しかし、平成２９年度から令和２年度にかけて継続事業として実施している道の駅整備事業の財源として地方債の発行が増加していることから実質公債費比率の上昇が予想されるため、事業の選択による適量・適切な実施を心がけ、起債に大きく頼らない財政運営に努める。</t>
    <rPh sb="124" eb="127">
      <t>チホウサイ</t>
    </rPh>
    <rPh sb="128" eb="130">
      <t>ハッコウ</t>
    </rPh>
    <rPh sb="131" eb="133">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</si>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</sst>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1BD4135-B048-4B7C-820F-DF193F69267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7E96-45EA-ADAD-73140C8FB3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73427</c:v>
                </c:pt>
                <c:pt idx="1">
                  <c:v>41804</c:v>
                </c:pt>
                <c:pt idx="2">
                  <c:v>24844</c:v>
                </c:pt>
                <c:pt idx="3">
                  <c:v>39828</c:v>
                </c:pt>
                <c:pt idx="4">
                  <c:v>100122</c:v>
                </c:pt>
              </c:numCache>
            </c:numRef>
          </c:val>
          <c:smooth val="0"/>
          <c:extLst>
            <c:ext xmlns:c16="http://schemas.microsoft.com/office/drawing/2014/chart" uri="{C3380CC4-5D6E-409C-BE32-E72D297353CC}">
              <c16:uniqueId val="{00000001-7E96-45EA-ADAD-73140C8FB358}"/>
            </c:ext>
          </c:extLst>
        </c:ser>
        <c:dLbls>
          <c:showLegendKey val="0"/>
          <c:showVal val="0"/>
          <c:showCatName val="0"/>
          <c:showSerName val="0"/>
          <c:showPercent val="0"/>
          <c:showBubbleSize val="0"/>
        </c:dLbls>
        <c:marker val="1"/>
        <c:smooth val="0"/>
        <c:axId val="606141856"/>
        <c:axId val="606138328"/>
      </c:lineChart>
      <c:catAx>
        <c:axId val="606141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6138328"/>
        <c:crosses val="autoZero"/>
        <c:auto val="1"/>
        <c:lblAlgn val="ctr"/>
        <c:lblOffset val="100"/>
        <c:tickLblSkip val="1"/>
        <c:tickMarkSkip val="1"/>
        <c:noMultiLvlLbl val="0"/>
      </c:catAx>
      <c:valAx>
        <c:axId val="6061383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614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10.88</c:v>
                </c:pt>
                <c:pt idx="1">
                  <c:v>4.59</c:v>
                </c:pt>
                <c:pt idx="2">
                  <c:v>8.56</c:v>
                </c:pt>
                <c:pt idx="3">
                  <c:v>14.41</c:v>
                </c:pt>
                <c:pt idx="4">
                  <c:v>21.04</c:v>
                </c:pt>
              </c:numCache>
            </c:numRef>
          </c:val>
          <c:extLst>
            <c:ext xmlns:c16="http://schemas.microsoft.com/office/drawing/2014/chart" uri="{C3380CC4-5D6E-409C-BE32-E72D297353CC}">
              <c16:uniqueId val="{00000000-D443-4003-8667-09F1393437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18.899999999999999</c:v>
                </c:pt>
                <c:pt idx="1">
                  <c:v>17.82</c:v>
                </c:pt>
                <c:pt idx="2">
                  <c:v>18.43</c:v>
                </c:pt>
                <c:pt idx="3">
                  <c:v>16.170000000000002</c:v>
                </c:pt>
                <c:pt idx="4">
                  <c:v>4.79</c:v>
                </c:pt>
              </c:numCache>
            </c:numRef>
          </c:val>
          <c:extLst>
            <c:ext xmlns:c16="http://schemas.microsoft.com/office/drawing/2014/chart" uri="{C3380CC4-5D6E-409C-BE32-E72D297353CC}">
              <c16:uniqueId val="{00000001-D443-4003-8667-09F139343795}"/>
            </c:ext>
          </c:extLst>
        </c:ser>
        <c:dLbls>
          <c:showLegendKey val="0"/>
          <c:showVal val="0"/>
          <c:showCatName val="0"/>
          <c:showSerName val="0"/>
          <c:showPercent val="0"/>
          <c:showBubbleSize val="0"/>
        </c:dLbls>
        <c:gapWidth val="250"/>
        <c:overlap val="100"/>
        <c:axId val="606139896"/>
        <c:axId val="606140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4.04</c:v>
                </c:pt>
                <c:pt idx="1">
                  <c:v>-6.42</c:v>
                </c:pt>
                <c:pt idx="2">
                  <c:v>3.74</c:v>
                </c:pt>
                <c:pt idx="3">
                  <c:v>3.61</c:v>
                </c:pt>
                <c:pt idx="4">
                  <c:v>-4.66</c:v>
                </c:pt>
              </c:numCache>
            </c:numRef>
          </c:val>
          <c:smooth val="0"/>
          <c:extLst>
            <c:ext xmlns:c16="http://schemas.microsoft.com/office/drawing/2014/chart" uri="{C3380CC4-5D6E-409C-BE32-E72D297353CC}">
              <c16:uniqueId val="{00000002-D443-4003-8667-09F139343795}"/>
            </c:ext>
          </c:extLst>
        </c:ser>
        <c:dLbls>
          <c:showLegendKey val="0"/>
          <c:showVal val="0"/>
          <c:showCatName val="0"/>
          <c:showSerName val="0"/>
          <c:showPercent val="0"/>
          <c:showBubbleSize val="0"/>
        </c:dLbls>
        <c:marker val="1"/>
        <c:smooth val="0"/>
        <c:axId val="606139896"/>
        <c:axId val="606140288"/>
      </c:lineChart>
      <c:catAx>
        <c:axId val="60613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6140288"/>
        <c:crosses val="autoZero"/>
        <c:auto val="1"/>
        <c:lblAlgn val="ctr"/>
        <c:lblOffset val="100"/>
        <c:tickLblSkip val="1"/>
        <c:tickMarkSkip val="1"/>
        <c:noMultiLvlLbl val="0"/>
      </c:catAx>
      <c:valAx>
        <c:axId val="60614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13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31A-4435-9338-C984F6CFCD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1A-4435-9338-C984F6CFCD94}"/>
            </c:ext>
          </c:extLst>
        </c:ser>
        <c:ser>
          <c:idx val="2"/>
          <c:order val="2"/>
          <c:tx>
            <c:strRef>
              <c:f>データシート!$A$29</c:f>
              <c:strCache>
                <c:ptCount val="1"/>
                <c:pt idx="0">
                  <c:v>板野町奨学金貸与事業特別会計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31A-4435-9338-C984F6CFCD94}"/>
            </c:ext>
          </c:extLst>
        </c:ser>
        <c:ser>
          <c:idx val="3"/>
          <c:order val="3"/>
          <c:tx>
            <c:strRef>
              <c:f>データシート!$A$30</c:f>
              <c:strCache>
                <c:ptCount val="1"/>
                <c:pt idx="0">
                  <c:v>板野町住宅新築資金等貸付事業特別会計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3-431A-4435-9338-C984F6CFCD94}"/>
            </c:ext>
          </c:extLst>
        </c:ser>
        <c:ser>
          <c:idx val="4"/>
          <c:order val="4"/>
          <c:tx>
            <c:strRef>
              <c:f>データシート!$A$31</c:f>
              <c:strCache>
                <c:ptCount val="1"/>
                <c:pt idx="0">
                  <c:v>板野町後期高齢者医療特別会計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0.03</c:v>
                </c:pt>
              </c:numCache>
            </c:numRef>
          </c:val>
          <c:extLst>
            <c:ext xmlns:c16="http://schemas.microsoft.com/office/drawing/2014/chart" uri="{C3380CC4-5D6E-409C-BE32-E72D297353CC}">
              <c16:uniqueId val="{00000004-431A-4435-9338-C984F6CFCD94}"/>
            </c:ext>
          </c:extLst>
        </c:ser>
        <c:ser>
          <c:idx val="5"/>
          <c:order val="5"/>
          <c:tx>
            <c:strRef>
              <c:f>データシート!$A$32</c:f>
              <c:strCache>
                <c:ptCount val="1"/>
                <c:pt idx="0">
                  <c:v>板野町介護保険（介護サービス事業）特別会計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0.23</c:v>
                </c:pt>
                <c:pt idx="4">
                  <c:v>#N/A</c:v>
                </c:pt>
                <c:pt idx="5">
                  <c:v>0.34</c:v>
                </c:pt>
                <c:pt idx="6">
                  <c:v>#N/A</c:v>
                </c:pt>
                <c:pt idx="7">
                  <c:v>0.2</c:v>
                </c:pt>
                <c:pt idx="8">
                  <c:v>#N/A</c:v>
                </c:pt>
                <c:pt idx="9">
                  <c:v>0.18</c:v>
                </c:pt>
              </c:numCache>
            </c:numRef>
          </c:val>
          <c:extLst>
            <c:ext xmlns:c16="http://schemas.microsoft.com/office/drawing/2014/chart" uri="{C3380CC4-5D6E-409C-BE32-E72D297353CC}">
              <c16:uniqueId val="{00000005-431A-4435-9338-C984F6CFCD94}"/>
            </c:ext>
          </c:extLst>
        </c:ser>
        <c:ser>
          <c:idx val="6"/>
          <c:order val="6"/>
          <c:tx>
            <c:strRef>
              <c:f>データシート!$A$33</c:f>
              <c:strCache>
                <c:ptCount val="1"/>
                <c:pt idx="0">
                  <c:v>板野町介護保険（保険事業）特別会計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0.67</c:v>
                </c:pt>
                <c:pt idx="2">
                  <c:v>#N/A</c:v>
                </c:pt>
                <c:pt idx="3">
                  <c:v>1.58</c:v>
                </c:pt>
                <c:pt idx="4">
                  <c:v>#N/A</c:v>
                </c:pt>
                <c:pt idx="5">
                  <c:v>0.31</c:v>
                </c:pt>
                <c:pt idx="6">
                  <c:v>#N/A</c:v>
                </c:pt>
                <c:pt idx="7">
                  <c:v>2.4</c:v>
                </c:pt>
                <c:pt idx="8">
                  <c:v>#N/A</c:v>
                </c:pt>
                <c:pt idx="9">
                  <c:v>1.01</c:v>
                </c:pt>
              </c:numCache>
            </c:numRef>
          </c:val>
          <c:extLst>
            <c:ext xmlns:c16="http://schemas.microsoft.com/office/drawing/2014/chart" uri="{C3380CC4-5D6E-409C-BE32-E72D297353CC}">
              <c16:uniqueId val="{00000006-431A-4435-9338-C984F6CFCD94}"/>
            </c:ext>
          </c:extLst>
        </c:ser>
        <c:ser>
          <c:idx val="7"/>
          <c:order val="7"/>
          <c:tx>
            <c:strRef>
              <c:f>データシート!$A$34</c:f>
              <c:strCache>
                <c:ptCount val="1"/>
                <c:pt idx="0">
                  <c:v>板野町水道事業会計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12.32</c:v>
                </c:pt>
                <c:pt idx="2">
                  <c:v>#N/A</c:v>
                </c:pt>
                <c:pt idx="3">
                  <c:v>12.23</c:v>
                </c:pt>
                <c:pt idx="4">
                  <c:v>#N/A</c:v>
                </c:pt>
                <c:pt idx="5">
                  <c:v>13.11</c:v>
                </c:pt>
                <c:pt idx="6">
                  <c:v>#N/A</c:v>
                </c:pt>
                <c:pt idx="7">
                  <c:v>13.6</c:v>
                </c:pt>
                <c:pt idx="8">
                  <c:v>#N/A</c:v>
                </c:pt>
                <c:pt idx="9">
                  <c:v>14.04</c:v>
                </c:pt>
              </c:numCache>
            </c:numRef>
          </c:val>
          <c:extLst>
            <c:ext xmlns:c16="http://schemas.microsoft.com/office/drawing/2014/chart" uri="{C3380CC4-5D6E-409C-BE32-E72D297353CC}">
              <c16:uniqueId val="{00000007-431A-4435-9338-C984F6CFCD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10.84</c:v>
                </c:pt>
                <c:pt idx="2">
                  <c:v>#N/A</c:v>
                </c:pt>
                <c:pt idx="3">
                  <c:v>4.57</c:v>
                </c:pt>
                <c:pt idx="4">
                  <c:v>#N/A</c:v>
                </c:pt>
                <c:pt idx="5">
                  <c:v>8.5399999999999991</c:v>
                </c:pt>
                <c:pt idx="6">
                  <c:v>#N/A</c:v>
                </c:pt>
                <c:pt idx="7">
                  <c:v>14.38</c:v>
                </c:pt>
                <c:pt idx="8">
                  <c:v>#N/A</c:v>
                </c:pt>
                <c:pt idx="9">
                  <c:v>21.02</c:v>
                </c:pt>
              </c:numCache>
            </c:numRef>
          </c:val>
          <c:extLst>
            <c:ext xmlns:c16="http://schemas.microsoft.com/office/drawing/2014/chart" uri="{C3380CC4-5D6E-409C-BE32-E72D297353CC}">
              <c16:uniqueId val="{00000008-431A-4435-9338-C984F6CFCD94}"/>
            </c:ext>
          </c:extLst>
        </c:ser>
        <c:ser>
          <c:idx val="9"/>
          <c:order val="9"/>
          <c:tx>
            <c:strRef>
              <c:f>データシート!$A$36</c:f>
              <c:strCache>
                <c:ptCount val="1"/>
                <c:pt idx="0">
                  <c:v>板野町特別会計国民健康保険</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0.81</c:v>
                </c:pt>
                <c:pt idx="2">
                  <c:v>0.57999999999999996</c:v>
                </c:pt>
                <c:pt idx="3">
                  <c:v>#N/A</c:v>
                </c:pt>
                <c:pt idx="4">
                  <c:v>1.05</c:v>
                </c:pt>
                <c:pt idx="5">
                  <c:v>#N/A</c:v>
                </c:pt>
                <c:pt idx="6">
                  <c:v>0.96</c:v>
                </c:pt>
                <c:pt idx="7">
                  <c:v>#N/A</c:v>
                </c:pt>
                <c:pt idx="8">
                  <c:v>0.51</c:v>
                </c:pt>
                <c:pt idx="9">
                  <c:v>#N/A</c:v>
                </c:pt>
              </c:numCache>
            </c:numRef>
          </c:val>
          <c:extLst>
            <c:ext xmlns:c16="http://schemas.microsoft.com/office/drawing/2014/chart" uri="{C3380CC4-5D6E-409C-BE32-E72D297353CC}">
              <c16:uniqueId val="{00000009-431A-4435-9338-C984F6CFCD94}"/>
            </c:ext>
          </c:extLst>
        </c:ser>
        <c:dLbls>
          <c:showLegendKey val="0"/>
          <c:showVal val="0"/>
          <c:showCatName val="0"/>
          <c:showSerName val="0"/>
          <c:showPercent val="0"/>
          <c:showBubbleSize val="0"/>
        </c:dLbls>
        <c:gapWidth val="150"/>
        <c:overlap val="100"/>
        <c:axId val="606153616"/>
        <c:axId val="606152048"/>
      </c:barChart>
      <c:catAx>
        <c:axId val="60615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6152048"/>
        <c:crosses val="autoZero"/>
        <c:auto val="1"/>
        <c:lblAlgn val="ctr"/>
        <c:lblOffset val="100"/>
        <c:tickLblSkip val="1"/>
        <c:tickMarkSkip val="1"/>
        <c:noMultiLvlLbl val="0"/>
      </c:catAx>
      <c:valAx>
        <c:axId val="60615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15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450</c:v>
                </c:pt>
                <c:pt idx="5">
                  <c:v>455</c:v>
                </c:pt>
                <c:pt idx="8">
                  <c:v>417</c:v>
                </c:pt>
                <c:pt idx="11">
                  <c:v>391</c:v>
                </c:pt>
                <c:pt idx="14">
                  <c:v>387</c:v>
                </c:pt>
              </c:numCache>
            </c:numRef>
          </c:val>
          <c:extLst>
            <c:ext xmlns:c16="http://schemas.microsoft.com/office/drawing/2014/chart" uri="{C3380CC4-5D6E-409C-BE32-E72D297353CC}">
              <c16:uniqueId val="{00000000-DBD9-4603-ADE5-605DECC6CB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D9-4603-ADE5-605DECC6CB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c:v>
                </c:pt>
                <c:pt idx="3">
                  <c:v>58</c:v>
                </c:pt>
                <c:pt idx="6">
                  <c:v>0</c:v>
                </c:pt>
                <c:pt idx="9">
                  <c:v>0</c:v>
                </c:pt>
                <c:pt idx="12">
                  <c:v>0</c:v>
                </c:pt>
              </c:numCache>
            </c:numRef>
          </c:val>
          <c:extLst>
            <c:ext xmlns:c16="http://schemas.microsoft.com/office/drawing/2014/chart" uri="{C3380CC4-5D6E-409C-BE32-E72D297353CC}">
              <c16:uniqueId val="{00000002-DBD9-4603-ADE5-605DECC6CB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85</c:v>
                </c:pt>
                <c:pt idx="3">
                  <c:v>85</c:v>
                </c:pt>
                <c:pt idx="6">
                  <c:v>85</c:v>
                </c:pt>
                <c:pt idx="9">
                  <c:v>84</c:v>
                </c:pt>
                <c:pt idx="12">
                  <c:v>84</c:v>
                </c:pt>
              </c:numCache>
            </c:numRef>
          </c:val>
          <c:extLst>
            <c:ext xmlns:c16="http://schemas.microsoft.com/office/drawing/2014/chart" uri="{C3380CC4-5D6E-409C-BE32-E72D297353CC}">
              <c16:uniqueId val="{00000003-DBD9-4603-ADE5-605DECC6CB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111</c:v>
                </c:pt>
                <c:pt idx="3">
                  <c:v>115</c:v>
                </c:pt>
                <c:pt idx="6">
                  <c:v>119</c:v>
                </c:pt>
                <c:pt idx="9">
                  <c:v>131</c:v>
                </c:pt>
                <c:pt idx="12">
                  <c:v>134</c:v>
                </c:pt>
              </c:numCache>
            </c:numRef>
          </c:val>
          <c:extLst>
            <c:ext xmlns:c16="http://schemas.microsoft.com/office/drawing/2014/chart" uri="{C3380CC4-5D6E-409C-BE32-E72D297353CC}">
              <c16:uniqueId val="{00000004-DBD9-4603-ADE5-605DECC6CB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D9-4603-ADE5-605DECC6CB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D9-4603-ADE5-605DECC6CB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577</c:v>
                </c:pt>
                <c:pt idx="3">
                  <c:v>564</c:v>
                </c:pt>
                <c:pt idx="6">
                  <c:v>519</c:v>
                </c:pt>
                <c:pt idx="9">
                  <c:v>414</c:v>
                </c:pt>
                <c:pt idx="12">
                  <c:v>399</c:v>
                </c:pt>
              </c:numCache>
            </c:numRef>
          </c:val>
          <c:extLst>
            <c:ext xmlns:c16="http://schemas.microsoft.com/office/drawing/2014/chart" uri="{C3380CC4-5D6E-409C-BE32-E72D297353CC}">
              <c16:uniqueId val="{00000007-DBD9-4603-ADE5-605DECC6CBB8}"/>
            </c:ext>
          </c:extLst>
        </c:ser>
        <c:dLbls>
          <c:showLegendKey val="0"/>
          <c:showVal val="0"/>
          <c:showCatName val="0"/>
          <c:showSerName val="0"/>
          <c:showPercent val="0"/>
          <c:showBubbleSize val="0"/>
        </c:dLbls>
        <c:gapWidth val="100"/>
        <c:overlap val="100"/>
        <c:axId val="606143816"/>
        <c:axId val="606144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335</c:v>
                </c:pt>
                <c:pt idx="2">
                  <c:v>#N/A</c:v>
                </c:pt>
                <c:pt idx="3">
                  <c:v>#N/A</c:v>
                </c:pt>
                <c:pt idx="4">
                  <c:v>367</c:v>
                </c:pt>
                <c:pt idx="5">
                  <c:v>#N/A</c:v>
                </c:pt>
                <c:pt idx="6">
                  <c:v>#N/A</c:v>
                </c:pt>
                <c:pt idx="7">
                  <c:v>306</c:v>
                </c:pt>
                <c:pt idx="8">
                  <c:v>#N/A</c:v>
                </c:pt>
                <c:pt idx="9">
                  <c:v>#N/A</c:v>
                </c:pt>
                <c:pt idx="10">
                  <c:v>238</c:v>
                </c:pt>
                <c:pt idx="11">
                  <c:v>#N/A</c:v>
                </c:pt>
                <c:pt idx="12">
                  <c:v>#N/A</c:v>
                </c:pt>
                <c:pt idx="13">
                  <c:v>230</c:v>
                </c:pt>
                <c:pt idx="14">
                  <c:v>#N/A</c:v>
                </c:pt>
              </c:numCache>
            </c:numRef>
          </c:val>
          <c:smooth val="0"/>
          <c:extLst>
            <c:ext xmlns:c16="http://schemas.microsoft.com/office/drawing/2014/chart" uri="{C3380CC4-5D6E-409C-BE32-E72D297353CC}">
              <c16:uniqueId val="{00000008-DBD9-4603-ADE5-605DECC6CBB8}"/>
            </c:ext>
          </c:extLst>
        </c:ser>
        <c:dLbls>
          <c:showLegendKey val="0"/>
          <c:showVal val="0"/>
          <c:showCatName val="0"/>
          <c:showSerName val="0"/>
          <c:showPercent val="0"/>
          <c:showBubbleSize val="0"/>
        </c:dLbls>
        <c:marker val="1"/>
        <c:smooth val="0"/>
        <c:axId val="606143816"/>
        <c:axId val="606144600"/>
      </c:lineChart>
      <c:catAx>
        <c:axId val="60614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6144600"/>
        <c:crosses val="autoZero"/>
        <c:auto val="1"/>
        <c:lblAlgn val="ctr"/>
        <c:lblOffset val="100"/>
        <c:tickLblSkip val="1"/>
        <c:tickMarkSkip val="1"/>
        <c:noMultiLvlLbl val="0"/>
      </c:catAx>
      <c:valAx>
        <c:axId val="606144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143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4591</c:v>
                </c:pt>
                <c:pt idx="5">
                  <c:v>4384</c:v>
                </c:pt>
                <c:pt idx="8">
                  <c:v>4321</c:v>
                </c:pt>
                <c:pt idx="11">
                  <c:v>4392</c:v>
                </c:pt>
                <c:pt idx="14">
                  <c:v>4333</c:v>
                </c:pt>
              </c:numCache>
            </c:numRef>
          </c:val>
          <c:extLst>
            <c:ext xmlns:c16="http://schemas.microsoft.com/office/drawing/2014/chart" uri="{C3380CC4-5D6E-409C-BE32-E72D297353CC}">
              <c16:uniqueId val="{00000000-21F9-4DBA-8E14-CF2BD575A0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129</c:v>
                </c:pt>
                <c:pt idx="5">
                  <c:v>109</c:v>
                </c:pt>
                <c:pt idx="8">
                  <c:v>89</c:v>
                </c:pt>
                <c:pt idx="11">
                  <c:v>68</c:v>
                </c:pt>
                <c:pt idx="14">
                  <c:v>68</c:v>
                </c:pt>
              </c:numCache>
            </c:numRef>
          </c:val>
          <c:extLst>
            <c:ext xmlns:c16="http://schemas.microsoft.com/office/drawing/2014/chart" uri="{C3380CC4-5D6E-409C-BE32-E72D297353CC}">
              <c16:uniqueId val="{00000001-21F9-4DBA-8E14-CF2BD575A0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3613</c:v>
                </c:pt>
                <c:pt idx="5">
                  <c:v>3691</c:v>
                </c:pt>
                <c:pt idx="8">
                  <c:v>3582</c:v>
                </c:pt>
                <c:pt idx="11">
                  <c:v>3521</c:v>
                </c:pt>
                <c:pt idx="14">
                  <c:v>3156</c:v>
                </c:pt>
              </c:numCache>
            </c:numRef>
          </c:val>
          <c:extLst>
            <c:ext xmlns:c16="http://schemas.microsoft.com/office/drawing/2014/chart" uri="{C3380CC4-5D6E-409C-BE32-E72D297353CC}">
              <c16:uniqueId val="{00000002-21F9-4DBA-8E14-CF2BD575A0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F9-4DBA-8E14-CF2BD575A0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F9-4DBA-8E14-CF2BD575A0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F9-4DBA-8E14-CF2BD575A0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695</c:v>
                </c:pt>
                <c:pt idx="3">
                  <c:v>570</c:v>
                </c:pt>
                <c:pt idx="6">
                  <c:v>604</c:v>
                </c:pt>
                <c:pt idx="9">
                  <c:v>528</c:v>
                </c:pt>
                <c:pt idx="12">
                  <c:v>438</c:v>
                </c:pt>
              </c:numCache>
            </c:numRef>
          </c:val>
          <c:extLst>
            <c:ext xmlns:c16="http://schemas.microsoft.com/office/drawing/2014/chart" uri="{C3380CC4-5D6E-409C-BE32-E72D297353CC}">
              <c16:uniqueId val="{00000006-21F9-4DBA-8E14-CF2BD575A0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404</c:v>
                </c:pt>
                <c:pt idx="3">
                  <c:v>324</c:v>
                </c:pt>
                <c:pt idx="6">
                  <c:v>244</c:v>
                </c:pt>
                <c:pt idx="9">
                  <c:v>163</c:v>
                </c:pt>
                <c:pt idx="12">
                  <c:v>82</c:v>
                </c:pt>
              </c:numCache>
            </c:numRef>
          </c:val>
          <c:extLst>
            <c:ext xmlns:c16="http://schemas.microsoft.com/office/drawing/2014/chart" uri="{C3380CC4-5D6E-409C-BE32-E72D297353CC}">
              <c16:uniqueId val="{00000007-21F9-4DBA-8E14-CF2BD575A0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2010</c:v>
                </c:pt>
                <c:pt idx="3">
                  <c:v>2024</c:v>
                </c:pt>
                <c:pt idx="6">
                  <c:v>2054</c:v>
                </c:pt>
                <c:pt idx="9">
                  <c:v>2063</c:v>
                </c:pt>
                <c:pt idx="12">
                  <c:v>2041</c:v>
                </c:pt>
              </c:numCache>
            </c:numRef>
          </c:val>
          <c:extLst>
            <c:ext xmlns:c16="http://schemas.microsoft.com/office/drawing/2014/chart" uri="{C3380CC4-5D6E-409C-BE32-E72D297353CC}">
              <c16:uniqueId val="{00000008-21F9-4DBA-8E14-CF2BD575A0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1F9-4DBA-8E14-CF2BD575A0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4531</c:v>
                </c:pt>
                <c:pt idx="3">
                  <c:v>4332</c:v>
                </c:pt>
                <c:pt idx="6">
                  <c:v>4144</c:v>
                </c:pt>
                <c:pt idx="9">
                  <c:v>4096</c:v>
                </c:pt>
                <c:pt idx="12">
                  <c:v>4632</c:v>
                </c:pt>
              </c:numCache>
            </c:numRef>
          </c:val>
          <c:extLst>
            <c:ext xmlns:c16="http://schemas.microsoft.com/office/drawing/2014/chart" uri="{C3380CC4-5D6E-409C-BE32-E72D297353CC}">
              <c16:uniqueId val="{0000000A-21F9-4DBA-8E14-CF2BD575A0FC}"/>
            </c:ext>
          </c:extLst>
        </c:ser>
        <c:dLbls>
          <c:showLegendKey val="0"/>
          <c:showVal val="0"/>
          <c:showCatName val="0"/>
          <c:showSerName val="0"/>
          <c:showPercent val="0"/>
          <c:showBubbleSize val="0"/>
        </c:dLbls>
        <c:gapWidth val="100"/>
        <c:overlap val="100"/>
        <c:axId val="606147344"/>
        <c:axId val="606145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F9-4DBA-8E14-CF2BD575A0FC}"/>
            </c:ext>
          </c:extLst>
        </c:ser>
        <c:dLbls>
          <c:showLegendKey val="0"/>
          <c:showVal val="0"/>
          <c:showCatName val="0"/>
          <c:showSerName val="0"/>
          <c:showPercent val="0"/>
          <c:showBubbleSize val="0"/>
        </c:dLbls>
        <c:marker val="1"/>
        <c:smooth val="0"/>
        <c:axId val="606147344"/>
        <c:axId val="606145384"/>
      </c:lineChart>
      <c:catAx>
        <c:axId val="60614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6145384"/>
        <c:crosses val="autoZero"/>
        <c:auto val="1"/>
        <c:lblAlgn val="ctr"/>
        <c:lblOffset val="100"/>
        <c:tickLblSkip val="1"/>
        <c:tickMarkSkip val="1"/>
        <c:noMultiLvlLbl val="0"/>
      </c:catAx>
      <c:valAx>
        <c:axId val="606145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14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649</c:v>
                </c:pt>
                <c:pt idx="1">
                  <c:v>570</c:v>
                </c:pt>
                <c:pt idx="2">
                  <c:v>169</c:v>
                </c:pt>
              </c:numCache>
            </c:numRef>
          </c:val>
          <c:extLst>
            <c:ext xmlns:c16="http://schemas.microsoft.com/office/drawing/2014/chart" uri="{C3380CC4-5D6E-409C-BE32-E72D297353CC}">
              <c16:uniqueId val="{00000000-4528-4444-AF30-1FF3A3D386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590</c:v>
                </c:pt>
                <c:pt idx="1">
                  <c:v>590</c:v>
                </c:pt>
                <c:pt idx="2">
                  <c:v>407</c:v>
                </c:pt>
              </c:numCache>
            </c:numRef>
          </c:val>
          <c:extLst>
            <c:ext xmlns:c16="http://schemas.microsoft.com/office/drawing/2014/chart" uri="{C3380CC4-5D6E-409C-BE32-E72D297353CC}">
              <c16:uniqueId val="{00000001-4528-4444-AF30-1FF3A3D386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2343</c:v>
                </c:pt>
                <c:pt idx="1">
                  <c:v>2361</c:v>
                </c:pt>
                <c:pt idx="2">
                  <c:v>2580</c:v>
                </c:pt>
              </c:numCache>
            </c:numRef>
          </c:val>
          <c:extLst>
            <c:ext xmlns:c16="http://schemas.microsoft.com/office/drawing/2014/chart" uri="{C3380CC4-5D6E-409C-BE32-E72D297353CC}">
              <c16:uniqueId val="{00000002-4528-4444-AF30-1FF3A3D386B1}"/>
            </c:ext>
          </c:extLst>
        </c:ser>
        <c:dLbls>
          <c:showLegendKey val="0"/>
          <c:showVal val="0"/>
          <c:showCatName val="0"/>
          <c:showSerName val="0"/>
          <c:showPercent val="0"/>
          <c:showBubbleSize val="0"/>
        </c:dLbls>
        <c:gapWidth val="120"/>
        <c:overlap val="100"/>
        <c:axId val="606144992"/>
        <c:axId val="606146560"/>
      </c:barChart>
      <c:catAx>
        <c:axId val="6061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6146560"/>
        <c:crosses val="autoZero"/>
        <c:auto val="1"/>
        <c:lblAlgn val="ctr"/>
        <c:lblOffset val="100"/>
        <c:tickLblSkip val="1"/>
        <c:tickMarkSkip val="1"/>
        <c:noMultiLvlLbl val="0"/>
      </c:catAx>
      <c:valAx>
        <c:axId val="606146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61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{3270C6B2-5122-4C13-A93F-E19C455491D5}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51D-40E4-A7DC-2A1DD07C86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{5F9779F7-E48C-42BD-8B64-D878E0E486D2}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1D-40E4-A7DC-2A1DD07C86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{BC2A737D-31F3-4227-A7ED-12207FE70852}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1D-40E4-A7DC-2A1DD07C86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{A1AFC284-4340-4685-816E-E129B5027637}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1D-40E4-A7DC-2A1DD07C86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{C5ECFDF3-35A6-4EC7-AB9D-DA9B2945A2DF}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1D-40E4-A7DC-2A1DD07C86A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{45244F99-DE42-49B4-8472-73080242A766}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51D-40E4-A7DC-2A1DD07C86A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{F5725186-0ED8-4002-AAD0-51B3F585A80A}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51D-40E4-A7DC-2A1DD07C86A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{7F4D1E09-348F-43FF-AA1A-79EB946BD277}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51D-40E4-A7DC-2A1DD07C86A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{6495ABB3-FDD0-4CC9-93B9-D9DB4C3C7708}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51D-40E4-A7DC-2A1DD07C86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60</c:v>
                </c:pt>
                <c:pt idx="24">
                  <c:v>61.5</c:v>
                </c:pt>
                <c:pt idx="32">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51D-40E4-A7DC-2A1DD07C86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{BAC4C289-BD2E-4960-AB56-2733BC45618C}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51D-40E4-A7DC-2A1DD07C86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{73E4518F-FC40-4D4F-8293-33955C1669F1}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1D-40E4-A7DC-2A1DD07C86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{0BD7A6E7-CE0A-452D-A2EC-847FC0E8C800}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1D-40E4-A7DC-2A1DD07C86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{604738B5-0A7D-4134-BCFB-89EDB7FB91BF}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1D-40E4-A7DC-2A1DD07C86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{078859F1-FBC3-449A-8CBD-73D1F54CE15F}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1D-40E4-A7DC-2A1DD07C86A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{059C8053-EA82-45BB-BBB4-91CEFBAD0C5C}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51D-40E4-A7DC-2A1DD07C86A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{A02B5B57-9D54-47CA-91FE-1E813377E40A}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51D-40E4-A7DC-2A1DD07C86A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{7C679DBE-98ED-4FBF-827D-11BFCB34DF2F}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51D-40E4-A7DC-2A1DD07C86A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{2D01177C-CF39-48C4-B618-B7A6181B6942}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51D-40E4-A7DC-2A1DD07C86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951D-40E4-A7DC-2A1DD07C86AA}"/>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{61D15DC5-BA16-433A-AA0A-B9D9A56202EC}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1FB-4F62-B054-79DF264672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{CA170CE3-03E5-4CA1-94F2-4592F807AF95}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FB-4F62-B054-79DF264672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{F86DA722-5030-45BD-8177-432670466924}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FB-4F62-B054-79DF264672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{C496118D-A9C4-47D1-911A-F848E7618DFA}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FB-4F62-B054-79DF264672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{9751020E-6E02-4C44-897B-8815F05F4B81}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FB-4F62-B054-79DF264672C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{16B92DF3-C236-4005-8661-AD0C881C13BA}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1FB-4F62-B054-79DF264672C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{5373E002-D337-404F-A321-051B073BB14E}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1FB-4F62-B054-79DF264672C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{50468639-D8F4-464A-A8FB-6CC1A08A02D7}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1FB-4F62-B054-79DF264672C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{454E19A7-0E59-41F6-A36E-8F1F89DD3A23}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1FB-4F62-B054-79DF264672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11.3</c:v>
                </c:pt>
                <c:pt idx="16">
                  <c:v>10.6</c:v>
                </c:pt>
                <c:pt idx="24">
                  <c:v>9.5</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FB-4F62-B054-79DF264672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{D5A03661-B2C3-44C8-9441-C73F302E9847}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1FB-4F62-B054-79DF264672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{045C8037-B26D-4B61-AC2B-2E7F7A9892CE}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FB-4F62-B054-79DF264672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{B1CA4EA3-FF98-4B05-B181-FD0B06964C1B}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FB-4F62-B054-79DF264672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{7C27B513-A3AB-4D4C-AD00-C78012D8BBA9}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FB-4F62-B054-79DF264672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{2926F787-7DFD-4E0A-B7C5-44FD22E87EDA}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FB-4F62-B054-79DF264672C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{112FEB9B-E3EE-45A9-925C-0C179955BB89}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1FB-4F62-B054-79DF264672C8}"/>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{526C7267-1101-41C3-8881-B34C0E99E5CC}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1FB-4F62-B054-79DF264672C8}"/>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{DE60E2A2-3856-4CED-AC92-F2303CB6D7EE}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1FB-4F62-B054-79DF264672C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{606905BD-17EB-4B3B-899C-9E250A0EE753}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1FB-4F62-B054-79DF264672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01FB-4F62-B054-79DF264672C8}"/>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過去の大型事業に係る地方債の償還完了などにより、元利償還金は減少した。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下水道事業特別会計に対する公営企業債の償還に伴う繰</a:t>
          </a:r>
          <a:r>
            <a:rPr kumimoji="1" lang="ja-JP" altLang="en-US" sz="1100" b="0" i="0" baseline="0">
              <a:solidFill>
                <a:schemeClr val="dk1"/>
              </a:solidFill>
              <a:effectLst/>
              <a:latin typeface="+mn-lt"/>
              <a:ea typeface="+mn-ea"/>
              <a:cs typeface="+mn-cs"/>
            </a:rPr>
            <a:t>出</a:t>
          </a:r>
          <a:r>
            <a:rPr kumimoji="1" lang="ja-JP" altLang="ja-JP" sz="1100" b="0" i="0" baseline="0">
              <a:solidFill>
                <a:schemeClr val="dk1"/>
              </a:solidFill>
              <a:effectLst/>
              <a:latin typeface="+mn-lt"/>
              <a:ea typeface="+mn-ea"/>
              <a:cs typeface="+mn-cs"/>
            </a:rPr>
            <a:t>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し続けていること、また</a:t>
          </a:r>
          <a:r>
            <a:rPr kumimoji="1" lang="ja-JP" altLang="ja-JP" sz="1100" b="0" i="0" baseline="0">
              <a:solidFill>
                <a:schemeClr val="dk1"/>
              </a:solidFill>
              <a:effectLst/>
              <a:latin typeface="+mn-lt"/>
              <a:ea typeface="+mn-ea"/>
              <a:cs typeface="+mn-cs"/>
            </a:rPr>
            <a:t>、道の駅整備事業に係る地方債の償還に伴う元利償還金の増加</a:t>
          </a:r>
          <a:r>
            <a:rPr kumimoji="1" lang="ja-JP" altLang="en-US" sz="1100" b="0" i="0" baseline="0">
              <a:solidFill>
                <a:schemeClr val="dk1"/>
              </a:solidFill>
              <a:effectLst/>
              <a:latin typeface="+mn-lt"/>
              <a:ea typeface="+mn-ea"/>
              <a:cs typeface="+mn-cs"/>
            </a:rPr>
            <a:t>が見込まれることから</a:t>
          </a:r>
          <a:r>
            <a:rPr kumimoji="1" lang="ja-JP" altLang="ja-JP" sz="1100" b="0" i="0" baseline="0">
              <a:solidFill>
                <a:schemeClr val="dk1"/>
              </a:solidFill>
              <a:effectLst/>
              <a:latin typeface="+mn-lt"/>
              <a:ea typeface="+mn-ea"/>
              <a:cs typeface="+mn-cs"/>
            </a:rPr>
            <a:t>、比率の上昇が懸念されるため、今以上に厳しく起債事業の峻別・抑制を行い、健全な財政運営に努める。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effectLst/>
            </a:rPr>
            <a:t>満期一括償還地方債は利用していない。</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道の駅整備事業費の増加に伴い地方債借入額が増加していることから３４３百万円増加し、また、充当可能財源等についても当該事業費の財源不足に充てるため基金取崩しを行ったことから４２４百万円減少したものの、今年度も将来負担額が充当可能財源等を下回り、将来負担比率は「－」を維持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しかし、当該事業は複数年計画であり、今後も地方債借入額の増加及び基金残高の減少が見込まれ、比率の算定が想定されることから、新規事業の実施等について総点検を図り、財政の健全化に努める。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徳島県板野町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r>
            <a:rPr kumimoji="1" lang="ja-JP" altLang="ja-JP" sz="1300">
              <a:solidFill>
                <a:schemeClr val="dk1"/>
              </a:solidFill>
              <a:effectLst/>
              <a:latin typeface="+mn-lt"/>
              <a:ea typeface="+mn-ea"/>
              <a:cs typeface="+mn-cs"/>
            </a:rPr>
            <a:t>　道の駅整備事業費の増加に伴</a:t>
          </a:r>
          <a:r>
            <a:rPr kumimoji="1" lang="ja-JP" altLang="en-US" sz="1300">
              <a:solidFill>
                <a:schemeClr val="dk1"/>
              </a:solidFill>
              <a:effectLst/>
              <a:latin typeface="+mn-lt"/>
              <a:ea typeface="+mn-ea"/>
              <a:cs typeface="+mn-cs"/>
            </a:rPr>
            <a:t>う財源不足のため</a:t>
          </a:r>
          <a:r>
            <a:rPr kumimoji="1" lang="ja-JP" altLang="ja-JP" sz="1300">
              <a:solidFill>
                <a:schemeClr val="dk1"/>
              </a:solidFill>
              <a:effectLst/>
              <a:latin typeface="+mn-lt"/>
              <a:ea typeface="+mn-ea"/>
              <a:cs typeface="+mn-cs"/>
            </a:rPr>
            <a:t>「財政調整基金」を</a:t>
          </a:r>
          <a:r>
            <a:rPr kumimoji="1" lang="ja-JP" altLang="en-US" sz="1300">
              <a:solidFill>
                <a:schemeClr val="dk1"/>
              </a:solidFill>
              <a:effectLst/>
              <a:latin typeface="+mn-lt"/>
              <a:ea typeface="+mn-ea"/>
              <a:cs typeface="+mn-cs"/>
            </a:rPr>
            <a:t>５０１</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また、地方債の償還のために</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減債</a:t>
          </a:r>
          <a:r>
            <a:rPr kumimoji="1" lang="ja-JP" altLang="ja-JP" sz="1300">
              <a:solidFill>
                <a:schemeClr val="dk1"/>
              </a:solidFill>
              <a:effectLst/>
              <a:latin typeface="+mn-lt"/>
              <a:ea typeface="+mn-ea"/>
              <a:cs typeface="+mn-cs"/>
            </a:rPr>
            <a:t>基金」を</a:t>
          </a:r>
          <a:r>
            <a:rPr kumimoji="1" lang="ja-JP" altLang="en-US" sz="1300">
              <a:solidFill>
                <a:schemeClr val="dk1"/>
              </a:solidFill>
              <a:effectLst/>
              <a:latin typeface="+mn-lt"/>
              <a:ea typeface="+mn-ea"/>
              <a:cs typeface="+mn-cs"/>
            </a:rPr>
            <a:t>３６３</a:t>
          </a:r>
          <a:r>
            <a:rPr kumimoji="1" lang="ja-JP" altLang="ja-JP" sz="1300">
              <a:solidFill>
                <a:schemeClr val="dk1"/>
              </a:solidFill>
              <a:effectLst/>
              <a:latin typeface="+mn-lt"/>
              <a:ea typeface="+mn-ea"/>
              <a:cs typeface="+mn-cs"/>
            </a:rPr>
            <a:t>百万円を取り崩したことなどにより、基金全体としては</a:t>
          </a:r>
          <a:r>
            <a:rPr kumimoji="1" lang="ja-JP" altLang="en-US" sz="1300">
              <a:solidFill>
                <a:schemeClr val="dk1"/>
              </a:solidFill>
              <a:effectLst/>
              <a:latin typeface="+mn-lt"/>
              <a:ea typeface="+mn-ea"/>
              <a:cs typeface="+mn-cs"/>
            </a:rPr>
            <a:t>３６５</a:t>
          </a:r>
          <a:r>
            <a:rPr kumimoji="1" lang="ja-JP" altLang="ja-JP" sz="1300">
              <a:solidFill>
                <a:schemeClr val="dk1"/>
              </a:solidFill>
              <a:effectLst/>
              <a:latin typeface="+mn-lt"/>
              <a:ea typeface="+mn-ea"/>
              <a:cs typeface="+mn-cs"/>
            </a:rPr>
            <a:t>百万円の減少となった。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基金の使途の明確化を図るために、決算剰余金は基本的に財政調整基金ではなく、減債基金やその他特定目的基金へ積立てていく予定である。</a:t>
          </a:r>
          <a:endParaRPr lang="ja-JP" altLang="ja-JP" sz="1300">
            <a:effectLst/>
          </a:endParaRPr>
        </a:p>
        <a:p>
          <a:r>
            <a:rPr kumimoji="1" lang="ja-JP" altLang="ja-JP" sz="1300" b="0" i="0" baseline="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道の駅整備事業費の増加に伴い、今後も「地方創生基金」を中心に取崩し額が増加する見込みであることから、基金全体の額も減少傾向になることが見込まれる。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・役場庁舎改築等基金：役場庁舎の改築費及び土地取得</a:t>
          </a:r>
          <a:r>
            <a:rPr kumimoji="1" lang="ja-JP" altLang="en-US" sz="1300">
              <a:solidFill>
                <a:schemeClr val="dk1"/>
              </a:solidFill>
              <a:effectLst/>
              <a:latin typeface="+mn-lt"/>
              <a:ea typeface="+mn-ea"/>
              <a:cs typeface="+mn-cs"/>
            </a:rPr>
            <a:t>費並びに町の各種施策を推進する事業</a:t>
          </a:r>
          <a:r>
            <a:rPr kumimoji="1" lang="ja-JP" altLang="ja-JP" sz="1300">
              <a:solidFill>
                <a:schemeClr val="dk1"/>
              </a:solidFill>
              <a:effectLst/>
              <a:latin typeface="+mn-lt"/>
              <a:ea typeface="+mn-ea"/>
              <a:cs typeface="+mn-cs"/>
            </a:rPr>
            <a:t>の経費に充てる</a:t>
          </a:r>
          <a:endParaRPr lang="ja-JP" altLang="ja-JP" sz="1300">
            <a:effectLst/>
          </a:endParaRPr>
        </a:p>
        <a:p>
          <a:r>
            <a:rPr kumimoji="1" lang="ja-JP" altLang="ja-JP" sz="1300">
              <a:solidFill>
                <a:schemeClr val="dk1"/>
              </a:solidFill>
              <a:effectLst/>
              <a:latin typeface="+mn-lt"/>
              <a:ea typeface="+mn-ea"/>
              <a:cs typeface="+mn-cs"/>
            </a:rPr>
            <a:t>・公共施設等整備基金：町の公共施設の整備充実に資する経費に充てる</a:t>
          </a:r>
          <a:endParaRPr lang="ja-JP" altLang="ja-JP" sz="1300">
            <a:effectLst/>
          </a:endParaRPr>
        </a:p>
        <a:p>
          <a:r>
            <a:rPr kumimoji="1" lang="ja-JP" altLang="ja-JP" sz="1300">
              <a:solidFill>
                <a:schemeClr val="dk1"/>
              </a:solidFill>
              <a:effectLst/>
              <a:latin typeface="+mn-lt"/>
              <a:ea typeface="+mn-ea"/>
              <a:cs typeface="+mn-cs"/>
            </a:rPr>
            <a:t>・地方創生基金：町の持つ特性を活かした住みよい豊かなふるさと創生を推進するための事業の経費に充てる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・公共施設等整備基金：し尿処理施設の維持補修に係る経費に充当するため取り崩したことにより前年度から</a:t>
          </a:r>
          <a:r>
            <a:rPr kumimoji="1" lang="ja-JP" altLang="en-US" sz="1300" b="0" i="0" baseline="0">
              <a:solidFill>
                <a:schemeClr val="dk1"/>
              </a:solidFill>
              <a:effectLst/>
              <a:latin typeface="+mn-lt"/>
              <a:ea typeface="+mn-ea"/>
              <a:cs typeface="+mn-cs"/>
            </a:rPr>
            <a:t>３４</a:t>
          </a:r>
          <a:r>
            <a:rPr kumimoji="1" lang="ja-JP" altLang="ja-JP" sz="1300" b="0" i="0" baseline="0">
              <a:solidFill>
                <a:schemeClr val="dk1"/>
              </a:solidFill>
              <a:effectLst/>
              <a:latin typeface="+mn-lt"/>
              <a:ea typeface="+mn-ea"/>
              <a:cs typeface="+mn-cs"/>
            </a:rPr>
            <a:t>百万円の減少となった。</a:t>
          </a:r>
          <a:endParaRPr lang="ja-JP" altLang="ja-JP" sz="1300">
            <a:effectLst/>
          </a:endParaRPr>
        </a:p>
        <a:p>
          <a:r>
            <a:rPr kumimoji="1" lang="ja-JP" altLang="ja-JP" sz="1300">
              <a:solidFill>
                <a:schemeClr val="dk1"/>
              </a:solidFill>
              <a:effectLst/>
              <a:latin typeface="+mn-lt"/>
              <a:ea typeface="+mn-ea"/>
              <a:cs typeface="+mn-cs"/>
            </a:rPr>
            <a:t>・地方創生基金：道の駅整備事業費などに充当するため</a:t>
          </a:r>
          <a:r>
            <a:rPr kumimoji="1" lang="ja-JP" altLang="en-US" sz="1300">
              <a:solidFill>
                <a:schemeClr val="dk1"/>
              </a:solidFill>
              <a:effectLst/>
              <a:latin typeface="+mn-lt"/>
              <a:ea typeface="+mn-ea"/>
              <a:cs typeface="+mn-cs"/>
            </a:rPr>
            <a:t>９８</a:t>
          </a:r>
          <a:r>
            <a:rPr kumimoji="1" lang="ja-JP" altLang="ja-JP" sz="1300">
              <a:solidFill>
                <a:schemeClr val="dk1"/>
              </a:solidFill>
              <a:effectLst/>
              <a:latin typeface="+mn-lt"/>
              <a:ea typeface="+mn-ea"/>
              <a:cs typeface="+mn-cs"/>
            </a:rPr>
            <a:t>百万円取り崩した一方、</a:t>
          </a:r>
          <a:r>
            <a:rPr kumimoji="1" lang="ja-JP" altLang="en-US" sz="1300">
              <a:solidFill>
                <a:schemeClr val="dk1"/>
              </a:solidFill>
              <a:effectLst/>
              <a:latin typeface="+mn-lt"/>
              <a:ea typeface="+mn-ea"/>
              <a:cs typeface="+mn-cs"/>
            </a:rPr>
            <a:t>次年度以降の</a:t>
          </a:r>
          <a:r>
            <a:rPr kumimoji="1" lang="ja-JP" altLang="ja-JP" sz="1300">
              <a:solidFill>
                <a:schemeClr val="dk1"/>
              </a:solidFill>
              <a:effectLst/>
              <a:latin typeface="+mn-lt"/>
              <a:ea typeface="+mn-ea"/>
              <a:cs typeface="+mn-cs"/>
            </a:rPr>
            <a:t>道の駅整備事業費</a:t>
          </a:r>
          <a:r>
            <a:rPr kumimoji="1" lang="ja-JP" altLang="en-US" sz="1300">
              <a:solidFill>
                <a:schemeClr val="dk1"/>
              </a:solidFill>
              <a:effectLst/>
              <a:latin typeface="+mn-lt"/>
              <a:ea typeface="+mn-ea"/>
              <a:cs typeface="+mn-cs"/>
            </a:rPr>
            <a:t>に充当するため２４１</a:t>
          </a:r>
          <a:r>
            <a:rPr kumimoji="1" lang="ja-JP" altLang="ja-JP" sz="1300">
              <a:solidFill>
                <a:schemeClr val="dk1"/>
              </a:solidFill>
              <a:effectLst/>
              <a:latin typeface="+mn-lt"/>
              <a:ea typeface="+mn-ea"/>
              <a:cs typeface="+mn-cs"/>
            </a:rPr>
            <a:t>百万円積立てたことにより前年度から</a:t>
          </a:r>
          <a:r>
            <a:rPr kumimoji="1" lang="ja-JP" altLang="en-US" sz="1300">
              <a:solidFill>
                <a:schemeClr val="dk1"/>
              </a:solidFill>
              <a:effectLst/>
              <a:latin typeface="+mn-lt"/>
              <a:ea typeface="+mn-ea"/>
              <a:cs typeface="+mn-cs"/>
            </a:rPr>
            <a:t>１４３</a:t>
          </a:r>
          <a:r>
            <a:rPr kumimoji="1" lang="ja-JP" altLang="ja-JP" sz="1300">
              <a:solidFill>
                <a:schemeClr val="dk1"/>
              </a:solidFill>
              <a:effectLst/>
              <a:latin typeface="+mn-lt"/>
              <a:ea typeface="+mn-ea"/>
              <a:cs typeface="+mn-cs"/>
            </a:rPr>
            <a:t>百万円の増加となった。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・公共施設等整備基金：</a:t>
          </a:r>
          <a:r>
            <a:rPr kumimoji="1" lang="ja-JP" altLang="en-US" sz="1300" b="0" i="0" baseline="0">
              <a:solidFill>
                <a:schemeClr val="dk1"/>
              </a:solidFill>
              <a:effectLst/>
              <a:latin typeface="+mn-lt"/>
              <a:ea typeface="+mn-ea"/>
              <a:cs typeface="+mn-cs"/>
            </a:rPr>
            <a:t>老朽化している公共施設の維持補修に係る経費に充当するため、今後も計画的に積立て及び取崩しを行っていく。</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・地方創生基金：道の駅整備事業費に充当するため、</a:t>
          </a:r>
          <a:r>
            <a:rPr kumimoji="1" lang="ja-JP" altLang="en-US" sz="1300" b="0" i="0" baseline="0">
              <a:solidFill>
                <a:schemeClr val="dk1"/>
              </a:solidFill>
              <a:effectLst/>
              <a:latin typeface="+mn-lt"/>
              <a:ea typeface="+mn-ea"/>
              <a:cs typeface="+mn-cs"/>
            </a:rPr>
            <a:t>今後も</a:t>
          </a:r>
          <a:r>
            <a:rPr kumimoji="1" lang="ja-JP" altLang="ja-JP" sz="1300" b="0" i="0" baseline="0">
              <a:solidFill>
                <a:schemeClr val="dk1"/>
              </a:solidFill>
              <a:effectLst/>
              <a:latin typeface="+mn-lt"/>
              <a:ea typeface="+mn-ea"/>
              <a:cs typeface="+mn-cs"/>
            </a:rPr>
            <a:t>取崩し額が増加していく予定である。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決算剰余金などを含め、１</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０百万円を積み立てた一方、道の駅整備事業費の増加に伴</a:t>
          </a:r>
          <a:r>
            <a:rPr kumimoji="1" lang="ja-JP" altLang="en-US" sz="1300">
              <a:solidFill>
                <a:schemeClr val="dk1"/>
              </a:solidFill>
              <a:effectLst/>
              <a:latin typeface="+mn-lt"/>
              <a:ea typeface="+mn-ea"/>
              <a:cs typeface="+mn-cs"/>
            </a:rPr>
            <a:t>う財源不足のため５０１百万円</a:t>
          </a:r>
          <a:r>
            <a:rPr kumimoji="1" lang="ja-JP" altLang="ja-JP" sz="1300">
              <a:solidFill>
                <a:schemeClr val="dk1"/>
              </a:solidFill>
              <a:effectLst/>
              <a:latin typeface="+mn-lt"/>
              <a:ea typeface="+mn-ea"/>
              <a:cs typeface="+mn-cs"/>
            </a:rPr>
            <a:t>取り崩したことにより</a:t>
          </a:r>
          <a:r>
            <a:rPr kumimoji="1" lang="ja-JP" altLang="en-US" sz="1300">
              <a:solidFill>
                <a:schemeClr val="dk1"/>
              </a:solidFill>
              <a:effectLst/>
              <a:latin typeface="+mn-lt"/>
              <a:ea typeface="+mn-ea"/>
              <a:cs typeface="+mn-cs"/>
            </a:rPr>
            <a:t>前年度より４０１百万円</a:t>
          </a:r>
          <a:r>
            <a:rPr kumimoji="1" lang="ja-JP" altLang="ja-JP" sz="1300">
              <a:solidFill>
                <a:schemeClr val="dk1"/>
              </a:solidFill>
              <a:effectLst/>
              <a:latin typeface="+mn-lt"/>
              <a:ea typeface="+mn-ea"/>
              <a:cs typeface="+mn-cs"/>
            </a:rPr>
            <a:t>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財政調整基金の残高は、標準財政規模の１０％から２０％の範囲内を目途に積立てることとしている。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決算剰余金などを含め、</a:t>
          </a:r>
          <a:r>
            <a:rPr kumimoji="1" lang="ja-JP" altLang="en-US" sz="1300">
              <a:solidFill>
                <a:schemeClr val="dk1"/>
              </a:solidFill>
              <a:effectLst/>
              <a:latin typeface="+mn-lt"/>
              <a:ea typeface="+mn-ea"/>
              <a:cs typeface="+mn-cs"/>
            </a:rPr>
            <a:t>１８０百万</a:t>
          </a:r>
          <a:r>
            <a:rPr kumimoji="1" lang="ja-JP" altLang="ja-JP" sz="1300">
              <a:solidFill>
                <a:schemeClr val="dk1"/>
              </a:solidFill>
              <a:effectLst/>
              <a:latin typeface="+mn-lt"/>
              <a:ea typeface="+mn-ea"/>
              <a:cs typeface="+mn-cs"/>
            </a:rPr>
            <a:t>円を積み立てた一方、</a:t>
          </a:r>
          <a:r>
            <a:rPr kumimoji="1" lang="ja-JP" altLang="en-US" sz="1300">
              <a:solidFill>
                <a:schemeClr val="dk1"/>
              </a:solidFill>
              <a:effectLst/>
              <a:latin typeface="+mn-lt"/>
              <a:ea typeface="+mn-ea"/>
              <a:cs typeface="+mn-cs"/>
            </a:rPr>
            <a:t>地方債の</a:t>
          </a:r>
          <a:r>
            <a:rPr kumimoji="1" lang="ja-JP" altLang="ja-JP" sz="1300">
              <a:solidFill>
                <a:schemeClr val="dk1"/>
              </a:solidFill>
              <a:effectLst/>
              <a:latin typeface="+mn-lt"/>
              <a:ea typeface="+mn-ea"/>
              <a:cs typeface="+mn-cs"/>
            </a:rPr>
            <a:t>償還のために３</a:t>
          </a:r>
          <a:r>
            <a:rPr kumimoji="1" lang="ja-JP" altLang="en-US" sz="1300">
              <a:solidFill>
                <a:schemeClr val="dk1"/>
              </a:solidFill>
              <a:effectLst/>
              <a:latin typeface="+mn-lt"/>
              <a:ea typeface="+mn-ea"/>
              <a:cs typeface="+mn-cs"/>
            </a:rPr>
            <a:t>６３百万</a:t>
          </a:r>
          <a:r>
            <a:rPr kumimoji="1" lang="ja-JP" altLang="ja-JP" sz="1300">
              <a:solidFill>
                <a:schemeClr val="dk1"/>
              </a:solidFill>
              <a:effectLst/>
              <a:latin typeface="+mn-lt"/>
              <a:ea typeface="+mn-ea"/>
              <a:cs typeface="+mn-cs"/>
            </a:rPr>
            <a:t>円を取り崩したことにより</a:t>
          </a:r>
          <a:r>
            <a:rPr kumimoji="1" lang="ja-JP" altLang="en-US" sz="1300">
              <a:solidFill>
                <a:schemeClr val="dk1"/>
              </a:solidFill>
              <a:effectLst/>
              <a:latin typeface="+mn-lt"/>
              <a:ea typeface="+mn-ea"/>
              <a:cs typeface="+mn-cs"/>
            </a:rPr>
            <a:t>前年度より１８３百万円減少し</a:t>
          </a:r>
          <a:r>
            <a:rPr kumimoji="1" lang="ja-JP" altLang="ja-JP" sz="1300">
              <a:solidFill>
                <a:schemeClr val="dk1"/>
              </a:solidFill>
              <a:effectLst/>
              <a:latin typeface="+mn-lt"/>
              <a:ea typeface="+mn-ea"/>
              <a:cs typeface="+mn-cs"/>
            </a:rPr>
            <a:t>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今後、道の駅整備事業に係る地方債の</a:t>
          </a:r>
          <a:r>
            <a:rPr kumimoji="1" lang="ja-JP" altLang="en-US" sz="1300">
              <a:solidFill>
                <a:schemeClr val="dk1"/>
              </a:solidFill>
              <a:effectLst/>
              <a:latin typeface="+mn-lt"/>
              <a:ea typeface="+mn-ea"/>
              <a:cs typeface="+mn-cs"/>
            </a:rPr>
            <a:t>元利償還金の</a:t>
          </a:r>
          <a:r>
            <a:rPr kumimoji="1" lang="ja-JP" altLang="ja-JP" sz="1300">
              <a:solidFill>
                <a:schemeClr val="dk1"/>
              </a:solidFill>
              <a:effectLst/>
              <a:latin typeface="+mn-lt"/>
              <a:ea typeface="+mn-ea"/>
              <a:cs typeface="+mn-cs"/>
            </a:rPr>
            <a:t>増加が見込まれるため、それに備えて毎年度計画的に積立てを行う予定としている。　</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8EA3EE-95E4-4A0E-85F9-461BB601B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AB0F1C-1DD1-494E-8C35-F71D3C6539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03D2501-42A4-44C7-B492-865949E062A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4EF80063-35F7-4421-999F-07F44345CA7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E6D5805-E423-40B0-9C95-973E0F217EE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38C1638-B485-4BFC-BF3E-D00761A3754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2875FAC0-BEA2-4FE6-83DD-A19A2EA3E30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24B2DE74-D6BC-4F10-8FBB-78FBEDF047C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1781D3E-2E9B-4D7A-AB29-2E40309ABB4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50AD954-A2CA-479C-AFBA-A6138C64663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30E1840-EF1B-4D4E-B955-C9D4D3B4403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3A0AA8B4-439C-42A9-AB8B-8D91288F0CC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63D66AA0-BF56-4146-BBFC-77253DC9034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615CB740-EDC5-400D-B69E-7647DE6BA40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7D1D1E18-7738-4978-956F-03667674EFD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12B93B7D-86F3-4E70-91A3-E7AABA5BE5D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4D96146E-9D63-4BBD-9DD3-462B31F89BA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5AEF2E94-9759-4232-8547-46CA124FA13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6E31FF56-DD16-4D38-BFAE-A56D5628C77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3962BE15-10B6-46DA-9A72-F58E9B88B15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783B12A6-705A-47B5-AF91-0B20FE3DCC0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13,554
13,394
36.22
7,379,580
6,592,795
743,877
3,536,119
4,632,241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4873BA93-180A-47EC-97C5-64EBD60BAEA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5340F0E-6003-4988-9C0C-CFCD2435786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3ABD3B9C-BC8F-402B-B3F2-C2CCF337AC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8780F84-7347-45F1-9347-132D3413A21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67DCDEA1-1887-43F6-9B15-03376726E33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C98FC174-0794-47DF-BBD5-A7399B2F4B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B418926-1ABB-40A2-948A-14F060FEEC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BC5F9DE0-D4FA-4D8B-A305-E95CEC111A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9851BE03-28A8-4FD8-9A7F-1E59522CE13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43F2E520-1466-4D81-8CE1-EC2ADA3F1A7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2B63561E-645C-4C79-A7AA-0B2CAE4585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5D91C74-80A9-41AD-B306-24C4523E701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1D3BF97-ACE7-45ED-B872-BF6D55AE0E9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90C922D8-3BE4-447A-94F6-5CF2A991C0A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2B196DF-8373-4337-9B2B-1D69567A851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F8DB1117-3330-4AB7-8C89-E644E021ECE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C1FBDF7-099D-4D01-BDEC-AE8C9A4329F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7B3E1EA6-BC1A-4369-B3F8-E22ED296E2E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EDA42A12-9B94-4462-89C7-366AEEEE333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ED76945F-A3F0-4BC6-BDB5-40EE8273E4B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9664063B-9C9E-434D-93D8-AB6511A596C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575CBD64-29AC-4148-BF27-8FEBF33C3B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FDEBE6F8-967C-4DDB-BDE1-9DC2B255A5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500A749-DC4C-4CD0-8D1B-05CE0C19CB5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BE947B78-7665-407B-BCDA-48369CA38FF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73A7FF2-0F38-4F78-8B67-A4B40656DFA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ADB386AF-F16E-4488-B45E-BC9702871BA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4785BBF-8C2C-48A3-8D72-FA8016FFF5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9C47C4D-7F8B-4FBE-BE4B-E3DADA90C8A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C9C6D776-DAE2-43B1-8AAD-76EFD43CD6E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CABE84D-3D61-4BD9-B6F7-A5E46164EC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5E59A4C6-E05A-428C-86F0-AB6F00CF842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9BCC19B3-8107-4220-AD5B-D99C4BC0D4B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1C91C8C8-343C-4E78-9568-4DC4F12F3B9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今後各公共施設についての個別施設計画を策定し、施設の適切な維持管理に努めたい。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0C090FB-1EC5-43E4-8F32-BC32FE6E213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50787B6-E879-4396-AFC5-378FD989B9A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B4A22438-CE24-4F51-BEA8-4730B313C29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6A356F4A-F4CB-40AE-83CB-9C70A0F37C0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A8FD37FE-1C69-4371-89DF-CD117EAB0EC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2825F764-EBFD-40A5-8153-9BBBDA540EA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DED97250-49A1-441B-A152-E09749855E6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D5356021-9218-4E41-A522-DDACAEF267E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657CC5CA-FF35-416E-BB2F-8E904BF1BAA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90120F05-7825-4393-BCD3-912269D1FA1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A14E41D6-0384-42C0-9FCA-C5D449A0870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5CCEA71B-DAFD-46AB-AEC4-7FD41EC24E4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8238BDE1-A3A3-4A8B-A1F0-2B46B8FBBF6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3CBAC35-CE2A-48D7-8CCD-32F5B7DB4FB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7071EB47-82A6-4706-97B4-82614573661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997E2AF2-89A1-445B-8B1D-3BD01C8CAA8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3" name="直線コネクタ 72">
          <a:extLst>
            <a:ext uri="{FF2B5EF4-FFF2-40B4-BE49-F238E27FC236}">
              <a16:creationId xmlns:a16="http://schemas.microsoft.com/office/drawing/2014/main" id="{A6BC67A9-4A0A-413C-B59F-1EF01C3585AA}"/>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4" name="有形固定資産減価償却率最小値テキスト">
          <a:extLst>
            <a:ext uri="{FF2B5EF4-FFF2-40B4-BE49-F238E27FC236}">
              <a16:creationId xmlns:a16="http://schemas.microsoft.com/office/drawing/2014/main" id="{D9BA428B-68AD-4C22-95BF-6ADB49C3F4A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5" name="直線コネクタ 74">
          <a:extLst>
            <a:ext uri="{FF2B5EF4-FFF2-40B4-BE49-F238E27FC236}">
              <a16:creationId xmlns:a16="http://schemas.microsoft.com/office/drawing/2014/main" id="{AC72A2F4-2853-4354-AC36-837B2BF5AF13}"/>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6" name="有形固定資産減価償却率最大値テキスト">
          <a:extLst>
            <a:ext uri="{FF2B5EF4-FFF2-40B4-BE49-F238E27FC236}">
              <a16:creationId xmlns:a16="http://schemas.microsoft.com/office/drawing/2014/main" id="{CF68CFF0-1FAC-46E7-9D6E-05327040742A}"/>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7" name="直線コネクタ 76">
          <a:extLst>
            <a:ext uri="{FF2B5EF4-FFF2-40B4-BE49-F238E27FC236}">
              <a16:creationId xmlns:a16="http://schemas.microsoft.com/office/drawing/2014/main" id="{B678FD73-5102-41D1-9992-973ED411AB7E}"/>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78" name="有形固定資産減価償却率平均値テキスト">
          <a:extLst>
            <a:ext uri="{FF2B5EF4-FFF2-40B4-BE49-F238E27FC236}">
              <a16:creationId xmlns:a16="http://schemas.microsoft.com/office/drawing/2014/main" id="{FDEDE5BD-AFDD-4831-974C-A4CE7A30F043}"/>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9" name="フローチャート: 判断 78">
          <a:extLst>
            <a:ext uri="{FF2B5EF4-FFF2-40B4-BE49-F238E27FC236}">
              <a16:creationId xmlns:a16="http://schemas.microsoft.com/office/drawing/2014/main" id="{5E0B7F6D-7229-452C-8FF3-8655E700A0EA}"/>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0" name="フローチャート: 判断 79">
          <a:extLst>
            <a:ext uri="{FF2B5EF4-FFF2-40B4-BE49-F238E27FC236}">
              <a16:creationId xmlns:a16="http://schemas.microsoft.com/office/drawing/2014/main" id="{5AA69824-5D3A-409F-B68E-B573694564E1}"/>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1" name="フローチャート: 判断 80">
          <a:extLst>
            <a:ext uri="{FF2B5EF4-FFF2-40B4-BE49-F238E27FC236}">
              <a16:creationId xmlns:a16="http://schemas.microsoft.com/office/drawing/2014/main" id="{8D7F796D-F858-415C-B491-7E301D29A11A}"/>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2" name="フローチャート: 判断 81">
          <a:extLst>
            <a:ext uri="{FF2B5EF4-FFF2-40B4-BE49-F238E27FC236}">
              <a16:creationId xmlns:a16="http://schemas.microsoft.com/office/drawing/2014/main" id="{ED1EFBB4-A4EC-46F5-8EF7-35935A784530}"/>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87CEF9E-6A40-4A67-B941-2788F1C9E9A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82E8274-82B3-4403-AD2F-77B63C85E01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CF50750-26CF-4AA3-A2B5-60A3C8A153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C4426AF-DBFC-4EB9-811E-F5203AD5382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3881EBD-CE1C-4FDC-AEEE-03965DE483F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137372</xdr:rowOff>
    </xdr:from>
    <xdr:to>
      <xdr:col>23</xdr:col>
      <xdr:colOff>136525</xdr:colOff>
      <xdr:row>30</xdr:row>
      <xdr:rowOff>67522</xdr:rowOff>
    </xdr:to>
    <xdr:sp macro="" textlink="">
      <xdr:nvSpPr>
        <xdr:cNvPr id="88" name="楕円 87">
          <a:extLst>
            <a:ext uri="{FF2B5EF4-FFF2-40B4-BE49-F238E27FC236}">
              <a16:creationId xmlns:a16="http://schemas.microsoft.com/office/drawing/2014/main" id="{91FE12CB-0D76-42A0-A3D0-FFC96B2A4E21}"/>
            </a:ext>
          </a:extLst>
        </xdr:cNvPr>
        <xdr:cNvSpPr/>
      </xdr:nvSpPr>
      <xdr:spPr>
        <a:xfrm>
          <a:off x="47117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160249</xdr:rowOff>
    </xdr:from>
    <xdr:ext cx="405111" cy="259045"/>
    <xdr:sp macro="" textlink="">
      <xdr:nvSpPr>
        <xdr:cNvPr id="89" name="有形固定資産減価償却率該当値テキスト">
          <a:extLst>
            <a:ext uri="{FF2B5EF4-FFF2-40B4-BE49-F238E27FC236}">
              <a16:creationId xmlns:a16="http://schemas.microsoft.com/office/drawing/2014/main" id="{48298450-C627-4BF7-B1FF-8109142F9B85}"/>
            </a:ext>
          </a:extLst>
        </xdr:cNvPr>
        <xdr:cNvSpPr txBox="1"/>
      </xdr:nvSpPr>
      <xdr:spPr>
        <a:xfrm>
          <a:off x="4813300" y="5732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90" name="楕円 89">
          <a:extLst>
            <a:ext uri="{FF2B5EF4-FFF2-40B4-BE49-F238E27FC236}">
              <a16:creationId xmlns:a16="http://schemas.microsoft.com/office/drawing/2014/main" id="{7BA8F544-7568-42E1-BB6A-192A7ED2ED36}"/>
            </a:ext>
          </a:extLst>
        </xdr:cNvPr>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16722</xdr:rowOff>
    </xdr:from>
    <xdr:to>
      <xdr:col>23</xdr:col>
      <xdr:colOff>85725</xdr:colOff>
      <xdr:row>30</xdr:row>
      <xdr:rowOff>63500</xdr:rowOff>
    </xdr:to>
    <xdr:cxnSp macro="">
      <xdr:nvCxnSpPr>
        <xdr:cNvPr id="91" name="直線コネクタ 90">
          <a:extLst>
            <a:ext uri="{FF2B5EF4-FFF2-40B4-BE49-F238E27FC236}">
              <a16:creationId xmlns:a16="http://schemas.microsoft.com/office/drawing/2014/main" id="{B7A8782E-B2AE-4DE7-B093-AC6CCBE85D16}"/>
            </a:ext>
          </a:extLst>
        </xdr:cNvPr>
        <xdr:cNvCxnSpPr/>
      </xdr:nvCxnSpPr>
      <xdr:spPr>
        <a:xfrm flipV="1">
          <a:off x="4051300" y="593174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92" name="楕円 91">
          <a:extLst>
            <a:ext uri="{FF2B5EF4-FFF2-40B4-BE49-F238E27FC236}">
              <a16:creationId xmlns:a16="http://schemas.microsoft.com/office/drawing/2014/main" id="{CC85CBB3-D0DF-41F3-8AA9-2404D3A306B1}"/>
            </a:ext>
          </a:extLst>
        </xdr:cNvPr>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117475</xdr:rowOff>
    </xdr:to>
    <xdr:cxnSp macro="">
      <xdr:nvCxnSpPr>
        <xdr:cNvPr id="93" name="直線コネクタ 92">
          <a:extLst>
            <a:ext uri="{FF2B5EF4-FFF2-40B4-BE49-F238E27FC236}">
              <a16:creationId xmlns:a16="http://schemas.microsoft.com/office/drawing/2014/main" id="{38E1E98E-AB8B-43F9-993A-9357EEE90508}"/>
            </a:ext>
          </a:extLst>
        </xdr:cNvPr>
        <xdr:cNvCxnSpPr/>
      </xdr:nvCxnSpPr>
      <xdr:spPr>
        <a:xfrm flipV="1">
          <a:off x="3289300" y="597852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99060</xdr:rowOff>
    </xdr:from>
    <xdr:to>
      <xdr:col>11</xdr:col>
      <xdr:colOff>187325</xdr:colOff>
      <xdr:row>31</xdr:row>
      <xdr:rowOff>29210</xdr:rowOff>
    </xdr:to>
    <xdr:sp macro="" textlink="">
      <xdr:nvSpPr>
        <xdr:cNvPr id="94" name="楕円 93">
          <a:extLst>
            <a:ext uri="{FF2B5EF4-FFF2-40B4-BE49-F238E27FC236}">
              <a16:creationId xmlns:a16="http://schemas.microsoft.com/office/drawing/2014/main" id="{5864FCF1-13C6-417A-89AF-14603E26F0E7}"/>
            </a:ext>
          </a:extLst>
        </xdr:cNvPr>
        <xdr:cNvSpPr/>
      </xdr:nvSpPr>
      <xdr:spPr>
        <a:xfrm>
          <a:off x="2476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149860</xdr:rowOff>
    </xdr:to>
    <xdr:cxnSp macro="">
      <xdr:nvCxnSpPr>
        <xdr:cNvPr id="95" name="直線コネクタ 94">
          <a:extLst>
            <a:ext uri="{FF2B5EF4-FFF2-40B4-BE49-F238E27FC236}">
              <a16:creationId xmlns:a16="http://schemas.microsoft.com/office/drawing/2014/main" id="{BC3FC027-0152-46ED-A29F-6E64FFAE663B}"/>
            </a:ext>
          </a:extLst>
        </xdr:cNvPr>
        <xdr:cNvCxnSpPr/>
      </xdr:nvCxnSpPr>
      <xdr:spPr>
        <a:xfrm flipV="1">
          <a:off x="2527300" y="603250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6" name="n_1aveValue有形固定資産減価償却率">
          <a:extLst>
            <a:ext uri="{FF2B5EF4-FFF2-40B4-BE49-F238E27FC236}">
              <a16:creationId xmlns:a16="http://schemas.microsoft.com/office/drawing/2014/main" id="{07A7DCA4-8274-4CEF-A0FC-0940169BC231}"/>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7" name="n_2aveValue有形固定資産減価償却率">
          <a:extLst>
            <a:ext uri="{FF2B5EF4-FFF2-40B4-BE49-F238E27FC236}">
              <a16:creationId xmlns:a16="http://schemas.microsoft.com/office/drawing/2014/main" id="{D14E64B7-3BB7-42F2-8821-F0BE0393DE89}"/>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8" name="n_3aveValue有形固定資産減価償却率">
          <a:extLst>
            <a:ext uri="{FF2B5EF4-FFF2-40B4-BE49-F238E27FC236}">
              <a16:creationId xmlns:a16="http://schemas.microsoft.com/office/drawing/2014/main" id="{6750D652-4E7C-4817-A84B-5DD30CDF3EF8}"/>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99" name="n_1mainValue有形固定資産減価償却率">
          <a:extLst>
            <a:ext uri="{FF2B5EF4-FFF2-40B4-BE49-F238E27FC236}">
              <a16:creationId xmlns:a16="http://schemas.microsoft.com/office/drawing/2014/main" id="{15C1D07D-92D5-4409-8B06-5AD2FD373EEE}"/>
            </a:ext>
          </a:extLst>
        </xdr:cNvPr>
        <xdr:cNvSpPr txBox="1"/>
      </xdr:nvSpPr>
      <xdr:spPr>
        <a:xfrm>
          <a:off x="38360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0" name="n_2mainValue有形固定資産減価償却率">
          <a:extLst>
            <a:ext uri="{FF2B5EF4-FFF2-40B4-BE49-F238E27FC236}">
              <a16:creationId xmlns:a16="http://schemas.microsoft.com/office/drawing/2014/main" id="{78513664-3AC7-4B7E-BE1D-133D573842FD}"/>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45737</xdr:rowOff>
    </xdr:from>
    <xdr:ext cx="405111" cy="259045"/>
    <xdr:sp macro="" textlink="">
      <xdr:nvSpPr>
        <xdr:cNvPr id="101" name="n_3mainValue有形固定資産減価償却率">
          <a:extLst>
            <a:ext uri="{FF2B5EF4-FFF2-40B4-BE49-F238E27FC236}">
              <a16:creationId xmlns:a16="http://schemas.microsoft.com/office/drawing/2014/main" id="{B25859DD-247C-4350-A0F9-9757784DA504}"/>
            </a:ext>
          </a:extLst>
        </xdr:cNvPr>
        <xdr:cNvSpPr txBox="1"/>
      </xdr:nvSpPr>
      <xdr:spPr>
        <a:xfrm>
          <a:off x="2324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403B30D3-DB78-4DD0-8A2C-1095E0AB624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DF71453A-FFD9-441C-8026-6AF553836E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4114BE9D-D66B-4BEF-98CC-D5C0AEE7005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90F641F7-355D-4E59-949F-4383DDB3B26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3E2C126E-344E-4E51-8BC2-8A0DDA45F8A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33C50BA0-4AD1-4735-909A-D9C14732061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8EFAC88B-AAB0-4035-B106-7D0B92E9E44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869B6825-913B-4936-A58A-C8F9B10C66A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C039441-F870-479D-A9D9-89ADE6123C3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5742551-4D01-4070-BE17-62E5D485F0A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C653A8D-5396-4216-991A-2DF55604D65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8FFD21D1-798E-4367-8C38-62482F2A402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4DC026AC-8287-4A08-AB18-3B1ABF15996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平成２９年度から上昇し、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平成２９年度から令和２年度にかけて継続事業として実施している道の駅整備事業の財源として新規地方債の発行が増加したことにより将来負担額が増加したこと、また、基金の取崩しの増加により充当可能財源が減少したこと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F5A42D7F-9512-4906-9F4D-D64DB23FA8B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169E27D5-6AC6-464B-B6F4-265926D0346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6E61EF77-A9F8-43E1-80FB-6A55D7D9F5B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F2C2185A-2287-4C6A-AFD3-70592EBF4BC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15802AF9-EE83-4A87-8CE9-B5945EC6294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5A58131-4723-4F03-A54F-DF8F83E44EA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E4349A1-0D49-42A8-B0C2-E14A82398DA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E1B97804-8202-43FE-AB04-6A8FCB65794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CB15403F-520C-4ACE-AA90-D017B176614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892AA450-863A-40DF-8CCD-42FC10D118C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5D3F1B99-72B7-4C95-A6AE-EBD3054231D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CC80017E-3D16-4AF7-83DA-E0F2B8C24B1D}"/>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C5FD7FB-7B72-4D2D-88C0-63807A2DEF0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C22604B8-55BD-4DDB-8BE8-DC89854F653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F5C70FE9-59A3-42AB-A9B6-580EA9F9D5D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8020C16A-0C96-4E68-BDE1-3FEFB61E83D7}"/>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5D5A623E-AC1D-4E96-993D-0219371D1464}"/>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992A4C8D-87D1-422B-9008-6B8D7505D41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33" name="債務償還比率最大値テキスト">
          <a:extLst>
            <a:ext uri="{FF2B5EF4-FFF2-40B4-BE49-F238E27FC236}">
              <a16:creationId xmlns:a16="http://schemas.microsoft.com/office/drawing/2014/main" id="{B972E2DB-F190-4270-AE3F-07CB620EB41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4" name="直線コネクタ 133">
          <a:extLst>
            <a:ext uri="{FF2B5EF4-FFF2-40B4-BE49-F238E27FC236}">
              <a16:creationId xmlns:a16="http://schemas.microsoft.com/office/drawing/2014/main" id="{513F5EDF-430F-4B39-8732-251983A237A2}"/>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35" name="債務償還比率平均値テキスト">
          <a:extLst>
            <a:ext uri="{FF2B5EF4-FFF2-40B4-BE49-F238E27FC236}">
              <a16:creationId xmlns:a16="http://schemas.microsoft.com/office/drawing/2014/main" id="{C70E17AC-0B9C-470F-AC49-C2BEF954CE99}"/>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6" name="フローチャート: 判断 135">
          <a:extLst>
            <a:ext uri="{FF2B5EF4-FFF2-40B4-BE49-F238E27FC236}">
              <a16:creationId xmlns:a16="http://schemas.microsoft.com/office/drawing/2014/main" id="{32C1DFC4-AA7A-4884-850A-60CD32CD8612}"/>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7" name="フローチャート: 判断 136">
          <a:extLst>
            <a:ext uri="{FF2B5EF4-FFF2-40B4-BE49-F238E27FC236}">
              <a16:creationId xmlns:a16="http://schemas.microsoft.com/office/drawing/2014/main" id="{1F8948C9-E424-43AE-A123-6877D5AFD53D}"/>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5B52E6B-7093-428F-B7CB-CB0AACCD558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09E8583-2806-441C-9AEE-89FB7B361AE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FB8E1A1-3E97-4EA3-A1A7-5BF35C3D46C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0991496-AD95-4739-AE6F-06DB6692DA6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DBC0C90-C134-4CAD-9917-E4C7384517C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35440</xdr:rowOff>
    </xdr:from>
    <xdr:to>
      <xdr:col>76</xdr:col>
      <xdr:colOff>73025</xdr:colOff>
      <xdr:row>31</xdr:row>
      <xdr:rowOff>137040</xdr:rowOff>
    </xdr:to>
    <xdr:sp macro="" textlink="">
      <xdr:nvSpPr>
        <xdr:cNvPr id="143" name="楕円 142">
          <a:extLst>
            <a:ext uri="{FF2B5EF4-FFF2-40B4-BE49-F238E27FC236}">
              <a16:creationId xmlns:a16="http://schemas.microsoft.com/office/drawing/2014/main" id="{45130A67-5543-437B-A47D-9B22AD2C2021}"/>
            </a:ext>
          </a:extLst>
        </xdr:cNvPr>
        <xdr:cNvSpPr/>
      </xdr:nvSpPr>
      <xdr:spPr>
        <a:xfrm>
          <a:off x="14744700" y="61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58317</xdr:rowOff>
    </xdr:from>
    <xdr:ext cx="469744" cy="259045"/>
    <xdr:sp macro="" textlink="">
      <xdr:nvSpPr>
        <xdr:cNvPr id="144" name="債務償還比率該当値テキスト">
          <a:extLst>
            <a:ext uri="{FF2B5EF4-FFF2-40B4-BE49-F238E27FC236}">
              <a16:creationId xmlns:a16="http://schemas.microsoft.com/office/drawing/2014/main" id="{36202DB1-04A2-44FA-AD26-B00EF27A602C}"/>
            </a:ext>
          </a:extLst>
        </xdr:cNvPr>
        <xdr:cNvSpPr txBox="1"/>
      </xdr:nvSpPr>
      <xdr:spPr>
        <a:xfrm>
          <a:off x="14846300" y="597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50743</xdr:rowOff>
    </xdr:from>
    <xdr:to>
      <xdr:col>72</xdr:col>
      <xdr:colOff>123825</xdr:colOff>
      <xdr:row>32</xdr:row>
      <xdr:rowOff>152343</xdr:rowOff>
    </xdr:to>
    <xdr:sp macro="" textlink="">
      <xdr:nvSpPr>
        <xdr:cNvPr id="145" name="楕円 144">
          <a:extLst>
            <a:ext uri="{FF2B5EF4-FFF2-40B4-BE49-F238E27FC236}">
              <a16:creationId xmlns:a16="http://schemas.microsoft.com/office/drawing/2014/main" id="{6515850F-A430-4558-942D-DA855DC36FBC}"/>
            </a:ext>
          </a:extLst>
        </xdr:cNvPr>
        <xdr:cNvSpPr/>
      </xdr:nvSpPr>
      <xdr:spPr>
        <a:xfrm>
          <a:off x="14033500" y="63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86240</xdr:rowOff>
    </xdr:from>
    <xdr:to>
      <xdr:col>76</xdr:col>
      <xdr:colOff>22225</xdr:colOff>
      <xdr:row>32</xdr:row>
      <xdr:rowOff>101543</xdr:rowOff>
    </xdr:to>
    <xdr:cxnSp macro="">
      <xdr:nvCxnSpPr>
        <xdr:cNvPr id="146" name="直線コネクタ 145">
          <a:extLst>
            <a:ext uri="{FF2B5EF4-FFF2-40B4-BE49-F238E27FC236}">
              <a16:creationId xmlns:a16="http://schemas.microsoft.com/office/drawing/2014/main" id="{3BB2278F-168D-4315-BB82-4BB192D19D6C}"/>
            </a:ext>
          </a:extLst>
        </xdr:cNvPr>
        <xdr:cNvCxnSpPr/>
      </xdr:nvCxnSpPr>
      <xdr:spPr>
        <a:xfrm flipV="1">
          <a:off x="14084300" y="6172715"/>
          <a:ext cx="711200" cy="1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7" name="n_1aveValue債務償還比率">
          <a:extLst>
            <a:ext uri="{FF2B5EF4-FFF2-40B4-BE49-F238E27FC236}">
              <a16:creationId xmlns:a16="http://schemas.microsoft.com/office/drawing/2014/main" id="{13705ACA-983B-46F5-9138-8DFE4E5DF121}"/>
            </a:ext>
          </a:extLst>
        </xdr:cNvPr>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143470</xdr:rowOff>
    </xdr:from>
    <xdr:ext cx="469744" cy="259045"/>
    <xdr:sp macro="" textlink="">
      <xdr:nvSpPr>
        <xdr:cNvPr id="148" name="n_1mainValue債務償還比率">
          <a:extLst>
            <a:ext uri="{FF2B5EF4-FFF2-40B4-BE49-F238E27FC236}">
              <a16:creationId xmlns:a16="http://schemas.microsoft.com/office/drawing/2014/main" id="{0B7C2D2A-5E9B-4565-85B1-D99F3F00039B}"/>
            </a:ext>
          </a:extLst>
        </xdr:cNvPr>
        <xdr:cNvSpPr txBox="1"/>
      </xdr:nvSpPr>
      <xdr:spPr>
        <a:xfrm>
          <a:off x="13836727" y="640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E80BE57D-BAF1-43ED-9BA4-11CA7D65589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F3BF83D7-A048-4362-A502-C65BF67C972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2A13C327-F842-4AC0-B188-54EA3CB9A50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C39B930D-3A51-4671-A400-36C9B7E3C91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69635DDC-9D4D-487A-B78A-0DF899F4F99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4A9B4712-7BE0-4644-A8B9-56796E96D3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4F8CD5-A346-490B-848E-E9FD0AD9A4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87B10C3-FD56-4E09-80EE-2655C3374F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5D54FC-B2CD-4EF3-AD74-D6BEBE97C3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8887F7-09EE-47FA-A945-143993C5C2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045D43-6DC4-4E50-8E18-6A30E935A6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AB4501-629F-4056-9C63-95D01692C5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0EB7E8-042E-465F-99F0-AD547261B0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2284D1-1BDC-4F53-A1FA-408D67E107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DE4B11-E5FE-4FA4-9DCB-11E875B1E1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304BE7-A142-4858-9F33-C2D0753BB4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13,554
13,394
36.22
7,379,580
6,592,795
743,877
3,536,119
4,632,241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3F6EFF-9F51-4058-BCA0-266104B8670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D50379-35A3-40FF-B798-9374B39CAC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103BC0-80E1-47F4-B6E6-C86D311AAA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4F6F09-2AB1-48A0-BA3E-E3B88523812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7DA840-86F9-44AD-91ED-7EBFF968A8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6D2F0A-2A4C-4A65-8C5B-3B88D6AEC43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F3AD76-8B20-4C6E-ADA1-39E519E289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0CC038-FC11-4090-95FB-C3B1FFE918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587727-CDF6-4BAA-818C-4FB36D38CA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276A42-5CC6-4225-87E3-CD3CFE0714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15285F-3B3D-4973-85E4-5257E24491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2CC2E5-F675-4EA3-9ED6-E65706B3CBC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C31BAF-F1A4-41FA-B96B-8563930C79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AA79AE-5945-4F48-88DC-02FBC98561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6D4A4D-05F8-4F9C-84DB-AAD9E8E6EA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286035-F660-4A99-B46F-16EBE779E8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5DE374-174C-46C1-A322-37FF185BF5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5C03AA-34CD-4D75-A776-726B6C551D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E73C22E-0247-4C53-9658-0CB26D1335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688732F-3B29-4E31-B02E-C8CD2744680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9137840-6B3E-4C0E-BFA7-F7C6056392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384FC1F-3CBE-47FB-8668-204028D814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163B24B-F395-4F96-BCC0-EBE707ACB2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54366E9-D374-4ABE-97EE-8682871628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9C896D1-15C4-45D1-BA12-F91FEF09C7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65CD1F6-315B-4982-876C-4346A13427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D4090CA-F021-49EB-A54E-B1BE0402C5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6DB9870-2034-46CA-9F49-28275463E19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4F4F4EC-2F5B-400E-94ED-C3E7A0FB66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5EFE16D-D889-45D8-B83D-B08D3C48F3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5E86557-D37A-44F7-8EDA-18FF54031F9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6D06FDF-C24D-4D20-A9AA-0A3D334CDEC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ACC7149-F196-420A-AE87-858385676EC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96E46C2-E1A9-486B-AFA6-36EA97618D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F1A9308-0D66-4382-A331-4CBF8D6DA54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95BF04F-C496-428E-81B9-7CF0119A058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EBF9786-9174-465D-A2C2-EFFC3022F90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EA6EEEF-092E-492E-A52C-71B46FB8BE5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208549E-810A-4B6E-9FBE-BDC77F389E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02DB93E-2074-4FD5-9024-01363B57F22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BEB24BF-9790-4185-A479-11906FE41F2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FE8CEAE-1718-48C7-8154-DB2F1A6C91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24C46F5B-66C7-4BD8-B897-3DB735C56F6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8369ADA-78B9-477D-82E4-C2A29509AC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A95004E3-F620-4891-94E3-EEF11A1EC3A9}"/>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46D87332-D9EC-4250-A1CB-74FBEEE42DD8}"/>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A31EED6-7AEF-4D16-8D2F-D342C7B84742}"/>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A7C60423-25F7-4EF9-ADE3-8183FA082CB5}"/>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CC5B2E4E-D0CC-456F-BDB1-B01893600BBF}"/>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id="{6A13A5BA-AF1A-4959-9053-2FAA69673013}"/>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5CC5588C-0AC6-40C0-8D3D-F5FE9CF40BA5}"/>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2092E9B2-0A56-44A7-A294-2A8461CEB39D}"/>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803794A6-14EC-48D4-A5D3-F1FC75A13BD5}"/>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9B36F484-88CC-4E42-8F1D-D07899539DEE}"/>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BDC0B5B-527C-4BD5-9CD9-800AE82EC2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4B56B9A-F0BC-4264-BE4A-EE18794EDA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FA517F-A933-4E6F-BBFA-61D9C18D9A1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2D2911-2904-452A-91F4-CBC51C8EF1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C287A0-6CBF-4493-97BE-B98B2221D85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101600</xdr:rowOff>
    </xdr:from>
    <xdr:to>
      <xdr:col>24</xdr:col>
      <xdr:colOff>114300</xdr:colOff>
      <xdr:row>39</xdr:row>
      <xdr:rowOff>31750</xdr:rowOff>
    </xdr:to>
    <xdr:sp macro="" textlink="">
      <xdr:nvSpPr>
        <xdr:cNvPr id="71" name="楕円 70">
          <a:extLst>
            <a:ext uri="{FF2B5EF4-FFF2-40B4-BE49-F238E27FC236}">
              <a16:creationId xmlns:a16="http://schemas.microsoft.com/office/drawing/2014/main" id="{2243243D-3204-46B5-8D90-CA5EC83B1695}"/>
            </a:ext>
          </a:extLst>
        </xdr:cNvPr>
        <xdr:cNvSpPr/>
      </xdr:nvSpPr>
      <xdr:spPr>
        <a:xfrm>
          <a:off x="4584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80027</xdr:rowOff>
    </xdr:from>
    <xdr:ext cx="405111" cy="259045"/>
    <xdr:sp macro="" textlink="">
      <xdr:nvSpPr>
        <xdr:cNvPr id="72" name="【道路】&#10;有形固定資産減価償却率該当値テキスト">
          <a:extLst>
            <a:ext uri="{FF2B5EF4-FFF2-40B4-BE49-F238E27FC236}">
              <a16:creationId xmlns:a16="http://schemas.microsoft.com/office/drawing/2014/main" id="{41794212-63D6-427A-B5ED-ACB273721198}"/>
            </a:ext>
          </a:extLst>
        </xdr:cNvPr>
        <xdr:cNvSpPr txBox="1"/>
      </xdr:nvSpPr>
      <xdr:spPr>
        <a:xfrm>
          <a:off x="4673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130175</xdr:rowOff>
    </xdr:from>
    <xdr:to>
      <xdr:col>20</xdr:col>
      <xdr:colOff>38100</xdr:colOff>
      <xdr:row>39</xdr:row>
      <xdr:rowOff>60325</xdr:rowOff>
    </xdr:to>
    <xdr:sp macro="" textlink="">
      <xdr:nvSpPr>
        <xdr:cNvPr id="73" name="楕円 72">
          <a:extLst>
            <a:ext uri="{FF2B5EF4-FFF2-40B4-BE49-F238E27FC236}">
              <a16:creationId xmlns:a16="http://schemas.microsoft.com/office/drawing/2014/main" id="{3FE32BBF-9E5F-4629-A9F9-3181B152297E}"/>
            </a:ext>
          </a:extLst>
        </xdr:cNvPr>
        <xdr:cNvSpPr/>
      </xdr:nvSpPr>
      <xdr:spPr>
        <a:xfrm>
          <a:off x="3746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9525</xdr:rowOff>
    </xdr:to>
    <xdr:cxnSp macro="">
      <xdr:nvCxnSpPr>
        <xdr:cNvPr id="74" name="直線コネクタ 73">
          <a:extLst>
            <a:ext uri="{FF2B5EF4-FFF2-40B4-BE49-F238E27FC236}">
              <a16:creationId xmlns:a16="http://schemas.microsoft.com/office/drawing/2014/main" id="{C85E3C58-9B8C-4019-9B3F-135D58CE94F8}"/>
            </a:ext>
          </a:extLst>
        </xdr:cNvPr>
        <xdr:cNvCxnSpPr/>
      </xdr:nvCxnSpPr>
      <xdr:spPr>
        <a:xfrm flipV="1">
          <a:off x="3797300" y="66675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164465</xdr:rowOff>
    </xdr:from>
    <xdr:to>
      <xdr:col>15</xdr:col>
      <xdr:colOff>101600</xdr:colOff>
      <xdr:row>39</xdr:row>
      <xdr:rowOff>94615</xdr:rowOff>
    </xdr:to>
    <xdr:sp macro="" textlink="">
      <xdr:nvSpPr>
        <xdr:cNvPr id="75" name="楕円 74">
          <a:extLst>
            <a:ext uri="{FF2B5EF4-FFF2-40B4-BE49-F238E27FC236}">
              <a16:creationId xmlns:a16="http://schemas.microsoft.com/office/drawing/2014/main" id="{CA5B98C7-2194-4B35-8F71-43B89DE0EBFA}"/>
            </a:ext>
          </a:extLst>
        </xdr:cNvPr>
        <xdr:cNvSpPr/>
      </xdr:nvSpPr>
      <xdr:spPr>
        <a:xfrm>
          <a:off x="2857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xdr:rowOff>
    </xdr:from>
    <xdr:to>
      <xdr:col>19</xdr:col>
      <xdr:colOff>177800</xdr:colOff>
      <xdr:row>39</xdr:row>
      <xdr:rowOff>43815</xdr:rowOff>
    </xdr:to>
    <xdr:cxnSp macro="">
      <xdr:nvCxnSpPr>
        <xdr:cNvPr id="76" name="直線コネクタ 75">
          <a:extLst>
            <a:ext uri="{FF2B5EF4-FFF2-40B4-BE49-F238E27FC236}">
              <a16:creationId xmlns:a16="http://schemas.microsoft.com/office/drawing/2014/main" id="{C0DC7D94-35F9-4E24-886B-D7182DBDBEAF}"/>
            </a:ext>
          </a:extLst>
        </xdr:cNvPr>
        <xdr:cNvCxnSpPr/>
      </xdr:nvCxnSpPr>
      <xdr:spPr>
        <a:xfrm flipV="1">
          <a:off x="2908300" y="6696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160655</xdr:rowOff>
    </xdr:from>
    <xdr:to>
      <xdr:col>10</xdr:col>
      <xdr:colOff>165100</xdr:colOff>
      <xdr:row>39</xdr:row>
      <xdr:rowOff>90805</xdr:rowOff>
    </xdr:to>
    <xdr:sp macro="" textlink="">
      <xdr:nvSpPr>
        <xdr:cNvPr id="77" name="楕円 76">
          <a:extLst>
            <a:ext uri="{FF2B5EF4-FFF2-40B4-BE49-F238E27FC236}">
              <a16:creationId xmlns:a16="http://schemas.microsoft.com/office/drawing/2014/main" id="{76794C3A-C734-424C-A7A0-0FC0E311A17D}"/>
            </a:ext>
          </a:extLst>
        </xdr:cNvPr>
        <xdr:cNvSpPr/>
      </xdr:nvSpPr>
      <xdr:spPr>
        <a:xfrm>
          <a:off x="196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40005</xdr:rowOff>
    </xdr:from>
    <xdr:to>
      <xdr:col>15</xdr:col>
      <xdr:colOff>50800</xdr:colOff>
      <xdr:row>39</xdr:row>
      <xdr:rowOff>43815</xdr:rowOff>
    </xdr:to>
    <xdr:cxnSp macro="">
      <xdr:nvCxnSpPr>
        <xdr:cNvPr id="78" name="直線コネクタ 77">
          <a:extLst>
            <a:ext uri="{FF2B5EF4-FFF2-40B4-BE49-F238E27FC236}">
              <a16:creationId xmlns:a16="http://schemas.microsoft.com/office/drawing/2014/main" id="{15811113-9671-4346-BA92-502E3D1AC17C}"/>
            </a:ext>
          </a:extLst>
        </xdr:cNvPr>
        <xdr:cNvCxnSpPr/>
      </xdr:nvCxnSpPr>
      <xdr:spPr>
        <a:xfrm>
          <a:off x="2019300" y="6726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a:extLst>
            <a:ext uri="{FF2B5EF4-FFF2-40B4-BE49-F238E27FC236}">
              <a16:creationId xmlns:a16="http://schemas.microsoft.com/office/drawing/2014/main" id="{EF4CDB40-BF49-4E52-A6E7-ABA1464A16C3}"/>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a:extLst>
            <a:ext uri="{FF2B5EF4-FFF2-40B4-BE49-F238E27FC236}">
              <a16:creationId xmlns:a16="http://schemas.microsoft.com/office/drawing/2014/main" id="{6A88AFDB-50DC-4F28-89E5-641B244DB392}"/>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a:extLst>
            <a:ext uri="{FF2B5EF4-FFF2-40B4-BE49-F238E27FC236}">
              <a16:creationId xmlns:a16="http://schemas.microsoft.com/office/drawing/2014/main" id="{E7D07FB4-238B-4C04-9F66-2ED48B75F1A5}"/>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51452</xdr:rowOff>
    </xdr:from>
    <xdr:ext cx="405111" cy="259045"/>
    <xdr:sp macro="" textlink="">
      <xdr:nvSpPr>
        <xdr:cNvPr id="82" name="n_1mainValue【道路】&#10;有形固定資産減価償却率">
          <a:extLst>
            <a:ext uri="{FF2B5EF4-FFF2-40B4-BE49-F238E27FC236}">
              <a16:creationId xmlns:a16="http://schemas.microsoft.com/office/drawing/2014/main" id="{93849ECC-53DA-400E-AD7C-8C3124480174}"/>
            </a:ext>
          </a:extLst>
        </xdr:cNvPr>
        <xdr:cNvSpPr txBox="1"/>
      </xdr:nvSpPr>
      <xdr:spPr>
        <a:xfrm>
          <a:off x="3582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85742</xdr:rowOff>
    </xdr:from>
    <xdr:ext cx="405111" cy="259045"/>
    <xdr:sp macro="" textlink="">
      <xdr:nvSpPr>
        <xdr:cNvPr id="83" name="n_2mainValue【道路】&#10;有形固定資産減価償却率">
          <a:extLst>
            <a:ext uri="{FF2B5EF4-FFF2-40B4-BE49-F238E27FC236}">
              <a16:creationId xmlns:a16="http://schemas.microsoft.com/office/drawing/2014/main" id="{C4554F5C-6C64-4450-8DBE-F8139F48BB48}"/>
            </a:ext>
          </a:extLst>
        </xdr:cNvPr>
        <xdr:cNvSpPr txBox="1"/>
      </xdr:nvSpPr>
      <xdr:spPr>
        <a:xfrm>
          <a:off x="2705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81932</xdr:rowOff>
    </xdr:from>
    <xdr:ext cx="405111" cy="259045"/>
    <xdr:sp macro="" textlink="">
      <xdr:nvSpPr>
        <xdr:cNvPr id="84" name="n_3mainValue【道路】&#10;有形固定資産減価償却率">
          <a:extLst>
            <a:ext uri="{FF2B5EF4-FFF2-40B4-BE49-F238E27FC236}">
              <a16:creationId xmlns:a16="http://schemas.microsoft.com/office/drawing/2014/main" id="{2D75DDA3-80A6-4FFD-BD33-2EFC454AEEEB}"/>
            </a:ext>
          </a:extLst>
        </xdr:cNvPr>
        <xdr:cNvSpPr txBox="1"/>
      </xdr:nvSpPr>
      <xdr:spPr>
        <a:xfrm>
          <a:off x="1816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12DF0CD-9409-4F7E-B3E4-EE15EA540E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A0D15B8C-33BB-4A21-B82E-A1D765A1100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AAAB9967-C145-463C-AF49-9495C4F037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2AC56D47-04F0-4EB2-8D48-3871B2A210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2E6271BF-6595-47C2-8A2A-D24B8559A8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572B35C1-3995-42F5-B8F5-2DB0949816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9A98BE1-E28B-446D-A101-CB65DF885E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47AB3070-4496-44E3-9720-FFF0D48BA1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2520FB50-029E-411F-B347-061CF1A483B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43E6E55-C83F-4C6C-B832-04FB4B7977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FD92E555-3D27-4DB6-A751-214C217624B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FEEC9256-7FFD-4620-8F7E-EB779540D4A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649632DA-38B0-45C9-A028-59EEF2D028E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928311DE-4DAB-40A7-B871-2CD9307C8AA5}"/>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914F6AEE-172B-4B03-8F84-A452504AB7E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ECFB07DD-DA40-44AC-803F-38E0D380C8C9}"/>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D95223B1-961E-4191-B534-D6E77767BE5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E768EA11-BAE6-46FC-9A81-C7E5BBC4236E}"/>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B1939B3C-E93C-44BC-9122-63998CF9A98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A5F69751-01FE-460C-9882-44A5F421E57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558A2E27-DB99-4376-885F-482028F6B1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a:extLst>
            <a:ext uri="{FF2B5EF4-FFF2-40B4-BE49-F238E27FC236}">
              <a16:creationId xmlns:a16="http://schemas.microsoft.com/office/drawing/2014/main" id="{138B27A5-2964-4605-8643-9141917F4921}"/>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a:extLst>
            <a:ext uri="{FF2B5EF4-FFF2-40B4-BE49-F238E27FC236}">
              <a16:creationId xmlns:a16="http://schemas.microsoft.com/office/drawing/2014/main" id="{516828DB-5275-4EE1-AAD3-5FC59F546D77}"/>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a:extLst>
            <a:ext uri="{FF2B5EF4-FFF2-40B4-BE49-F238E27FC236}">
              <a16:creationId xmlns:a16="http://schemas.microsoft.com/office/drawing/2014/main" id="{6814B799-E59D-4F26-982B-EEC23E239C69}"/>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a:extLst>
            <a:ext uri="{FF2B5EF4-FFF2-40B4-BE49-F238E27FC236}">
              <a16:creationId xmlns:a16="http://schemas.microsoft.com/office/drawing/2014/main" id="{BF5D27DC-08DB-4D5F-9AE4-43D26ACE0FB1}"/>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a:extLst>
            <a:ext uri="{FF2B5EF4-FFF2-40B4-BE49-F238E27FC236}">
              <a16:creationId xmlns:a16="http://schemas.microsoft.com/office/drawing/2014/main" id="{0B260F84-2A1D-4F91-8E50-42817B4CC1C4}"/>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a:extLst>
            <a:ext uri="{FF2B5EF4-FFF2-40B4-BE49-F238E27FC236}">
              <a16:creationId xmlns:a16="http://schemas.microsoft.com/office/drawing/2014/main" id="{69FFEBAB-13F6-417F-9F79-CB02994A4E1E}"/>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a:extLst>
            <a:ext uri="{FF2B5EF4-FFF2-40B4-BE49-F238E27FC236}">
              <a16:creationId xmlns:a16="http://schemas.microsoft.com/office/drawing/2014/main" id="{15E742CF-FFD0-4F00-95C4-1883E16CA8EE}"/>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a:extLst>
            <a:ext uri="{FF2B5EF4-FFF2-40B4-BE49-F238E27FC236}">
              <a16:creationId xmlns:a16="http://schemas.microsoft.com/office/drawing/2014/main" id="{FA70D284-E5B1-443C-BD7F-29363324B9E6}"/>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a:extLst>
            <a:ext uri="{FF2B5EF4-FFF2-40B4-BE49-F238E27FC236}">
              <a16:creationId xmlns:a16="http://schemas.microsoft.com/office/drawing/2014/main" id="{0065B8F1-F99F-4E6A-9F74-CFB34BCA5D81}"/>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a:extLst>
            <a:ext uri="{FF2B5EF4-FFF2-40B4-BE49-F238E27FC236}">
              <a16:creationId xmlns:a16="http://schemas.microsoft.com/office/drawing/2014/main" id="{5F4E0AD6-680E-4E99-829D-4F2B72C21D8C}"/>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5762BD4-80C7-4555-A42D-D70FB2A6AB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0AB5B27-6B06-4B83-B1D6-3E1CFA51CA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DAA6C8B-FD44-40DF-AE0E-2EA5809772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45067B8-AEC5-479A-9E3C-DBA33E3473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FA2A58B-1908-4B73-9DB8-A77D4897459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121275</xdr:rowOff>
    </xdr:from>
    <xdr:to>
      <xdr:col>55</xdr:col>
      <xdr:colOff>50800</xdr:colOff>
      <xdr:row>39</xdr:row>
      <xdr:rowOff>51425</xdr:rowOff>
    </xdr:to>
    <xdr:sp macro="" textlink="">
      <xdr:nvSpPr>
        <xdr:cNvPr id="121" name="楕円 120">
          <a:extLst>
            <a:ext uri="{FF2B5EF4-FFF2-40B4-BE49-F238E27FC236}">
              <a16:creationId xmlns:a16="http://schemas.microsoft.com/office/drawing/2014/main" id="{F13B367C-671E-4B1E-AA2C-CD19610DC4EA}"/>
            </a:ext>
          </a:extLst>
        </xdr:cNvPr>
        <xdr:cNvSpPr/>
      </xdr:nvSpPr>
      <xdr:spPr>
        <a:xfrm>
          <a:off x="10426700" y="66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144152</xdr:rowOff>
    </xdr:from>
    <xdr:ext cx="534377" cy="259045"/>
    <xdr:sp macro="" textlink="">
      <xdr:nvSpPr>
        <xdr:cNvPr id="122" name="【道路】&#10;一人当たり延長該当値テキスト">
          <a:extLst>
            <a:ext uri="{FF2B5EF4-FFF2-40B4-BE49-F238E27FC236}">
              <a16:creationId xmlns:a16="http://schemas.microsoft.com/office/drawing/2014/main" id="{6D731682-A2A6-4215-92EA-F416324A4A9B}"/>
            </a:ext>
          </a:extLst>
        </xdr:cNvPr>
        <xdr:cNvSpPr txBox="1"/>
      </xdr:nvSpPr>
      <xdr:spPr>
        <a:xfrm>
          <a:off x="10515600" y="64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122966</xdr:rowOff>
    </xdr:from>
    <xdr:to>
      <xdr:col>50</xdr:col>
      <xdr:colOff>165100</xdr:colOff>
      <xdr:row>39</xdr:row>
      <xdr:rowOff>53116</xdr:rowOff>
    </xdr:to>
    <xdr:sp macro="" textlink="">
      <xdr:nvSpPr>
        <xdr:cNvPr id="123" name="楕円 122">
          <a:extLst>
            <a:ext uri="{FF2B5EF4-FFF2-40B4-BE49-F238E27FC236}">
              <a16:creationId xmlns:a16="http://schemas.microsoft.com/office/drawing/2014/main" id="{6C290876-30F4-4DEA-852A-FE6BAC867603}"/>
            </a:ext>
          </a:extLst>
        </xdr:cNvPr>
        <xdr:cNvSpPr/>
      </xdr:nvSpPr>
      <xdr:spPr>
        <a:xfrm>
          <a:off x="9588500" y="66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xdr:rowOff>
    </xdr:from>
    <xdr:to>
      <xdr:col>55</xdr:col>
      <xdr:colOff>0</xdr:colOff>
      <xdr:row>39</xdr:row>
      <xdr:rowOff>2316</xdr:rowOff>
    </xdr:to>
    <xdr:cxnSp macro="">
      <xdr:nvCxnSpPr>
        <xdr:cNvPr id="124" name="直線コネクタ 123">
          <a:extLst>
            <a:ext uri="{FF2B5EF4-FFF2-40B4-BE49-F238E27FC236}">
              <a16:creationId xmlns:a16="http://schemas.microsoft.com/office/drawing/2014/main" id="{5018D9CE-E290-4254-B063-3C585AC88757}"/>
            </a:ext>
          </a:extLst>
        </xdr:cNvPr>
        <xdr:cNvCxnSpPr/>
      </xdr:nvCxnSpPr>
      <xdr:spPr>
        <a:xfrm flipV="1">
          <a:off x="9639300" y="6687175"/>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108976</xdr:rowOff>
    </xdr:from>
    <xdr:to>
      <xdr:col>46</xdr:col>
      <xdr:colOff>38100</xdr:colOff>
      <xdr:row>39</xdr:row>
      <xdr:rowOff>39126</xdr:rowOff>
    </xdr:to>
    <xdr:sp macro="" textlink="">
      <xdr:nvSpPr>
        <xdr:cNvPr id="125" name="楕円 124">
          <a:extLst>
            <a:ext uri="{FF2B5EF4-FFF2-40B4-BE49-F238E27FC236}">
              <a16:creationId xmlns:a16="http://schemas.microsoft.com/office/drawing/2014/main" id="{75D6095A-D428-4703-A0AF-A171DB0647E6}"/>
            </a:ext>
          </a:extLst>
        </xdr:cNvPr>
        <xdr:cNvSpPr/>
      </xdr:nvSpPr>
      <xdr:spPr>
        <a:xfrm>
          <a:off x="8699500" y="662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159776</xdr:rowOff>
    </xdr:from>
    <xdr:to>
      <xdr:col>50</xdr:col>
      <xdr:colOff>114300</xdr:colOff>
      <xdr:row>39</xdr:row>
      <xdr:rowOff>2316</xdr:rowOff>
    </xdr:to>
    <xdr:cxnSp macro="">
      <xdr:nvCxnSpPr>
        <xdr:cNvPr id="126" name="直線コネクタ 125">
          <a:extLst>
            <a:ext uri="{FF2B5EF4-FFF2-40B4-BE49-F238E27FC236}">
              <a16:creationId xmlns:a16="http://schemas.microsoft.com/office/drawing/2014/main" id="{8F94044D-9C37-4D28-A550-A998F358780F}"/>
            </a:ext>
          </a:extLst>
        </xdr:cNvPr>
        <xdr:cNvCxnSpPr/>
      </xdr:nvCxnSpPr>
      <xdr:spPr>
        <a:xfrm>
          <a:off x="8750300" y="6674876"/>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108862</xdr:rowOff>
    </xdr:from>
    <xdr:to>
      <xdr:col>41</xdr:col>
      <xdr:colOff>101600</xdr:colOff>
      <xdr:row>39</xdr:row>
      <xdr:rowOff>39012</xdr:rowOff>
    </xdr:to>
    <xdr:sp macro="" textlink="">
      <xdr:nvSpPr>
        <xdr:cNvPr id="127" name="楕円 126">
          <a:extLst>
            <a:ext uri="{FF2B5EF4-FFF2-40B4-BE49-F238E27FC236}">
              <a16:creationId xmlns:a16="http://schemas.microsoft.com/office/drawing/2014/main" id="{E5A5C8EC-7430-48C9-BC78-10FD3B7F2DEF}"/>
            </a:ext>
          </a:extLst>
        </xdr:cNvPr>
        <xdr:cNvSpPr/>
      </xdr:nvSpPr>
      <xdr:spPr>
        <a:xfrm>
          <a:off x="7810500" y="66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159662</xdr:rowOff>
    </xdr:from>
    <xdr:to>
      <xdr:col>45</xdr:col>
      <xdr:colOff>177800</xdr:colOff>
      <xdr:row>38</xdr:row>
      <xdr:rowOff>159776</xdr:rowOff>
    </xdr:to>
    <xdr:cxnSp macro="">
      <xdr:nvCxnSpPr>
        <xdr:cNvPr id="128" name="直線コネクタ 127">
          <a:extLst>
            <a:ext uri="{FF2B5EF4-FFF2-40B4-BE49-F238E27FC236}">
              <a16:creationId xmlns:a16="http://schemas.microsoft.com/office/drawing/2014/main" id="{CAD61DB4-B73B-499E-BBFE-9153FF9C7E3F}"/>
            </a:ext>
          </a:extLst>
        </xdr:cNvPr>
        <xdr:cNvCxnSpPr/>
      </xdr:nvCxnSpPr>
      <xdr:spPr>
        <a:xfrm>
          <a:off x="7861300" y="667476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a:extLst>
            <a:ext uri="{FF2B5EF4-FFF2-40B4-BE49-F238E27FC236}">
              <a16:creationId xmlns:a16="http://schemas.microsoft.com/office/drawing/2014/main" id="{A5915882-09EF-4E46-86C0-394A5D7BE5E1}"/>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a:extLst>
            <a:ext uri="{FF2B5EF4-FFF2-40B4-BE49-F238E27FC236}">
              <a16:creationId xmlns:a16="http://schemas.microsoft.com/office/drawing/2014/main" id="{1349C855-8C8D-4934-A165-FA297C3F2F67}"/>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31" name="n_3aveValue【道路】&#10;一人当たり延長">
          <a:extLst>
            <a:ext uri="{FF2B5EF4-FFF2-40B4-BE49-F238E27FC236}">
              <a16:creationId xmlns:a16="http://schemas.microsoft.com/office/drawing/2014/main" id="{B2F8F6E1-8B28-418E-8CC0-73679324736F}"/>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69644</xdr:rowOff>
    </xdr:from>
    <xdr:ext cx="534377" cy="259045"/>
    <xdr:sp macro="" textlink="">
      <xdr:nvSpPr>
        <xdr:cNvPr id="132" name="n_1mainValue【道路】&#10;一人当たり延長">
          <a:extLst>
            <a:ext uri="{FF2B5EF4-FFF2-40B4-BE49-F238E27FC236}">
              <a16:creationId xmlns:a16="http://schemas.microsoft.com/office/drawing/2014/main" id="{E1DC9745-B7B2-454C-B50D-B1BA62C8918C}"/>
            </a:ext>
          </a:extLst>
        </xdr:cNvPr>
        <xdr:cNvSpPr txBox="1"/>
      </xdr:nvSpPr>
      <xdr:spPr>
        <a:xfrm>
          <a:off x="9359411" y="64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55653</xdr:rowOff>
    </xdr:from>
    <xdr:ext cx="534377" cy="259045"/>
    <xdr:sp macro="" textlink="">
      <xdr:nvSpPr>
        <xdr:cNvPr id="133" name="n_2mainValue【道路】&#10;一人当たり延長">
          <a:extLst>
            <a:ext uri="{FF2B5EF4-FFF2-40B4-BE49-F238E27FC236}">
              <a16:creationId xmlns:a16="http://schemas.microsoft.com/office/drawing/2014/main" id="{2B930D16-A1DF-4F86-96F4-A97AFB32D7FB}"/>
            </a:ext>
          </a:extLst>
        </xdr:cNvPr>
        <xdr:cNvSpPr txBox="1"/>
      </xdr:nvSpPr>
      <xdr:spPr>
        <a:xfrm>
          <a:off x="8483111" y="639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30139</xdr:rowOff>
    </xdr:from>
    <xdr:ext cx="534377" cy="259045"/>
    <xdr:sp macro="" textlink="">
      <xdr:nvSpPr>
        <xdr:cNvPr id="134" name="n_3mainValue【道路】&#10;一人当たり延長">
          <a:extLst>
            <a:ext uri="{FF2B5EF4-FFF2-40B4-BE49-F238E27FC236}">
              <a16:creationId xmlns:a16="http://schemas.microsoft.com/office/drawing/2014/main" id="{2FB0E2FA-FBB0-4FE9-8A99-9DC7AD3FA201}"/>
            </a:ext>
          </a:extLst>
        </xdr:cNvPr>
        <xdr:cNvSpPr txBox="1"/>
      </xdr:nvSpPr>
      <xdr:spPr>
        <a:xfrm>
          <a:off x="7594111" y="67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A63463D3-D2C5-4D3D-B9BD-E601CB7A91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B9397660-3F67-4E1D-AAB8-66134561E4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302C3CD2-13D9-4060-9A46-F90055DC66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AEC6B120-F2A7-41AD-924D-5C4883077F2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C03DCFC9-F13C-43E6-A804-570CD05F0F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3146DD06-9950-4FAB-9FB8-B89F82BB9F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3E06D35A-5382-4B26-9C59-7EB91F8C87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E50149BB-036A-448B-BEC2-F00E278D424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B60F1C10-9F66-4479-9615-BC616D121D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3E0F6F31-1B3D-475E-A49B-FDC7D538F9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484ABED7-FA47-4F67-A571-E3DE2A0D2BF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8ED9CAA1-07AE-4CAE-8DA0-23AE3CC40B6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12272BE9-FC7D-4D5E-9865-EF4524B4283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F1C9C722-11F4-453D-B28F-B6E7D279ECE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BCB325D9-8BB6-48A3-BA7D-B92BE26EB13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C305B76A-2B8A-420F-9548-2375BFE4054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D9E5C0DC-B528-490A-AD1C-4D3BEE2627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1A3BE7FD-4BC0-48CC-8643-24F13C863AC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D6690441-4951-41CA-8583-21A834697A6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A114A29B-51CA-450C-A46C-9CAF27B9837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E6E9348D-7021-430A-8955-57F4145DE20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A21D1893-7E21-42A7-ADEE-A7AF82C452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FD8E6AD7-2493-4522-BA44-7C85A9B5726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B9CA3B31-4617-481B-B2EC-AA84A1F9F2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a:extLst>
            <a:ext uri="{FF2B5EF4-FFF2-40B4-BE49-F238E27FC236}">
              <a16:creationId xmlns:a16="http://schemas.microsoft.com/office/drawing/2014/main" id="{029A475A-6207-4B13-85FF-F01C97C928C1}"/>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A999AC60-F30E-4BD6-ABEA-F37CE4DE3522}"/>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a:extLst>
            <a:ext uri="{FF2B5EF4-FFF2-40B4-BE49-F238E27FC236}">
              <a16:creationId xmlns:a16="http://schemas.microsoft.com/office/drawing/2014/main" id="{660B3B9F-7B06-44A2-99D3-01C03DD1026A}"/>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1E32CFF5-F1AA-42A6-8AD8-CCDC60703EC9}"/>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a:extLst>
            <a:ext uri="{FF2B5EF4-FFF2-40B4-BE49-F238E27FC236}">
              <a16:creationId xmlns:a16="http://schemas.microsoft.com/office/drawing/2014/main" id="{73B00D63-1B4F-4E37-952B-BF6627A1C079}"/>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5CD1697D-8A91-4D17-AA11-5EF8768F2EDF}"/>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a16="http://schemas.microsoft.com/office/drawing/2014/main" id="{32F19AF5-ACD7-424E-985E-A34556C44F11}"/>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a:extLst>
            <a:ext uri="{FF2B5EF4-FFF2-40B4-BE49-F238E27FC236}">
              <a16:creationId xmlns:a16="http://schemas.microsoft.com/office/drawing/2014/main" id="{82E710E5-DC09-42B2-9FE2-9D642EB39A29}"/>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a:extLst>
            <a:ext uri="{FF2B5EF4-FFF2-40B4-BE49-F238E27FC236}">
              <a16:creationId xmlns:a16="http://schemas.microsoft.com/office/drawing/2014/main" id="{B3D2C328-995E-4E67-A0C8-2F265913BA75}"/>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a:extLst>
            <a:ext uri="{FF2B5EF4-FFF2-40B4-BE49-F238E27FC236}">
              <a16:creationId xmlns:a16="http://schemas.microsoft.com/office/drawing/2014/main" id="{A1B94F82-AE98-47BA-9054-3BDA64E74DF0}"/>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4BCD963-8044-4067-968F-911C4B454AE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BAB370F-629C-47B2-BAFA-1A282BB6C4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A80603A-8428-4C8A-9602-BDAAEB6485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D4A6908-2368-42F5-B678-555AAA219F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0894062-83D3-4DB4-9BA1-B49C109A48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74" name="楕円 173">
          <a:extLst>
            <a:ext uri="{FF2B5EF4-FFF2-40B4-BE49-F238E27FC236}">
              <a16:creationId xmlns:a16="http://schemas.microsoft.com/office/drawing/2014/main" id="{AFF85366-90A4-4A15-81F2-1B6E677D9029}"/>
            </a:ext>
          </a:extLst>
        </xdr:cNvPr>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FE70BA7D-2B20-46C2-A50F-40C9467A2117}"/>
            </a:ext>
          </a:extLst>
        </xdr:cNvPr>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130175</xdr:rowOff>
    </xdr:from>
    <xdr:to>
      <xdr:col>20</xdr:col>
      <xdr:colOff>38100</xdr:colOff>
      <xdr:row>59</xdr:row>
      <xdr:rowOff>60325</xdr:rowOff>
    </xdr:to>
    <xdr:sp macro="" textlink="">
      <xdr:nvSpPr>
        <xdr:cNvPr id="176" name="楕円 175">
          <a:extLst>
            <a:ext uri="{FF2B5EF4-FFF2-40B4-BE49-F238E27FC236}">
              <a16:creationId xmlns:a16="http://schemas.microsoft.com/office/drawing/2014/main" id="{AE475517-82A6-4352-B119-FC9F38B8B653}"/>
            </a:ext>
          </a:extLst>
        </xdr:cNvPr>
        <xdr:cNvSpPr/>
      </xdr:nvSpPr>
      <xdr:spPr>
        <a:xfrm>
          <a:off x="3746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9525</xdr:rowOff>
    </xdr:to>
    <xdr:cxnSp macro="">
      <xdr:nvCxnSpPr>
        <xdr:cNvPr id="177" name="直線コネクタ 176">
          <a:extLst>
            <a:ext uri="{FF2B5EF4-FFF2-40B4-BE49-F238E27FC236}">
              <a16:creationId xmlns:a16="http://schemas.microsoft.com/office/drawing/2014/main" id="{F9F027D3-24AD-42FC-AF87-D049C9AEAE87}"/>
            </a:ext>
          </a:extLst>
        </xdr:cNvPr>
        <xdr:cNvCxnSpPr/>
      </xdr:nvCxnSpPr>
      <xdr:spPr>
        <a:xfrm flipV="1">
          <a:off x="3797300" y="101041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78" name="楕円 177">
          <a:extLst>
            <a:ext uri="{FF2B5EF4-FFF2-40B4-BE49-F238E27FC236}">
              <a16:creationId xmlns:a16="http://schemas.microsoft.com/office/drawing/2014/main" id="{B16E6CAB-637C-4A76-9927-EFCC002B8C27}"/>
            </a:ext>
          </a:extLst>
        </xdr:cNvPr>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xdr:rowOff>
    </xdr:from>
    <xdr:to>
      <xdr:col>19</xdr:col>
      <xdr:colOff>177800</xdr:colOff>
      <xdr:row>59</xdr:row>
      <xdr:rowOff>36195</xdr:rowOff>
    </xdr:to>
    <xdr:cxnSp macro="">
      <xdr:nvCxnSpPr>
        <xdr:cNvPr id="179" name="直線コネクタ 178">
          <a:extLst>
            <a:ext uri="{FF2B5EF4-FFF2-40B4-BE49-F238E27FC236}">
              <a16:creationId xmlns:a16="http://schemas.microsoft.com/office/drawing/2014/main" id="{6F0E1CD3-90B6-4A28-B14D-C2A8D429957E}"/>
            </a:ext>
          </a:extLst>
        </xdr:cNvPr>
        <xdr:cNvCxnSpPr/>
      </xdr:nvCxnSpPr>
      <xdr:spPr>
        <a:xfrm flipV="1">
          <a:off x="2908300" y="101250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80" name="楕円 179">
          <a:extLst>
            <a:ext uri="{FF2B5EF4-FFF2-40B4-BE49-F238E27FC236}">
              <a16:creationId xmlns:a16="http://schemas.microsoft.com/office/drawing/2014/main" id="{F75D8F09-16B7-40A8-A4A1-285D3A16E263}"/>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36195</xdr:rowOff>
    </xdr:from>
    <xdr:to>
      <xdr:col>15</xdr:col>
      <xdr:colOff>50800</xdr:colOff>
      <xdr:row>59</xdr:row>
      <xdr:rowOff>68580</xdr:rowOff>
    </xdr:to>
    <xdr:cxnSp macro="">
      <xdr:nvCxnSpPr>
        <xdr:cNvPr id="181" name="直線コネクタ 180">
          <a:extLst>
            <a:ext uri="{FF2B5EF4-FFF2-40B4-BE49-F238E27FC236}">
              <a16:creationId xmlns:a16="http://schemas.microsoft.com/office/drawing/2014/main" id="{F635BEF1-89EC-42CB-B354-E907D1C2A5CA}"/>
            </a:ext>
          </a:extLst>
        </xdr:cNvPr>
        <xdr:cNvCxnSpPr/>
      </xdr:nvCxnSpPr>
      <xdr:spPr>
        <a:xfrm flipV="1">
          <a:off x="2019300" y="10151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6CFE7A3C-E0AB-4376-83C7-E4C6FF81B42B}"/>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380FF290-9EDE-41D6-AC06-CC7B17C5892A}"/>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239A8308-E5F6-43FE-B81C-6E060B0D467A}"/>
            </a:ext>
          </a:extLst>
        </xdr:cNvPr>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76852</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E8C96CAD-7942-4157-8FF7-96B0D758B5B2}"/>
            </a:ext>
          </a:extLst>
        </xdr:cNvPr>
        <xdr:cNvSpPr txBox="1"/>
      </xdr:nvSpPr>
      <xdr:spPr>
        <a:xfrm>
          <a:off x="3582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90C0BBFB-242D-4E70-A9DD-E15B7E0C86EE}"/>
            </a:ext>
          </a:extLst>
        </xdr:cNvPr>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C9859905-B551-410C-8B84-A735CC733E2D}"/>
            </a:ext>
          </a:extLst>
        </xdr:cNvPr>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26C91A86-8A55-452D-9875-666241048B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C4AE8581-52D5-4D23-A5CC-CC2C91E189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E36760EB-9960-4899-AABD-09313A50B7A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E625428A-D953-4C13-B1A7-C1A2A53262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A6EBEF3E-1BFB-408D-AF7D-41E8BB3D459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E37495E7-67B9-48E2-B02E-0E1BD55C75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5739A022-B787-4BE6-B3AF-32F4F649D3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9E681F63-0695-4D0E-9577-CF9E00DB48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33F2B72B-5B70-4939-AFCE-A21D5C0533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5F2E4F47-5493-4450-9BA7-49EB9BB6A1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E02CFB7A-D055-4C30-B48D-CEC3447BF0F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1D1CAE7A-537B-40D1-B9FF-71415AEE8E9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175F45B9-2470-40BE-BFB6-72E5B39CCF3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id="{156E8FAC-15B8-48D1-BE70-885ADD7477A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AAA1AEBF-56DB-4A2E-BDCD-327B7A88AE7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id="{BB0E508E-539C-4283-BB7F-BBE9A9FCDD9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4EB04DAA-B78B-4B8C-9D90-7F17B084289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id="{AAB6F885-6F1F-4CA9-932A-4A47D68F941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537F2D32-A22C-4AB7-BF1D-1F5462CA23F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CDEE05D6-420C-43AB-AD51-0AEC17CCF7D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874B3A5A-C73C-46ED-AAEE-6C3E333842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4A883FE1-B512-4182-8CC2-D6D37D9A691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50319B8D-A927-42C2-B60F-84BAC5CECAF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a:extLst>
            <a:ext uri="{FF2B5EF4-FFF2-40B4-BE49-F238E27FC236}">
              <a16:creationId xmlns:a16="http://schemas.microsoft.com/office/drawing/2014/main" id="{C7CDB377-6FCE-4BE0-9148-01786FCD3E5E}"/>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58A8E01E-08EF-49BF-8B06-6FAE141FCECA}"/>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a:extLst>
            <a:ext uri="{FF2B5EF4-FFF2-40B4-BE49-F238E27FC236}">
              <a16:creationId xmlns:a16="http://schemas.microsoft.com/office/drawing/2014/main" id="{AF3C944D-8591-437E-9340-551224870E13}"/>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4F82B2D7-00CA-49B4-BBFB-BF1FFC99E4B1}"/>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a:extLst>
            <a:ext uri="{FF2B5EF4-FFF2-40B4-BE49-F238E27FC236}">
              <a16:creationId xmlns:a16="http://schemas.microsoft.com/office/drawing/2014/main" id="{15601151-C74D-4086-957A-8AA69A861CC9}"/>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C70FB5FC-45D7-4278-BF9F-6B2F2B9839BF}"/>
            </a:ext>
          </a:extLst>
        </xdr:cNvPr>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a:extLst>
            <a:ext uri="{FF2B5EF4-FFF2-40B4-BE49-F238E27FC236}">
              <a16:creationId xmlns:a16="http://schemas.microsoft.com/office/drawing/2014/main" id="{4902C485-5189-4FE7-866D-7D8EE9CABE86}"/>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a:extLst>
            <a:ext uri="{FF2B5EF4-FFF2-40B4-BE49-F238E27FC236}">
              <a16:creationId xmlns:a16="http://schemas.microsoft.com/office/drawing/2014/main" id="{42A97187-3E5C-4330-BC4E-33794BFB89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a:extLst>
            <a:ext uri="{FF2B5EF4-FFF2-40B4-BE49-F238E27FC236}">
              <a16:creationId xmlns:a16="http://schemas.microsoft.com/office/drawing/2014/main" id="{60C0484E-6C3C-4261-8CF5-3DEDD09C36D2}"/>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a:extLst>
            <a:ext uri="{FF2B5EF4-FFF2-40B4-BE49-F238E27FC236}">
              <a16:creationId xmlns:a16="http://schemas.microsoft.com/office/drawing/2014/main" id="{7AAEBFFF-AC45-4521-B5BE-EB140E73CD8D}"/>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038C685-5D1F-45E3-919D-AA9437E9209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372385B-8D76-4987-9CE0-4FDFC07A0A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7ACF009-389D-4524-85AB-6767941F56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DE728087-0A00-412B-97D0-5AB18BAB5E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493B02B-6572-49EB-9DB6-6CC19D3C313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86489</xdr:rowOff>
    </xdr:from>
    <xdr:to>
      <xdr:col>55</xdr:col>
      <xdr:colOff>50800</xdr:colOff>
      <xdr:row>61</xdr:row>
      <xdr:rowOff>16639</xdr:rowOff>
    </xdr:to>
    <xdr:sp macro="" textlink="">
      <xdr:nvSpPr>
        <xdr:cNvPr id="226" name="楕円 225">
          <a:extLst>
            <a:ext uri="{FF2B5EF4-FFF2-40B4-BE49-F238E27FC236}">
              <a16:creationId xmlns:a16="http://schemas.microsoft.com/office/drawing/2014/main" id="{FB100B27-52BD-4B86-B812-47DC447EBF57}"/>
            </a:ext>
          </a:extLst>
        </xdr:cNvPr>
        <xdr:cNvSpPr/>
      </xdr:nvSpPr>
      <xdr:spPr>
        <a:xfrm>
          <a:off x="10426700" y="10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109366</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15C591CB-015B-4426-BDB2-27DBCBB8B44B}"/>
            </a:ext>
          </a:extLst>
        </xdr:cNvPr>
        <xdr:cNvSpPr txBox="1"/>
      </xdr:nvSpPr>
      <xdr:spPr>
        <a:xfrm>
          <a:off x="10515600" y="1022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93400</xdr:rowOff>
    </xdr:from>
    <xdr:to>
      <xdr:col>50</xdr:col>
      <xdr:colOff>165100</xdr:colOff>
      <xdr:row>61</xdr:row>
      <xdr:rowOff>23550</xdr:rowOff>
    </xdr:to>
    <xdr:sp macro="" textlink="">
      <xdr:nvSpPr>
        <xdr:cNvPr id="228" name="楕円 227">
          <a:extLst>
            <a:ext uri="{FF2B5EF4-FFF2-40B4-BE49-F238E27FC236}">
              <a16:creationId xmlns:a16="http://schemas.microsoft.com/office/drawing/2014/main" id="{F728E5D0-355B-432F-AC6A-CE773173CABF}"/>
            </a:ext>
          </a:extLst>
        </xdr:cNvPr>
        <xdr:cNvSpPr/>
      </xdr:nvSpPr>
      <xdr:spPr>
        <a:xfrm>
          <a:off x="9588500" y="103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137289</xdr:rowOff>
    </xdr:from>
    <xdr:to>
      <xdr:col>55</xdr:col>
      <xdr:colOff>0</xdr:colOff>
      <xdr:row>60</xdr:row>
      <xdr:rowOff>144200</xdr:rowOff>
    </xdr:to>
    <xdr:cxnSp macro="">
      <xdr:nvCxnSpPr>
        <xdr:cNvPr id="229" name="直線コネクタ 228">
          <a:extLst>
            <a:ext uri="{FF2B5EF4-FFF2-40B4-BE49-F238E27FC236}">
              <a16:creationId xmlns:a16="http://schemas.microsoft.com/office/drawing/2014/main" id="{7CAEF8D4-300A-46CD-99CA-10555FDE3165}"/>
            </a:ext>
          </a:extLst>
        </xdr:cNvPr>
        <xdr:cNvCxnSpPr/>
      </xdr:nvCxnSpPr>
      <xdr:spPr>
        <a:xfrm flipV="1">
          <a:off x="9639300" y="10424289"/>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98290</xdr:rowOff>
    </xdr:from>
    <xdr:to>
      <xdr:col>46</xdr:col>
      <xdr:colOff>38100</xdr:colOff>
      <xdr:row>61</xdr:row>
      <xdr:rowOff>28440</xdr:rowOff>
    </xdr:to>
    <xdr:sp macro="" textlink="">
      <xdr:nvSpPr>
        <xdr:cNvPr id="230" name="楕円 229">
          <a:extLst>
            <a:ext uri="{FF2B5EF4-FFF2-40B4-BE49-F238E27FC236}">
              <a16:creationId xmlns:a16="http://schemas.microsoft.com/office/drawing/2014/main" id="{89249217-59C7-41D4-9C4A-905554FB1541}"/>
            </a:ext>
          </a:extLst>
        </xdr:cNvPr>
        <xdr:cNvSpPr/>
      </xdr:nvSpPr>
      <xdr:spPr>
        <a:xfrm>
          <a:off x="8699500" y="10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144200</xdr:rowOff>
    </xdr:from>
    <xdr:to>
      <xdr:col>50</xdr:col>
      <xdr:colOff>114300</xdr:colOff>
      <xdr:row>60</xdr:row>
      <xdr:rowOff>149090</xdr:rowOff>
    </xdr:to>
    <xdr:cxnSp macro="">
      <xdr:nvCxnSpPr>
        <xdr:cNvPr id="231" name="直線コネクタ 230">
          <a:extLst>
            <a:ext uri="{FF2B5EF4-FFF2-40B4-BE49-F238E27FC236}">
              <a16:creationId xmlns:a16="http://schemas.microsoft.com/office/drawing/2014/main" id="{C6D429D8-6FDF-456C-838E-9E0F34F7940C}"/>
            </a:ext>
          </a:extLst>
        </xdr:cNvPr>
        <xdr:cNvCxnSpPr/>
      </xdr:nvCxnSpPr>
      <xdr:spPr>
        <a:xfrm flipV="1">
          <a:off x="8750300" y="10431200"/>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98156</xdr:rowOff>
    </xdr:from>
    <xdr:to>
      <xdr:col>41</xdr:col>
      <xdr:colOff>101600</xdr:colOff>
      <xdr:row>61</xdr:row>
      <xdr:rowOff>28306</xdr:rowOff>
    </xdr:to>
    <xdr:sp macro="" textlink="">
      <xdr:nvSpPr>
        <xdr:cNvPr id="232" name="楕円 231">
          <a:extLst>
            <a:ext uri="{FF2B5EF4-FFF2-40B4-BE49-F238E27FC236}">
              <a16:creationId xmlns:a16="http://schemas.microsoft.com/office/drawing/2014/main" id="{493B8499-06FB-409C-94B0-442219E603B5}"/>
            </a:ext>
          </a:extLst>
        </xdr:cNvPr>
        <xdr:cNvSpPr/>
      </xdr:nvSpPr>
      <xdr:spPr>
        <a:xfrm>
          <a:off x="7810500" y="103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148956</xdr:rowOff>
    </xdr:from>
    <xdr:to>
      <xdr:col>45</xdr:col>
      <xdr:colOff>177800</xdr:colOff>
      <xdr:row>60</xdr:row>
      <xdr:rowOff>149090</xdr:rowOff>
    </xdr:to>
    <xdr:cxnSp macro="">
      <xdr:nvCxnSpPr>
        <xdr:cNvPr id="233" name="直線コネクタ 232">
          <a:extLst>
            <a:ext uri="{FF2B5EF4-FFF2-40B4-BE49-F238E27FC236}">
              <a16:creationId xmlns:a16="http://schemas.microsoft.com/office/drawing/2014/main" id="{1D5F34B8-D8E7-4A6C-86F9-139D6EF709FA}"/>
            </a:ext>
          </a:extLst>
        </xdr:cNvPr>
        <xdr:cNvCxnSpPr/>
      </xdr:nvCxnSpPr>
      <xdr:spPr>
        <a:xfrm>
          <a:off x="7861300" y="10435956"/>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8E90097-D16D-428F-9EEB-55B67AAE502B}"/>
            </a:ext>
          </a:extLst>
        </xdr:cNvPr>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35CD6655-C44E-43E1-BA74-4151E30FFFD2}"/>
            </a:ext>
          </a:extLst>
        </xdr:cNvPr>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132398</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87DF6D9A-ACFB-47B1-8B54-4AA2CA86E936}"/>
            </a:ext>
          </a:extLst>
        </xdr:cNvPr>
        <xdr:cNvSpPr txBox="1"/>
      </xdr:nvSpPr>
      <xdr:spPr>
        <a:xfrm>
          <a:off x="7561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40077</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DD629376-981F-4956-9B0E-30AD9E2FAD4A}"/>
            </a:ext>
          </a:extLst>
        </xdr:cNvPr>
        <xdr:cNvSpPr txBox="1"/>
      </xdr:nvSpPr>
      <xdr:spPr>
        <a:xfrm>
          <a:off x="9327095" y="101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44967</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5D5EA7A6-660B-4D77-B8FA-71B47E37E832}"/>
            </a:ext>
          </a:extLst>
        </xdr:cNvPr>
        <xdr:cNvSpPr txBox="1"/>
      </xdr:nvSpPr>
      <xdr:spPr>
        <a:xfrm>
          <a:off x="8450795" y="1016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44833</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6CFB9233-FBE7-457C-8127-498EA2ACAAD9}"/>
            </a:ext>
          </a:extLst>
        </xdr:cNvPr>
        <xdr:cNvSpPr txBox="1"/>
      </xdr:nvSpPr>
      <xdr:spPr>
        <a:xfrm>
          <a:off x="7561795" y="1016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F17702D8-ABCB-4890-BE96-54BFBF1B0D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2261AA63-0453-4CE0-BBB3-D3174FA1D7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1D41509B-5ABF-4497-8021-4EAE2FFCF5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856DA73B-7A6A-43D0-96F4-A4BE87B3B70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8E077A54-29DD-41F9-83AF-ABC2FC959C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A8389A74-394C-4F12-80EC-E5EC5BB3F9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52D2DA74-8907-492E-8B6D-3F88EC41D4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2EA2CFC0-3F15-4E90-92E4-E1ACEF75AA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363697F8-F636-4055-929E-A7A199C769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3F90E3A0-E401-4CC8-AED1-BA78A82312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2C0A5ABF-E162-4BEC-8F40-6F39EECD769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E482AB2F-97E6-44A9-853E-6C4BEFB0ECE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108DA6BB-AF98-412A-B540-85553659E06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64458762-BA35-4E7B-89DF-4083019B3E8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E8C541B4-4AA8-4E53-8E8C-66182EE0736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777F5D26-660F-49A4-9BD2-1F5A966C4EA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5BB2EA3A-2379-4E65-96D5-795CDA53DB6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393FDECF-EC3E-4106-8204-749DA161FA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1710420A-BE06-4E2B-A20A-94FBC1164B0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D1FAE733-9575-4736-BDBB-501FDF278A1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F9ACECF7-EDD2-4551-AFEF-344A9DC563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7102BE78-70E5-4981-8B4F-5939A44C4D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572DDFD7-FB8E-4923-BB8B-3794C19E3EA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A7886EF7-4C2F-40FE-87B6-7811ECDEE1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a:extLst>
            <a:ext uri="{FF2B5EF4-FFF2-40B4-BE49-F238E27FC236}">
              <a16:creationId xmlns:a16="http://schemas.microsoft.com/office/drawing/2014/main" id="{83A509A1-79FC-4C32-B777-A4D1441D4CB2}"/>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3B68DCB5-06DF-4E80-B612-F86D389963BA}"/>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a:extLst>
            <a:ext uri="{FF2B5EF4-FFF2-40B4-BE49-F238E27FC236}">
              <a16:creationId xmlns:a16="http://schemas.microsoft.com/office/drawing/2014/main" id="{73A233AC-62D4-48B5-9C70-DA41399DFDDE}"/>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id="{0A58B3E4-A4FB-4B96-93E0-316FF9060E6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id="{00DF0C20-F71A-48C4-BE24-B2F1C84B9D5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BDBB1B4F-513E-45BC-938C-7D8559D177EE}"/>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a:extLst>
            <a:ext uri="{FF2B5EF4-FFF2-40B4-BE49-F238E27FC236}">
              <a16:creationId xmlns:a16="http://schemas.microsoft.com/office/drawing/2014/main" id="{8610D3CC-3989-43ED-91D4-7D15654782E4}"/>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a:extLst>
            <a:ext uri="{FF2B5EF4-FFF2-40B4-BE49-F238E27FC236}">
              <a16:creationId xmlns:a16="http://schemas.microsoft.com/office/drawing/2014/main" id="{DC7636A4-E027-4A05-9389-565275A8706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a:extLst>
            <a:ext uri="{FF2B5EF4-FFF2-40B4-BE49-F238E27FC236}">
              <a16:creationId xmlns:a16="http://schemas.microsoft.com/office/drawing/2014/main" id="{707FA4E3-1D18-413F-AB68-5CF25D057F26}"/>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a:extLst>
            <a:ext uri="{FF2B5EF4-FFF2-40B4-BE49-F238E27FC236}">
              <a16:creationId xmlns:a16="http://schemas.microsoft.com/office/drawing/2014/main" id="{4E09A124-7D86-43B6-AEA5-2109687B9C52}"/>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B88BC57-70D7-40FE-BC29-F9E3522FECB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C6B718E3-5FE4-43E1-B03D-181817027B0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401EE4B-078F-487F-ABD0-BC63204257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A486AB9-0325-44D9-864C-A90E9EA40BA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1E840CE-3BCC-4F2E-8E42-73D2C1AA28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79" name="楕円 278">
          <a:extLst>
            <a:ext uri="{FF2B5EF4-FFF2-40B4-BE49-F238E27FC236}">
              <a16:creationId xmlns:a16="http://schemas.microsoft.com/office/drawing/2014/main" id="{EAD96A41-5134-47F5-B062-9C88FB31C12E}"/>
            </a:ext>
          </a:extLst>
        </xdr:cNvPr>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7D383465-6FE0-4724-8DDB-462CB450B1A9}"/>
            </a:ext>
          </a:extLst>
        </xdr:cNvPr>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19686</xdr:rowOff>
    </xdr:from>
    <xdr:to>
      <xdr:col>20</xdr:col>
      <xdr:colOff>38100</xdr:colOff>
      <xdr:row>79</xdr:row>
      <xdr:rowOff>121286</xdr:rowOff>
    </xdr:to>
    <xdr:sp macro="" textlink="">
      <xdr:nvSpPr>
        <xdr:cNvPr id="281" name="楕円 280">
          <a:extLst>
            <a:ext uri="{FF2B5EF4-FFF2-40B4-BE49-F238E27FC236}">
              <a16:creationId xmlns:a16="http://schemas.microsoft.com/office/drawing/2014/main" id="{8978933A-DF85-4971-B98D-269E59898677}"/>
            </a:ext>
          </a:extLst>
        </xdr:cNvPr>
        <xdr:cNvSpPr/>
      </xdr:nvSpPr>
      <xdr:spPr>
        <a:xfrm>
          <a:off x="3746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70486</xdr:rowOff>
    </xdr:to>
    <xdr:cxnSp macro="">
      <xdr:nvCxnSpPr>
        <xdr:cNvPr id="282" name="直線コネクタ 281">
          <a:extLst>
            <a:ext uri="{FF2B5EF4-FFF2-40B4-BE49-F238E27FC236}">
              <a16:creationId xmlns:a16="http://schemas.microsoft.com/office/drawing/2014/main" id="{670542B4-325F-4347-B9E0-C6465AAD733F}"/>
            </a:ext>
          </a:extLst>
        </xdr:cNvPr>
        <xdr:cNvCxnSpPr/>
      </xdr:nvCxnSpPr>
      <xdr:spPr>
        <a:xfrm flipV="1">
          <a:off x="3797300" y="135940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55880</xdr:rowOff>
    </xdr:from>
    <xdr:to>
      <xdr:col>15</xdr:col>
      <xdr:colOff>101600</xdr:colOff>
      <xdr:row>79</xdr:row>
      <xdr:rowOff>157480</xdr:rowOff>
    </xdr:to>
    <xdr:sp macro="" textlink="">
      <xdr:nvSpPr>
        <xdr:cNvPr id="283" name="楕円 282">
          <a:extLst>
            <a:ext uri="{FF2B5EF4-FFF2-40B4-BE49-F238E27FC236}">
              <a16:creationId xmlns:a16="http://schemas.microsoft.com/office/drawing/2014/main" id="{A1EBF52B-313B-4EF5-BB0B-B24C1F6E7139}"/>
            </a:ext>
          </a:extLst>
        </xdr:cNvPr>
        <xdr:cNvSpPr/>
      </xdr:nvSpPr>
      <xdr:spPr>
        <a:xfrm>
          <a:off x="2857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70486</xdr:rowOff>
    </xdr:from>
    <xdr:to>
      <xdr:col>19</xdr:col>
      <xdr:colOff>177800</xdr:colOff>
      <xdr:row>79</xdr:row>
      <xdr:rowOff>106680</xdr:rowOff>
    </xdr:to>
    <xdr:cxnSp macro="">
      <xdr:nvCxnSpPr>
        <xdr:cNvPr id="284" name="直線コネクタ 283">
          <a:extLst>
            <a:ext uri="{FF2B5EF4-FFF2-40B4-BE49-F238E27FC236}">
              <a16:creationId xmlns:a16="http://schemas.microsoft.com/office/drawing/2014/main" id="{5E019837-2E36-4555-BBB8-76619C50D0DF}"/>
            </a:ext>
          </a:extLst>
        </xdr:cNvPr>
        <xdr:cNvCxnSpPr/>
      </xdr:nvCxnSpPr>
      <xdr:spPr>
        <a:xfrm flipV="1">
          <a:off x="2908300" y="136150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93980</xdr:rowOff>
    </xdr:from>
    <xdr:to>
      <xdr:col>10</xdr:col>
      <xdr:colOff>165100</xdr:colOff>
      <xdr:row>80</xdr:row>
      <xdr:rowOff>24130</xdr:rowOff>
    </xdr:to>
    <xdr:sp macro="" textlink="">
      <xdr:nvSpPr>
        <xdr:cNvPr id="285" name="楕円 284">
          <a:extLst>
            <a:ext uri="{FF2B5EF4-FFF2-40B4-BE49-F238E27FC236}">
              <a16:creationId xmlns:a16="http://schemas.microsoft.com/office/drawing/2014/main" id="{39C21885-77A6-43B4-83CE-D1688EDA6B6B}"/>
            </a:ext>
          </a:extLst>
        </xdr:cNvPr>
        <xdr:cNvSpPr/>
      </xdr:nvSpPr>
      <xdr:spPr>
        <a:xfrm>
          <a:off x="1968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106680</xdr:rowOff>
    </xdr:from>
    <xdr:to>
      <xdr:col>15</xdr:col>
      <xdr:colOff>50800</xdr:colOff>
      <xdr:row>79</xdr:row>
      <xdr:rowOff>144780</xdr:rowOff>
    </xdr:to>
    <xdr:cxnSp macro="">
      <xdr:nvCxnSpPr>
        <xdr:cNvPr id="286" name="直線コネクタ 285">
          <a:extLst>
            <a:ext uri="{FF2B5EF4-FFF2-40B4-BE49-F238E27FC236}">
              <a16:creationId xmlns:a16="http://schemas.microsoft.com/office/drawing/2014/main" id="{97EEE25D-0E31-4AA0-9455-04D2C2F66B6D}"/>
            </a:ext>
          </a:extLst>
        </xdr:cNvPr>
        <xdr:cNvCxnSpPr/>
      </xdr:nvCxnSpPr>
      <xdr:spPr>
        <a:xfrm flipV="1">
          <a:off x="2019300" y="13651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7" name="n_1aveValue【公営住宅】&#10;有形固定資産減価償却率">
          <a:extLst>
            <a:ext uri="{FF2B5EF4-FFF2-40B4-BE49-F238E27FC236}">
              <a16:creationId xmlns:a16="http://schemas.microsoft.com/office/drawing/2014/main" id="{FE3395D2-12E8-4963-853A-78775CD6E6C5}"/>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8" name="n_2aveValue【公営住宅】&#10;有形固定資産減価償却率">
          <a:extLst>
            <a:ext uri="{FF2B5EF4-FFF2-40B4-BE49-F238E27FC236}">
              <a16:creationId xmlns:a16="http://schemas.microsoft.com/office/drawing/2014/main" id="{4916429E-27A1-41A4-A388-28EBB0302BE2}"/>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a:extLst>
            <a:ext uri="{FF2B5EF4-FFF2-40B4-BE49-F238E27FC236}">
              <a16:creationId xmlns:a16="http://schemas.microsoft.com/office/drawing/2014/main" id="{50F2B221-6DF5-4EBB-97A0-28F7096C9726}"/>
            </a:ext>
          </a:extLst>
        </xdr:cNvPr>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137813</xdr:rowOff>
    </xdr:from>
    <xdr:ext cx="405111" cy="259045"/>
    <xdr:sp macro="" textlink="">
      <xdr:nvSpPr>
        <xdr:cNvPr id="290" name="n_1mainValue【公営住宅】&#10;有形固定資産減価償却率">
          <a:extLst>
            <a:ext uri="{FF2B5EF4-FFF2-40B4-BE49-F238E27FC236}">
              <a16:creationId xmlns:a16="http://schemas.microsoft.com/office/drawing/2014/main" id="{251E8DD8-1CE9-4925-8CC3-8C368B654D56}"/>
            </a:ext>
          </a:extLst>
        </xdr:cNvPr>
        <xdr:cNvSpPr txBox="1"/>
      </xdr:nvSpPr>
      <xdr:spPr>
        <a:xfrm>
          <a:off x="35820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2557</xdr:rowOff>
    </xdr:from>
    <xdr:ext cx="405111" cy="259045"/>
    <xdr:sp macro="" textlink="">
      <xdr:nvSpPr>
        <xdr:cNvPr id="291" name="n_2mainValue【公営住宅】&#10;有形固定資産減価償却率">
          <a:extLst>
            <a:ext uri="{FF2B5EF4-FFF2-40B4-BE49-F238E27FC236}">
              <a16:creationId xmlns:a16="http://schemas.microsoft.com/office/drawing/2014/main" id="{7547D73A-09C4-422F-BB12-1EC4EDBA6C8A}"/>
            </a:ext>
          </a:extLst>
        </xdr:cNvPr>
        <xdr:cNvSpPr txBox="1"/>
      </xdr:nvSpPr>
      <xdr:spPr>
        <a:xfrm>
          <a:off x="2705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40657</xdr:rowOff>
    </xdr:from>
    <xdr:ext cx="405111" cy="259045"/>
    <xdr:sp macro="" textlink="">
      <xdr:nvSpPr>
        <xdr:cNvPr id="292" name="n_3mainValue【公営住宅】&#10;有形固定資産減価償却率">
          <a:extLst>
            <a:ext uri="{FF2B5EF4-FFF2-40B4-BE49-F238E27FC236}">
              <a16:creationId xmlns:a16="http://schemas.microsoft.com/office/drawing/2014/main" id="{0522F09C-CB59-4217-9855-F26E6BB9328B}"/>
            </a:ext>
          </a:extLst>
        </xdr:cNvPr>
        <xdr:cNvSpPr txBox="1"/>
      </xdr:nvSpPr>
      <xdr:spPr>
        <a:xfrm>
          <a:off x="1816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66AF4574-0AB6-4ECE-9F3C-5B784FA33C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30C390EE-4546-4D5B-BC69-85597888BA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2DEBDAB4-245A-4C40-BF29-E85BC782D5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5EA11994-C4CA-45FF-AA84-CB916F25BF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D481AB4D-4F2F-44B3-87D5-9FD5C5DD51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F8E6D475-AAE6-4826-B370-2EE73727CF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11750650-7988-4006-9454-361F95B33C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18BDF9BC-EA23-4F2D-A27D-438EAE3EDA4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A330141C-9C1A-45C1-8D7D-5E4AC1E6B7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BE9EB324-3160-4BEC-88FC-9FE85CDC9A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5314F18E-7B8B-441C-9951-C7915A8CB01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D319BFA5-323C-4E4D-A713-F200D009C95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749C2BB8-39CA-4C4D-9FA7-7607293AE01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AA2D9D3E-F7BF-405F-8E5A-7E0C387F6A4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1965D7BC-216C-4FCC-97B2-50727843B01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3CA234C5-0037-4613-AABB-43D65D0D777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C4CD177A-24E9-44C3-9A5A-6DED2C88389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174BD244-5EF0-4BA5-B024-EF08BC635D4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97137194-CA2B-48EE-8C41-82E0B76166B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id="{4A019F78-9BB0-40CF-B02A-D7F87B52763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1C61E137-9CE6-465C-A5F6-B9F84BD5F1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343B24BF-A6DD-411A-8567-D59D71182D9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AF287E7-3508-472E-96E5-CAC2533C75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a:extLst>
            <a:ext uri="{FF2B5EF4-FFF2-40B4-BE49-F238E27FC236}">
              <a16:creationId xmlns:a16="http://schemas.microsoft.com/office/drawing/2014/main" id="{8AC3D4D1-2DB8-41FB-AFE0-643BA820B6D3}"/>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a:extLst>
            <a:ext uri="{FF2B5EF4-FFF2-40B4-BE49-F238E27FC236}">
              <a16:creationId xmlns:a16="http://schemas.microsoft.com/office/drawing/2014/main" id="{211FD5B3-4666-4A1B-9258-790B523979FB}"/>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a:extLst>
            <a:ext uri="{FF2B5EF4-FFF2-40B4-BE49-F238E27FC236}">
              <a16:creationId xmlns:a16="http://schemas.microsoft.com/office/drawing/2014/main" id="{2501946E-8355-4075-9FAC-1D1001A9E0B8}"/>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a:extLst>
            <a:ext uri="{FF2B5EF4-FFF2-40B4-BE49-F238E27FC236}">
              <a16:creationId xmlns:a16="http://schemas.microsoft.com/office/drawing/2014/main" id="{FFF08294-FD65-4DEB-BDCE-026D4CE4E483}"/>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a:extLst>
            <a:ext uri="{FF2B5EF4-FFF2-40B4-BE49-F238E27FC236}">
              <a16:creationId xmlns:a16="http://schemas.microsoft.com/office/drawing/2014/main" id="{41473764-D080-49EF-989B-A7307BAA48E5}"/>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a:extLst>
            <a:ext uri="{FF2B5EF4-FFF2-40B4-BE49-F238E27FC236}">
              <a16:creationId xmlns:a16="http://schemas.microsoft.com/office/drawing/2014/main" id="{E5F31DC5-90B1-407E-B9C8-F4A71C04AC49}"/>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a:extLst>
            <a:ext uri="{FF2B5EF4-FFF2-40B4-BE49-F238E27FC236}">
              <a16:creationId xmlns:a16="http://schemas.microsoft.com/office/drawing/2014/main" id="{55264FAB-4C4A-4DB7-920B-98C8960D0113}"/>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a:extLst>
            <a:ext uri="{FF2B5EF4-FFF2-40B4-BE49-F238E27FC236}">
              <a16:creationId xmlns:a16="http://schemas.microsoft.com/office/drawing/2014/main" id="{8F2418F0-844D-4BC3-9820-9635CFC848A4}"/>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a:extLst>
            <a:ext uri="{FF2B5EF4-FFF2-40B4-BE49-F238E27FC236}">
              <a16:creationId xmlns:a16="http://schemas.microsoft.com/office/drawing/2014/main" id="{0316DDC8-52B5-4626-B8F3-D341DEBB215E}"/>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a:extLst>
            <a:ext uri="{FF2B5EF4-FFF2-40B4-BE49-F238E27FC236}">
              <a16:creationId xmlns:a16="http://schemas.microsoft.com/office/drawing/2014/main" id="{3D2CB66B-D15F-4699-8184-CD3B9A260DB1}"/>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6EB2161F-F474-42A8-9615-99D570A339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3E95D353-1B32-41CB-ACDB-FCCF486705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A06AA870-21D7-4548-AD6B-A74D275A458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A8194ECA-F68E-45FD-91AF-893AD456C0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32843800-E2A5-4856-A610-5779534FF6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170180</xdr:rowOff>
    </xdr:from>
    <xdr:to>
      <xdr:col>55</xdr:col>
      <xdr:colOff>50800</xdr:colOff>
      <xdr:row>81</xdr:row>
      <xdr:rowOff>100330</xdr:rowOff>
    </xdr:to>
    <xdr:sp macro="" textlink="">
      <xdr:nvSpPr>
        <xdr:cNvPr id="331" name="楕円 330">
          <a:extLst>
            <a:ext uri="{FF2B5EF4-FFF2-40B4-BE49-F238E27FC236}">
              <a16:creationId xmlns:a16="http://schemas.microsoft.com/office/drawing/2014/main" id="{9323383C-C2B6-4372-9D33-FF874BDD26FE}"/>
            </a:ext>
          </a:extLst>
        </xdr:cNvPr>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21607</xdr:rowOff>
    </xdr:from>
    <xdr:ext cx="469744" cy="259045"/>
    <xdr:sp macro="" textlink="">
      <xdr:nvSpPr>
        <xdr:cNvPr id="332" name="【公営住宅】&#10;一人当たり面積該当値テキスト">
          <a:extLst>
            <a:ext uri="{FF2B5EF4-FFF2-40B4-BE49-F238E27FC236}">
              <a16:creationId xmlns:a16="http://schemas.microsoft.com/office/drawing/2014/main" id="{4E2EDA72-4F2A-48C1-8A50-8AA182456C42}"/>
            </a:ext>
          </a:extLst>
        </xdr:cNvPr>
        <xdr:cNvSpPr txBox="1"/>
      </xdr:nvSpPr>
      <xdr:spPr>
        <a:xfrm>
          <a:off x="10515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1397</xdr:rowOff>
    </xdr:from>
    <xdr:to>
      <xdr:col>50</xdr:col>
      <xdr:colOff>165100</xdr:colOff>
      <xdr:row>81</xdr:row>
      <xdr:rowOff>102997</xdr:rowOff>
    </xdr:to>
    <xdr:sp macro="" textlink="">
      <xdr:nvSpPr>
        <xdr:cNvPr id="333" name="楕円 332">
          <a:extLst>
            <a:ext uri="{FF2B5EF4-FFF2-40B4-BE49-F238E27FC236}">
              <a16:creationId xmlns:a16="http://schemas.microsoft.com/office/drawing/2014/main" id="{B36A32E2-A0D0-40D4-872C-518CF0449DE0}"/>
            </a:ext>
          </a:extLst>
        </xdr:cNvPr>
        <xdr:cNvSpPr/>
      </xdr:nvSpPr>
      <xdr:spPr>
        <a:xfrm>
          <a:off x="9588500" y="138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52197</xdr:rowOff>
    </xdr:to>
    <xdr:cxnSp macro="">
      <xdr:nvCxnSpPr>
        <xdr:cNvPr id="334" name="直線コネクタ 333">
          <a:extLst>
            <a:ext uri="{FF2B5EF4-FFF2-40B4-BE49-F238E27FC236}">
              <a16:creationId xmlns:a16="http://schemas.microsoft.com/office/drawing/2014/main" id="{CE733C7F-EABF-422A-B8FE-501A9B04AECA}"/>
            </a:ext>
          </a:extLst>
        </xdr:cNvPr>
        <xdr:cNvCxnSpPr/>
      </xdr:nvCxnSpPr>
      <xdr:spPr>
        <a:xfrm flipV="1">
          <a:off x="9639300" y="1393698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5207</xdr:rowOff>
    </xdr:from>
    <xdr:to>
      <xdr:col>46</xdr:col>
      <xdr:colOff>38100</xdr:colOff>
      <xdr:row>81</xdr:row>
      <xdr:rowOff>106807</xdr:rowOff>
    </xdr:to>
    <xdr:sp macro="" textlink="">
      <xdr:nvSpPr>
        <xdr:cNvPr id="335" name="楕円 334">
          <a:extLst>
            <a:ext uri="{FF2B5EF4-FFF2-40B4-BE49-F238E27FC236}">
              <a16:creationId xmlns:a16="http://schemas.microsoft.com/office/drawing/2014/main" id="{4F01D8B0-854E-4404-B882-EBD2D9180578}"/>
            </a:ext>
          </a:extLst>
        </xdr:cNvPr>
        <xdr:cNvSpPr/>
      </xdr:nvSpPr>
      <xdr:spPr>
        <a:xfrm>
          <a:off x="8699500" y="138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52197</xdr:rowOff>
    </xdr:from>
    <xdr:to>
      <xdr:col>50</xdr:col>
      <xdr:colOff>114300</xdr:colOff>
      <xdr:row>81</xdr:row>
      <xdr:rowOff>56007</xdr:rowOff>
    </xdr:to>
    <xdr:cxnSp macro="">
      <xdr:nvCxnSpPr>
        <xdr:cNvPr id="336" name="直線コネクタ 335">
          <a:extLst>
            <a:ext uri="{FF2B5EF4-FFF2-40B4-BE49-F238E27FC236}">
              <a16:creationId xmlns:a16="http://schemas.microsoft.com/office/drawing/2014/main" id="{DEF58B2B-8A91-4569-AF91-FD07A453308C}"/>
            </a:ext>
          </a:extLst>
        </xdr:cNvPr>
        <xdr:cNvCxnSpPr/>
      </xdr:nvCxnSpPr>
      <xdr:spPr>
        <a:xfrm flipV="1">
          <a:off x="8750300" y="1393964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4826</xdr:rowOff>
    </xdr:from>
    <xdr:to>
      <xdr:col>41</xdr:col>
      <xdr:colOff>101600</xdr:colOff>
      <xdr:row>81</xdr:row>
      <xdr:rowOff>106426</xdr:rowOff>
    </xdr:to>
    <xdr:sp macro="" textlink="">
      <xdr:nvSpPr>
        <xdr:cNvPr id="337" name="楕円 336">
          <a:extLst>
            <a:ext uri="{FF2B5EF4-FFF2-40B4-BE49-F238E27FC236}">
              <a16:creationId xmlns:a16="http://schemas.microsoft.com/office/drawing/2014/main" id="{E7040528-E661-4FE4-B2C3-44BFD465973D}"/>
            </a:ext>
          </a:extLst>
        </xdr:cNvPr>
        <xdr:cNvSpPr/>
      </xdr:nvSpPr>
      <xdr:spPr>
        <a:xfrm>
          <a:off x="7810500" y="138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55626</xdr:rowOff>
    </xdr:from>
    <xdr:to>
      <xdr:col>45</xdr:col>
      <xdr:colOff>177800</xdr:colOff>
      <xdr:row>81</xdr:row>
      <xdr:rowOff>56007</xdr:rowOff>
    </xdr:to>
    <xdr:cxnSp macro="">
      <xdr:nvCxnSpPr>
        <xdr:cNvPr id="338" name="直線コネクタ 337">
          <a:extLst>
            <a:ext uri="{FF2B5EF4-FFF2-40B4-BE49-F238E27FC236}">
              <a16:creationId xmlns:a16="http://schemas.microsoft.com/office/drawing/2014/main" id="{266859FD-80F1-4659-AEE7-22B095D8DA21}"/>
            </a:ext>
          </a:extLst>
        </xdr:cNvPr>
        <xdr:cNvCxnSpPr/>
      </xdr:nvCxnSpPr>
      <xdr:spPr>
        <a:xfrm>
          <a:off x="7861300" y="139430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a:extLst>
            <a:ext uri="{FF2B5EF4-FFF2-40B4-BE49-F238E27FC236}">
              <a16:creationId xmlns:a16="http://schemas.microsoft.com/office/drawing/2014/main" id="{62CBB6ED-736F-415A-8C0D-D9A7B4850015}"/>
            </a:ext>
          </a:extLst>
        </xdr:cNvPr>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40" name="n_2aveValue【公営住宅】&#10;一人当たり面積">
          <a:extLst>
            <a:ext uri="{FF2B5EF4-FFF2-40B4-BE49-F238E27FC236}">
              <a16:creationId xmlns:a16="http://schemas.microsoft.com/office/drawing/2014/main" id="{6BD6671C-DFAA-4257-BB36-B7720D302BC1}"/>
            </a:ext>
          </a:extLst>
        </xdr:cNvPr>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40022</xdr:rowOff>
    </xdr:from>
    <xdr:ext cx="469744" cy="259045"/>
    <xdr:sp macro="" textlink="">
      <xdr:nvSpPr>
        <xdr:cNvPr id="341" name="n_3aveValue【公営住宅】&#10;一人当たり面積">
          <a:extLst>
            <a:ext uri="{FF2B5EF4-FFF2-40B4-BE49-F238E27FC236}">
              <a16:creationId xmlns:a16="http://schemas.microsoft.com/office/drawing/2014/main" id="{FA6BE847-8B95-41EA-9CD6-CA6C76CF0D19}"/>
            </a:ext>
          </a:extLst>
        </xdr:cNvPr>
        <xdr:cNvSpPr txBox="1"/>
      </xdr:nvSpPr>
      <xdr:spPr>
        <a:xfrm>
          <a:off x="7626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119524</xdr:rowOff>
    </xdr:from>
    <xdr:ext cx="469744" cy="259045"/>
    <xdr:sp macro="" textlink="">
      <xdr:nvSpPr>
        <xdr:cNvPr id="342" name="n_1mainValue【公営住宅】&#10;一人当たり面積">
          <a:extLst>
            <a:ext uri="{FF2B5EF4-FFF2-40B4-BE49-F238E27FC236}">
              <a16:creationId xmlns:a16="http://schemas.microsoft.com/office/drawing/2014/main" id="{C9387B90-A8C7-4248-9BCB-D25DED5E8B92}"/>
            </a:ext>
          </a:extLst>
        </xdr:cNvPr>
        <xdr:cNvSpPr txBox="1"/>
      </xdr:nvSpPr>
      <xdr:spPr>
        <a:xfrm>
          <a:off x="9391727" y="1366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123334</xdr:rowOff>
    </xdr:from>
    <xdr:ext cx="469744" cy="259045"/>
    <xdr:sp macro="" textlink="">
      <xdr:nvSpPr>
        <xdr:cNvPr id="343" name="n_2mainValue【公営住宅】&#10;一人当たり面積">
          <a:extLst>
            <a:ext uri="{FF2B5EF4-FFF2-40B4-BE49-F238E27FC236}">
              <a16:creationId xmlns:a16="http://schemas.microsoft.com/office/drawing/2014/main" id="{3898FB8F-9322-4E45-AB9B-5DB89F21B6D5}"/>
            </a:ext>
          </a:extLst>
        </xdr:cNvPr>
        <xdr:cNvSpPr txBox="1"/>
      </xdr:nvSpPr>
      <xdr:spPr>
        <a:xfrm>
          <a:off x="8515427" y="1366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122953</xdr:rowOff>
    </xdr:from>
    <xdr:ext cx="469744" cy="259045"/>
    <xdr:sp macro="" textlink="">
      <xdr:nvSpPr>
        <xdr:cNvPr id="344" name="n_3mainValue【公営住宅】&#10;一人当たり面積">
          <a:extLst>
            <a:ext uri="{FF2B5EF4-FFF2-40B4-BE49-F238E27FC236}">
              <a16:creationId xmlns:a16="http://schemas.microsoft.com/office/drawing/2014/main" id="{9CCA4D3A-1F84-4C39-BC1C-3EDA3C436CD1}"/>
            </a:ext>
          </a:extLst>
        </xdr:cNvPr>
        <xdr:cNvSpPr txBox="1"/>
      </xdr:nvSpPr>
      <xdr:spPr>
        <a:xfrm>
          <a:off x="7626427" y="136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F7319BE4-DE82-425A-922C-C55C93D1CE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3776A25-CE16-4406-9FF4-10202665A8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C4DE91AB-EAAE-48C2-89E5-41B6418DFBD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E0952C06-710F-42CB-BD7F-D3E5EC61DD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5D816556-D561-4216-BE1C-29F5D983BF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9F8918CE-21B3-436D-9136-A66648242D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96121331-315C-4251-BEFF-FA471F7878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D9E29FDE-A5D2-445E-87CD-902533C9F13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0136274E-18F9-45D6-B3CD-875B7900BFB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2B7638DB-866A-412C-8579-DE287D7655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689EDC3C-A368-4841-A661-7C47F6F9E6E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A430AC4C-6F26-4B63-83FD-5D68A6A1F7F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D6FEBB7C-4B83-4833-B4F6-61AFA0BE02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A7138B93-5C00-4920-9AA8-6283EB4661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FAA07F53-8028-4ED8-8774-EF017EC0BB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26ADFFB9-7FB6-4E4F-B1D3-1690D07F118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3EEF694E-9585-42D7-B3B0-3E7D311C514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C3F662E8-2BDB-4E7E-B7B6-A78692A524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3897CE8C-3BBD-4A44-A557-0682D47781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3573EE97-B94C-4B24-94B8-E846D02D4B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259587E6-3B4D-4A06-AED3-825C0387A6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B66E113A-2C37-4097-86F1-A771617830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7A41BE2C-BD60-4856-A108-5502AC3CBB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159D7FAF-582D-42DE-86CB-BE098028C8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F6268EAC-C16B-4BB7-AE81-9DF4825DA9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2638BA64-A914-442B-A390-4F4135752F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a:extLst>
            <a:ext uri="{FF2B5EF4-FFF2-40B4-BE49-F238E27FC236}">
              <a16:creationId xmlns:a16="http://schemas.microsoft.com/office/drawing/2014/main" id="{30B7D242-DB98-4A3B-9594-45A24BA0126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47B1CD83-71B7-4922-A12A-52B4766E81B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a:extLst>
            <a:ext uri="{FF2B5EF4-FFF2-40B4-BE49-F238E27FC236}">
              <a16:creationId xmlns:a16="http://schemas.microsoft.com/office/drawing/2014/main" id="{F83959C6-C3E3-4D87-8E75-C37B03111B8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23D8E0FD-39CC-4032-8FFC-43CE8E9A930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8AF701D7-BB37-464F-B026-9E7CF823E09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3A9F31BA-BECE-4E99-8401-B8094E998D5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5D66052D-9ACB-4A9C-97D6-27490765787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E6BB2C00-2576-4D5E-B938-92DE27E0D0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4FFF0BD1-0E31-49B5-B11D-C068702E82A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9A94BBC1-F809-46C0-933A-4C6875A5DEE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F25ECDE7-3F00-4B24-A15C-4EA133D6F64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5F98FBDA-9F6B-43EE-9DBA-764C31C13F0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A694CA35-2473-4363-93EE-5D3575F5272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F6FEB86F-0D39-49B7-870B-02D7CBF136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a:extLst>
            <a:ext uri="{FF2B5EF4-FFF2-40B4-BE49-F238E27FC236}">
              <a16:creationId xmlns:a16="http://schemas.microsoft.com/office/drawing/2014/main" id="{3ED5922C-09F2-4DED-A191-DBCA344BB8E2}"/>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a:extLst>
            <a:ext uri="{FF2B5EF4-FFF2-40B4-BE49-F238E27FC236}">
              <a16:creationId xmlns:a16="http://schemas.microsoft.com/office/drawing/2014/main" id="{C7C17128-FA7C-450A-B83B-DC09852EF31F}"/>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a:extLst>
            <a:ext uri="{FF2B5EF4-FFF2-40B4-BE49-F238E27FC236}">
              <a16:creationId xmlns:a16="http://schemas.microsoft.com/office/drawing/2014/main" id="{FEF8756D-48E7-4034-94FA-B59BACBB69F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a:extLst>
            <a:ext uri="{FF2B5EF4-FFF2-40B4-BE49-F238E27FC236}">
              <a16:creationId xmlns:a16="http://schemas.microsoft.com/office/drawing/2014/main" id="{E4A20831-EF4F-484F-89CB-458623BF4BF1}"/>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a:extLst>
            <a:ext uri="{FF2B5EF4-FFF2-40B4-BE49-F238E27FC236}">
              <a16:creationId xmlns:a16="http://schemas.microsoft.com/office/drawing/2014/main" id="{337FF289-709B-48B5-9D7E-2E41E2A4444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598D7AA8-A9AC-4FC2-9F73-BCD37B96F249}"/>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a:extLst>
            <a:ext uri="{FF2B5EF4-FFF2-40B4-BE49-F238E27FC236}">
              <a16:creationId xmlns:a16="http://schemas.microsoft.com/office/drawing/2014/main" id="{2A646626-0DF8-4BE6-B445-5776C95866B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a:extLst>
            <a:ext uri="{FF2B5EF4-FFF2-40B4-BE49-F238E27FC236}">
              <a16:creationId xmlns:a16="http://schemas.microsoft.com/office/drawing/2014/main" id="{D5CAB402-0479-435C-937A-3429B59E1237}"/>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a:extLst>
            <a:ext uri="{FF2B5EF4-FFF2-40B4-BE49-F238E27FC236}">
              <a16:creationId xmlns:a16="http://schemas.microsoft.com/office/drawing/2014/main" id="{F0DDA3CE-4689-4542-B021-FE8522B6E2D9}"/>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a:extLst>
            <a:ext uri="{FF2B5EF4-FFF2-40B4-BE49-F238E27FC236}">
              <a16:creationId xmlns:a16="http://schemas.microsoft.com/office/drawing/2014/main" id="{37E6BFCD-8D8A-4560-AAC1-73F3CAA59983}"/>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BF97EE0-87B9-47F3-8B91-C059926BD9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3E75224D-2042-4747-A628-FCF6435DDF4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5DA142DC-9719-4561-B479-830F30BFC16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196B5BE0-8A28-49B2-93D2-9605664712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7F70D177-28E6-448D-980A-B0804906FA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137795</xdr:rowOff>
    </xdr:from>
    <xdr:to>
      <xdr:col>85</xdr:col>
      <xdr:colOff>177800</xdr:colOff>
      <xdr:row>36</xdr:row>
      <xdr:rowOff>67945</xdr:rowOff>
    </xdr:to>
    <xdr:sp macro="" textlink="">
      <xdr:nvSpPr>
        <xdr:cNvPr id="400" name="楕円 399">
          <a:extLst>
            <a:ext uri="{FF2B5EF4-FFF2-40B4-BE49-F238E27FC236}">
              <a16:creationId xmlns:a16="http://schemas.microsoft.com/office/drawing/2014/main" id="{A616A146-8E42-4D99-BBC1-5FADF851B3B0}"/>
            </a:ext>
          </a:extLst>
        </xdr:cNvPr>
        <xdr:cNvSpPr/>
      </xdr:nvSpPr>
      <xdr:spPr>
        <a:xfrm>
          <a:off x="162687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160672</xdr:rowOff>
    </xdr:from>
    <xdr:ext cx="405111" cy="259045"/>
    <xdr:sp macro="" textlink="">
      <xdr:nvSpPr>
        <xdr:cNvPr id="401" name="【認定こども園・幼稚園・保育所】&#10;有形固定資産減価償却率該当値テキスト">
          <a:extLst>
            <a:ext uri="{FF2B5EF4-FFF2-40B4-BE49-F238E27FC236}">
              <a16:creationId xmlns:a16="http://schemas.microsoft.com/office/drawing/2014/main" id="{C500239A-B44F-4E65-9BAF-734C7C240BDC}"/>
            </a:ext>
          </a:extLst>
        </xdr:cNvPr>
        <xdr:cNvSpPr txBox="1"/>
      </xdr:nvSpPr>
      <xdr:spPr>
        <a:xfrm>
          <a:off x="16357600"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402" name="楕円 401">
          <a:extLst>
            <a:ext uri="{FF2B5EF4-FFF2-40B4-BE49-F238E27FC236}">
              <a16:creationId xmlns:a16="http://schemas.microsoft.com/office/drawing/2014/main" id="{EFC6CC69-43BD-41FB-B2D9-8DF5099EE98C}"/>
            </a:ext>
          </a:extLst>
        </xdr:cNvPr>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17145</xdr:rowOff>
    </xdr:to>
    <xdr:cxnSp macro="">
      <xdr:nvCxnSpPr>
        <xdr:cNvPr id="403" name="直線コネクタ 402">
          <a:extLst>
            <a:ext uri="{FF2B5EF4-FFF2-40B4-BE49-F238E27FC236}">
              <a16:creationId xmlns:a16="http://schemas.microsoft.com/office/drawing/2014/main" id="{FC662A7E-36B2-482B-8C1E-0AAC435D728C}"/>
            </a:ext>
          </a:extLst>
        </xdr:cNvPr>
        <xdr:cNvCxnSpPr/>
      </xdr:nvCxnSpPr>
      <xdr:spPr>
        <a:xfrm>
          <a:off x="15481300" y="61664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158750</xdr:rowOff>
    </xdr:from>
    <xdr:to>
      <xdr:col>76</xdr:col>
      <xdr:colOff>165100</xdr:colOff>
      <xdr:row>34</xdr:row>
      <xdr:rowOff>88900</xdr:rowOff>
    </xdr:to>
    <xdr:sp macro="" textlink="">
      <xdr:nvSpPr>
        <xdr:cNvPr id="404" name="楕円 403">
          <a:extLst>
            <a:ext uri="{FF2B5EF4-FFF2-40B4-BE49-F238E27FC236}">
              <a16:creationId xmlns:a16="http://schemas.microsoft.com/office/drawing/2014/main" id="{50D4DE08-886B-4D03-9B24-4906BEDE0057}"/>
            </a:ext>
          </a:extLst>
        </xdr:cNvPr>
        <xdr:cNvSpPr/>
      </xdr:nvSpPr>
      <xdr:spPr>
        <a:xfrm>
          <a:off x="14541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38100</xdr:rowOff>
    </xdr:from>
    <xdr:to>
      <xdr:col>81</xdr:col>
      <xdr:colOff>50800</xdr:colOff>
      <xdr:row>35</xdr:row>
      <xdr:rowOff>165735</xdr:rowOff>
    </xdr:to>
    <xdr:cxnSp macro="">
      <xdr:nvCxnSpPr>
        <xdr:cNvPr id="405" name="直線コネクタ 404">
          <a:extLst>
            <a:ext uri="{FF2B5EF4-FFF2-40B4-BE49-F238E27FC236}">
              <a16:creationId xmlns:a16="http://schemas.microsoft.com/office/drawing/2014/main" id="{010B8EB3-CEC9-4B08-A270-CA3C6936945C}"/>
            </a:ext>
          </a:extLst>
        </xdr:cNvPr>
        <xdr:cNvCxnSpPr/>
      </xdr:nvCxnSpPr>
      <xdr:spPr>
        <a:xfrm>
          <a:off x="14592300" y="5867400"/>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17780</xdr:rowOff>
    </xdr:from>
    <xdr:to>
      <xdr:col>72</xdr:col>
      <xdr:colOff>38100</xdr:colOff>
      <xdr:row>34</xdr:row>
      <xdr:rowOff>119380</xdr:rowOff>
    </xdr:to>
    <xdr:sp macro="" textlink="">
      <xdr:nvSpPr>
        <xdr:cNvPr id="406" name="楕円 405">
          <a:extLst>
            <a:ext uri="{FF2B5EF4-FFF2-40B4-BE49-F238E27FC236}">
              <a16:creationId xmlns:a16="http://schemas.microsoft.com/office/drawing/2014/main" id="{BBB692FA-F743-4572-96B2-D2A2DCE713E4}"/>
            </a:ext>
          </a:extLst>
        </xdr:cNvPr>
        <xdr:cNvSpPr/>
      </xdr:nvSpPr>
      <xdr:spPr>
        <a:xfrm>
          <a:off x="13652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38100</xdr:rowOff>
    </xdr:from>
    <xdr:to>
      <xdr:col>76</xdr:col>
      <xdr:colOff>114300</xdr:colOff>
      <xdr:row>34</xdr:row>
      <xdr:rowOff>68580</xdr:rowOff>
    </xdr:to>
    <xdr:cxnSp macro="">
      <xdr:nvCxnSpPr>
        <xdr:cNvPr id="407" name="直線コネクタ 406">
          <a:extLst>
            <a:ext uri="{FF2B5EF4-FFF2-40B4-BE49-F238E27FC236}">
              <a16:creationId xmlns:a16="http://schemas.microsoft.com/office/drawing/2014/main" id="{113EDAAF-9E94-4A88-B68D-7B7D8607D961}"/>
            </a:ext>
          </a:extLst>
        </xdr:cNvPr>
        <xdr:cNvCxnSpPr/>
      </xdr:nvCxnSpPr>
      <xdr:spPr>
        <a:xfrm flipV="1">
          <a:off x="13703300" y="5867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E3F63F85-6BB3-4C2B-9C1D-0EFD3C927C17}"/>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8379E5EE-2DDB-4E88-841D-DE6EA44ADB7A}"/>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410" name="n_3aveValue【認定こども園・幼稚園・保育所】&#10;有形固定資産減価償却率">
          <a:extLst>
            <a:ext uri="{FF2B5EF4-FFF2-40B4-BE49-F238E27FC236}">
              <a16:creationId xmlns:a16="http://schemas.microsoft.com/office/drawing/2014/main" id="{0D1F6D2B-59DE-46E1-B34A-CFC8CDC42E12}"/>
            </a:ext>
          </a:extLst>
        </xdr:cNvPr>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411" name="n_1mainValue【認定こども園・幼稚園・保育所】&#10;有形固定資産減価償却率">
          <a:extLst>
            <a:ext uri="{FF2B5EF4-FFF2-40B4-BE49-F238E27FC236}">
              <a16:creationId xmlns:a16="http://schemas.microsoft.com/office/drawing/2014/main" id="{F45E9EF0-19C4-401F-A48E-EE007791DBB6}"/>
            </a:ext>
          </a:extLst>
        </xdr:cNvPr>
        <xdr:cNvSpPr txBox="1"/>
      </xdr:nvSpPr>
      <xdr:spPr>
        <a:xfrm>
          <a:off x="1526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105427</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0338977C-ED9F-403D-899C-85B05EE65546}"/>
            </a:ext>
          </a:extLst>
        </xdr:cNvPr>
        <xdr:cNvSpPr txBox="1"/>
      </xdr:nvSpPr>
      <xdr:spPr>
        <a:xfrm>
          <a:off x="14389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135907</xdr:rowOff>
    </xdr:from>
    <xdr:ext cx="405111" cy="259045"/>
    <xdr:sp macro="" textlink="">
      <xdr:nvSpPr>
        <xdr:cNvPr id="413" name="n_3mainValue【認定こども園・幼稚園・保育所】&#10;有形固定資産減価償却率">
          <a:extLst>
            <a:ext uri="{FF2B5EF4-FFF2-40B4-BE49-F238E27FC236}">
              <a16:creationId xmlns:a16="http://schemas.microsoft.com/office/drawing/2014/main" id="{63DA6B24-714C-4DE4-AEAA-9E5E4AE24DCD}"/>
            </a:ext>
          </a:extLst>
        </xdr:cNvPr>
        <xdr:cNvSpPr txBox="1"/>
      </xdr:nvSpPr>
      <xdr:spPr>
        <a:xfrm>
          <a:off x="135007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5D71A904-7C1B-4FD3-8B49-5DBAAB965A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89C9E032-4B20-4194-B5F9-30EDDF613F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F690B033-86D3-491B-B25B-6B6561552D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B6AE3016-75CD-4C33-8EE1-A63296804B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29EA1D10-E9B5-41A8-8B6C-AD4F34813D0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4ED271F3-034F-4C26-9F22-9C47924BC7E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5BECCA89-C844-4D29-AB36-2DB5641A62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A75E473D-0EA8-432D-ACBE-946DE5601C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364DC204-59AF-4E10-8F8D-805F3C4B1A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B42B7B36-6DFA-4451-827E-A7D1F5F265D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a:extLst>
            <a:ext uri="{FF2B5EF4-FFF2-40B4-BE49-F238E27FC236}">
              <a16:creationId xmlns:a16="http://schemas.microsoft.com/office/drawing/2014/main" id="{2F80E0BB-273F-4429-9A1A-983C70F225F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a:extLst>
            <a:ext uri="{FF2B5EF4-FFF2-40B4-BE49-F238E27FC236}">
              <a16:creationId xmlns:a16="http://schemas.microsoft.com/office/drawing/2014/main" id="{701DBC0B-31DB-4D3D-AA67-E0638B111DF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a:extLst>
            <a:ext uri="{FF2B5EF4-FFF2-40B4-BE49-F238E27FC236}">
              <a16:creationId xmlns:a16="http://schemas.microsoft.com/office/drawing/2014/main" id="{5B2BE0F2-806C-4A19-B815-F4D2B5A89D1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a:extLst>
            <a:ext uri="{FF2B5EF4-FFF2-40B4-BE49-F238E27FC236}">
              <a16:creationId xmlns:a16="http://schemas.microsoft.com/office/drawing/2014/main" id="{D55C0064-D33F-46CB-9308-523CF81531C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a:extLst>
            <a:ext uri="{FF2B5EF4-FFF2-40B4-BE49-F238E27FC236}">
              <a16:creationId xmlns:a16="http://schemas.microsoft.com/office/drawing/2014/main" id="{81F579A0-D1C2-4902-B8AF-085B2A07C73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a:extLst>
            <a:ext uri="{FF2B5EF4-FFF2-40B4-BE49-F238E27FC236}">
              <a16:creationId xmlns:a16="http://schemas.microsoft.com/office/drawing/2014/main" id="{2B406AA0-450E-4CE1-B833-1BD8C69DC64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a:extLst>
            <a:ext uri="{FF2B5EF4-FFF2-40B4-BE49-F238E27FC236}">
              <a16:creationId xmlns:a16="http://schemas.microsoft.com/office/drawing/2014/main" id="{FBADBE68-48D8-45C4-B237-DE301044E94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a:extLst>
            <a:ext uri="{FF2B5EF4-FFF2-40B4-BE49-F238E27FC236}">
              <a16:creationId xmlns:a16="http://schemas.microsoft.com/office/drawing/2014/main" id="{F99EDB55-2C65-4CCE-B123-1835EF826E7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a:extLst>
            <a:ext uri="{FF2B5EF4-FFF2-40B4-BE49-F238E27FC236}">
              <a16:creationId xmlns:a16="http://schemas.microsoft.com/office/drawing/2014/main" id="{48B20375-2D4E-4F51-AC6E-11DDB97E6A6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a:extLst>
            <a:ext uri="{FF2B5EF4-FFF2-40B4-BE49-F238E27FC236}">
              <a16:creationId xmlns:a16="http://schemas.microsoft.com/office/drawing/2014/main" id="{C5BDA1C9-8DEB-445C-8219-FE6B82BAFFC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a:extLst>
            <a:ext uri="{FF2B5EF4-FFF2-40B4-BE49-F238E27FC236}">
              <a16:creationId xmlns:a16="http://schemas.microsoft.com/office/drawing/2014/main" id="{0C48ED19-D3AD-425D-8AD9-248780FF417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a:extLst>
            <a:ext uri="{FF2B5EF4-FFF2-40B4-BE49-F238E27FC236}">
              <a16:creationId xmlns:a16="http://schemas.microsoft.com/office/drawing/2014/main" id="{3AABE167-7A47-435C-9A0A-1DC9CBFCBFE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1135A717-7328-4E24-8C52-80B54FC3D5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4F8538A1-BFB6-4D5B-8FEB-9348B000657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F333D074-8892-4682-9960-D2C5BF859DA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a:extLst>
            <a:ext uri="{FF2B5EF4-FFF2-40B4-BE49-F238E27FC236}">
              <a16:creationId xmlns:a16="http://schemas.microsoft.com/office/drawing/2014/main" id="{1FE5EBA4-E95B-4570-B71B-9C1319DFCF37}"/>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20D00C41-F71E-44D5-B8AC-924F593B2D32}"/>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a:extLst>
            <a:ext uri="{FF2B5EF4-FFF2-40B4-BE49-F238E27FC236}">
              <a16:creationId xmlns:a16="http://schemas.microsoft.com/office/drawing/2014/main" id="{1E71FF62-79A2-4D6D-9897-6A217C8FD645}"/>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FCEDEFE2-0C20-4E2D-BF6A-A3A22A039AB5}"/>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a:extLst>
            <a:ext uri="{FF2B5EF4-FFF2-40B4-BE49-F238E27FC236}">
              <a16:creationId xmlns:a16="http://schemas.microsoft.com/office/drawing/2014/main" id="{99D8799C-59B5-449A-804D-250016F469AF}"/>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D205C10F-CCBF-4765-B93B-BD2754E231A5}"/>
            </a:ext>
          </a:extLst>
        </xdr:cNvPr>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a:extLst>
            <a:ext uri="{FF2B5EF4-FFF2-40B4-BE49-F238E27FC236}">
              <a16:creationId xmlns:a16="http://schemas.microsoft.com/office/drawing/2014/main" id="{1962D707-0B49-4134-8F82-FA421A5C917E}"/>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a:extLst>
            <a:ext uri="{FF2B5EF4-FFF2-40B4-BE49-F238E27FC236}">
              <a16:creationId xmlns:a16="http://schemas.microsoft.com/office/drawing/2014/main" id="{45233BFC-1807-4BCF-B94B-063F850C41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a:extLst>
            <a:ext uri="{FF2B5EF4-FFF2-40B4-BE49-F238E27FC236}">
              <a16:creationId xmlns:a16="http://schemas.microsoft.com/office/drawing/2014/main" id="{08235C2B-9E75-4E8C-9E67-50A6B96E5BF9}"/>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a:extLst>
            <a:ext uri="{FF2B5EF4-FFF2-40B4-BE49-F238E27FC236}">
              <a16:creationId xmlns:a16="http://schemas.microsoft.com/office/drawing/2014/main" id="{C3D1851F-C04F-4871-AA92-AFF7D3C7D094}"/>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6966045E-8AC2-4B8A-B16A-B96A3C9C3ED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877CDE5C-0E77-4B5A-B453-C6B243D36D9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9561B048-8CFD-426A-84CC-DC57991A8BD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E6BABF4B-F9E1-45F1-8E5D-9461E64800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53F1CC81-C9BB-4682-94FA-65E401B127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10704</xdr:rowOff>
    </xdr:from>
    <xdr:to>
      <xdr:col>116</xdr:col>
      <xdr:colOff>114300</xdr:colOff>
      <xdr:row>37</xdr:row>
      <xdr:rowOff>112304</xdr:rowOff>
    </xdr:to>
    <xdr:sp macro="" textlink="">
      <xdr:nvSpPr>
        <xdr:cNvPr id="454" name="楕円 453">
          <a:extLst>
            <a:ext uri="{FF2B5EF4-FFF2-40B4-BE49-F238E27FC236}">
              <a16:creationId xmlns:a16="http://schemas.microsoft.com/office/drawing/2014/main" id="{BB4099EC-0D6E-4772-834B-2C457AAD4474}"/>
            </a:ext>
          </a:extLst>
        </xdr:cNvPr>
        <xdr:cNvSpPr/>
      </xdr:nvSpPr>
      <xdr:spPr>
        <a:xfrm>
          <a:off x="22110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33581</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39456B4B-E08A-4DB0-A8BC-3C77623F84C1}"/>
            </a:ext>
          </a:extLst>
        </xdr:cNvPr>
        <xdr:cNvSpPr txBox="1"/>
      </xdr:nvSpPr>
      <xdr:spPr>
        <a:xfrm>
          <a:off x="22199600" y="62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27033</xdr:rowOff>
    </xdr:from>
    <xdr:to>
      <xdr:col>112</xdr:col>
      <xdr:colOff>38100</xdr:colOff>
      <xdr:row>37</xdr:row>
      <xdr:rowOff>128633</xdr:rowOff>
    </xdr:to>
    <xdr:sp macro="" textlink="">
      <xdr:nvSpPr>
        <xdr:cNvPr id="456" name="楕円 455">
          <a:extLst>
            <a:ext uri="{FF2B5EF4-FFF2-40B4-BE49-F238E27FC236}">
              <a16:creationId xmlns:a16="http://schemas.microsoft.com/office/drawing/2014/main" id="{04F23BE6-2277-4900-A747-08459B4FF086}"/>
            </a:ext>
          </a:extLst>
        </xdr:cNvPr>
        <xdr:cNvSpPr/>
      </xdr:nvSpPr>
      <xdr:spPr>
        <a:xfrm>
          <a:off x="21272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61504</xdr:rowOff>
    </xdr:from>
    <xdr:to>
      <xdr:col>116</xdr:col>
      <xdr:colOff>63500</xdr:colOff>
      <xdr:row>37</xdr:row>
      <xdr:rowOff>77833</xdr:rowOff>
    </xdr:to>
    <xdr:cxnSp macro="">
      <xdr:nvCxnSpPr>
        <xdr:cNvPr id="457" name="直線コネクタ 456">
          <a:extLst>
            <a:ext uri="{FF2B5EF4-FFF2-40B4-BE49-F238E27FC236}">
              <a16:creationId xmlns:a16="http://schemas.microsoft.com/office/drawing/2014/main" id="{E7580716-5CD1-49B0-ADF4-61552018E9FF}"/>
            </a:ext>
          </a:extLst>
        </xdr:cNvPr>
        <xdr:cNvCxnSpPr/>
      </xdr:nvCxnSpPr>
      <xdr:spPr>
        <a:xfrm flipV="1">
          <a:off x="21323300" y="640515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53158</xdr:rowOff>
    </xdr:from>
    <xdr:to>
      <xdr:col>107</xdr:col>
      <xdr:colOff>101600</xdr:colOff>
      <xdr:row>37</xdr:row>
      <xdr:rowOff>154758</xdr:rowOff>
    </xdr:to>
    <xdr:sp macro="" textlink="">
      <xdr:nvSpPr>
        <xdr:cNvPr id="458" name="楕円 457">
          <a:extLst>
            <a:ext uri="{FF2B5EF4-FFF2-40B4-BE49-F238E27FC236}">
              <a16:creationId xmlns:a16="http://schemas.microsoft.com/office/drawing/2014/main" id="{E4698A47-5BC4-4CF9-BFAC-B5057C45FF31}"/>
            </a:ext>
          </a:extLst>
        </xdr:cNvPr>
        <xdr:cNvSpPr/>
      </xdr:nvSpPr>
      <xdr:spPr>
        <a:xfrm>
          <a:off x="20383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77833</xdr:rowOff>
    </xdr:from>
    <xdr:to>
      <xdr:col>111</xdr:col>
      <xdr:colOff>177800</xdr:colOff>
      <xdr:row>37</xdr:row>
      <xdr:rowOff>103958</xdr:rowOff>
    </xdr:to>
    <xdr:cxnSp macro="">
      <xdr:nvCxnSpPr>
        <xdr:cNvPr id="459" name="直線コネクタ 458">
          <a:extLst>
            <a:ext uri="{FF2B5EF4-FFF2-40B4-BE49-F238E27FC236}">
              <a16:creationId xmlns:a16="http://schemas.microsoft.com/office/drawing/2014/main" id="{87770C9E-6A65-43E9-A085-2C7FECF48613}"/>
            </a:ext>
          </a:extLst>
        </xdr:cNvPr>
        <xdr:cNvCxnSpPr/>
      </xdr:nvCxnSpPr>
      <xdr:spPr>
        <a:xfrm flipV="1">
          <a:off x="20434300" y="64214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53158</xdr:rowOff>
    </xdr:from>
    <xdr:to>
      <xdr:col>102</xdr:col>
      <xdr:colOff>165100</xdr:colOff>
      <xdr:row>37</xdr:row>
      <xdr:rowOff>154758</xdr:rowOff>
    </xdr:to>
    <xdr:sp macro="" textlink="">
      <xdr:nvSpPr>
        <xdr:cNvPr id="460" name="楕円 459">
          <a:extLst>
            <a:ext uri="{FF2B5EF4-FFF2-40B4-BE49-F238E27FC236}">
              <a16:creationId xmlns:a16="http://schemas.microsoft.com/office/drawing/2014/main" id="{B454B535-41C6-483E-B322-0129FEDD0F00}"/>
            </a:ext>
          </a:extLst>
        </xdr:cNvPr>
        <xdr:cNvSpPr/>
      </xdr:nvSpPr>
      <xdr:spPr>
        <a:xfrm>
          <a:off x="19494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103958</xdr:rowOff>
    </xdr:from>
    <xdr:to>
      <xdr:col>107</xdr:col>
      <xdr:colOff>50800</xdr:colOff>
      <xdr:row>37</xdr:row>
      <xdr:rowOff>103958</xdr:rowOff>
    </xdr:to>
    <xdr:cxnSp macro="">
      <xdr:nvCxnSpPr>
        <xdr:cNvPr id="461" name="直線コネクタ 460">
          <a:extLst>
            <a:ext uri="{FF2B5EF4-FFF2-40B4-BE49-F238E27FC236}">
              <a16:creationId xmlns:a16="http://schemas.microsoft.com/office/drawing/2014/main" id="{9390EC41-DB12-4C9C-BBBB-AF79FFA6B839}"/>
            </a:ext>
          </a:extLst>
        </xdr:cNvPr>
        <xdr:cNvCxnSpPr/>
      </xdr:nvCxnSpPr>
      <xdr:spPr>
        <a:xfrm>
          <a:off x="19545300" y="6447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646C9D77-B441-48BD-B047-1BC5F9BE28C2}"/>
            </a:ext>
          </a:extLst>
        </xdr:cNvPr>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8421DED1-976A-4EFF-B042-C75D6115082A}"/>
            </a:ext>
          </a:extLst>
        </xdr:cNvPr>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58C208B3-BDC1-4418-98D1-F8F71AE1A37C}"/>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145160</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10D90137-FB55-47A3-BBD0-82C7F11F48D4}"/>
            </a:ext>
          </a:extLst>
        </xdr:cNvPr>
        <xdr:cNvSpPr txBox="1"/>
      </xdr:nvSpPr>
      <xdr:spPr>
        <a:xfrm>
          <a:off x="21075727"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171285</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634C3041-4708-4531-9197-0F769C556FBE}"/>
            </a:ext>
          </a:extLst>
        </xdr:cNvPr>
        <xdr:cNvSpPr txBox="1"/>
      </xdr:nvSpPr>
      <xdr:spPr>
        <a:xfrm>
          <a:off x="20199427"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145886</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3515E378-7AFA-4912-9C30-E4242376A846}"/>
            </a:ext>
          </a:extLst>
        </xdr:cNvPr>
        <xdr:cNvSpPr txBox="1"/>
      </xdr:nvSpPr>
      <xdr:spPr>
        <a:xfrm>
          <a:off x="19310427" y="648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5BC40A-29AD-475E-B487-C1F20359B6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49FF4F9C-F08A-47C5-8A5C-008ABE3A52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07C5F43C-5D93-43BF-8D2E-5E3977085E7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F49856C6-664D-4475-918A-CAD12B7898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59D7337C-1BC1-4BE1-89AD-A419EA7FDF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F48F6FEE-0B34-4DC8-9DDD-473FB82667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2AAFB0E6-62D0-4EA3-87B7-936698D801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3D288746-A6A7-4BD2-8AA2-3A0DB55B31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ED18F3BB-60B6-4C87-AA36-599F852F7C3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CA0ED2EA-03E0-4BD2-A1AF-5352BFBA06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BD3D975B-B73A-4148-9F94-535C89DAD61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7CE72271-A0A3-4F3F-9CFB-9CBCFD93EB8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A8230E9D-EFCB-4F10-945F-C0C3CF0EA4F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B579A2B4-71F6-4314-A7FF-E875ABB7D89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22A5C114-5F1A-434F-B75C-1048BC0776F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27C5773C-C1BB-4B53-AEEB-382415CE041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3503A987-4156-4B1A-943F-E9BAA8C747F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37DC482C-5F65-4DFB-A0F6-F482BF7576B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574776B4-2779-4153-AA7E-F0D7377BAF8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35904758-129F-42FE-8B15-82059B59C81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A97F9232-D9AA-4E33-9B38-163210A38F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AF003465-1285-4B85-87F9-DC9989F4DE8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ACA0058D-563F-4C05-A964-5565166CF7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8CE22FDE-3FBB-4087-BED5-6B911CC974B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C356483D-6008-4435-BA21-4226835142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a:extLst>
            <a:ext uri="{FF2B5EF4-FFF2-40B4-BE49-F238E27FC236}">
              <a16:creationId xmlns:a16="http://schemas.microsoft.com/office/drawing/2014/main" id="{07504574-4D2D-432F-95C3-E1224B8A711D}"/>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a:extLst>
            <a:ext uri="{FF2B5EF4-FFF2-40B4-BE49-F238E27FC236}">
              <a16:creationId xmlns:a16="http://schemas.microsoft.com/office/drawing/2014/main" id="{C55F01FF-D752-4B54-A2F6-01AAD32749F7}"/>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a:extLst>
            <a:ext uri="{FF2B5EF4-FFF2-40B4-BE49-F238E27FC236}">
              <a16:creationId xmlns:a16="http://schemas.microsoft.com/office/drawing/2014/main" id="{F81B5523-6CFA-434A-B2CF-0B167375375A}"/>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49396A76-E8DE-4BC6-866E-34DD69263FB1}"/>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a:extLst>
            <a:ext uri="{FF2B5EF4-FFF2-40B4-BE49-F238E27FC236}">
              <a16:creationId xmlns:a16="http://schemas.microsoft.com/office/drawing/2014/main" id="{4672D79B-B92E-4B68-AFEE-BE595D3D00CE}"/>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9A48B419-6527-4162-9862-ACDA13411BD6}"/>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a:extLst>
            <a:ext uri="{FF2B5EF4-FFF2-40B4-BE49-F238E27FC236}">
              <a16:creationId xmlns:a16="http://schemas.microsoft.com/office/drawing/2014/main" id="{7457C808-4C5E-46F7-B471-D91AE2D3E252}"/>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a:extLst>
            <a:ext uri="{FF2B5EF4-FFF2-40B4-BE49-F238E27FC236}">
              <a16:creationId xmlns:a16="http://schemas.microsoft.com/office/drawing/2014/main" id="{E8449EEF-27BC-43A4-A6FD-B6F785B76F03}"/>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a:extLst>
            <a:ext uri="{FF2B5EF4-FFF2-40B4-BE49-F238E27FC236}">
              <a16:creationId xmlns:a16="http://schemas.microsoft.com/office/drawing/2014/main" id="{71C86EEE-A548-4C9D-B783-16A848064A1D}"/>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a:extLst>
            <a:ext uri="{FF2B5EF4-FFF2-40B4-BE49-F238E27FC236}">
              <a16:creationId xmlns:a16="http://schemas.microsoft.com/office/drawing/2014/main" id="{56918D60-2879-437D-B0D8-7117F340ED52}"/>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FE1918C-5592-4D28-8843-706719F20F1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A62AE0E-0EDD-45C3-929D-F18318A845F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1DA20446-292E-40D6-BA66-8187053DC2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9A420FA-A44D-45CE-AF58-276CA857C6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3723F22-B8BC-48F3-AB71-64ACD4F321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127181</xdr:rowOff>
    </xdr:from>
    <xdr:to>
      <xdr:col>85</xdr:col>
      <xdr:colOff>177800</xdr:colOff>
      <xdr:row>56</xdr:row>
      <xdr:rowOff>57331</xdr:rowOff>
    </xdr:to>
    <xdr:sp macro="" textlink="">
      <xdr:nvSpPr>
        <xdr:cNvPr id="508" name="楕円 507">
          <a:extLst>
            <a:ext uri="{FF2B5EF4-FFF2-40B4-BE49-F238E27FC236}">
              <a16:creationId xmlns:a16="http://schemas.microsoft.com/office/drawing/2014/main" id="{CA3DFB81-497B-4A1D-88B2-CCD0A1D6871F}"/>
            </a:ext>
          </a:extLst>
        </xdr:cNvPr>
        <xdr:cNvSpPr/>
      </xdr:nvSpPr>
      <xdr:spPr>
        <a:xfrm>
          <a:off x="162687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80208</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9FDC71A1-7458-43A1-8D7B-C784C277BC90}"/>
            </a:ext>
          </a:extLst>
        </xdr:cNvPr>
        <xdr:cNvSpPr txBox="1"/>
      </xdr:nvSpPr>
      <xdr:spPr>
        <a:xfrm>
          <a:off x="16357600" y="950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125549</xdr:rowOff>
    </xdr:from>
    <xdr:to>
      <xdr:col>81</xdr:col>
      <xdr:colOff>101600</xdr:colOff>
      <xdr:row>56</xdr:row>
      <xdr:rowOff>55699</xdr:rowOff>
    </xdr:to>
    <xdr:sp macro="" textlink="">
      <xdr:nvSpPr>
        <xdr:cNvPr id="510" name="楕円 509">
          <a:extLst>
            <a:ext uri="{FF2B5EF4-FFF2-40B4-BE49-F238E27FC236}">
              <a16:creationId xmlns:a16="http://schemas.microsoft.com/office/drawing/2014/main" id="{4C390613-48F8-434F-A987-498ACAAA4BC9}"/>
            </a:ext>
          </a:extLst>
        </xdr:cNvPr>
        <xdr:cNvSpPr/>
      </xdr:nvSpPr>
      <xdr:spPr>
        <a:xfrm>
          <a:off x="15430500" y="95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4899</xdr:rowOff>
    </xdr:from>
    <xdr:to>
      <xdr:col>85</xdr:col>
      <xdr:colOff>127000</xdr:colOff>
      <xdr:row>56</xdr:row>
      <xdr:rowOff>6531</xdr:rowOff>
    </xdr:to>
    <xdr:cxnSp macro="">
      <xdr:nvCxnSpPr>
        <xdr:cNvPr id="511" name="直線コネクタ 510">
          <a:extLst>
            <a:ext uri="{FF2B5EF4-FFF2-40B4-BE49-F238E27FC236}">
              <a16:creationId xmlns:a16="http://schemas.microsoft.com/office/drawing/2014/main" id="{EC4C26C9-9441-457D-8F9C-30F4FCA078DD}"/>
            </a:ext>
          </a:extLst>
        </xdr:cNvPr>
        <xdr:cNvCxnSpPr/>
      </xdr:nvCxnSpPr>
      <xdr:spPr>
        <a:xfrm>
          <a:off x="15481300" y="96060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136978</xdr:rowOff>
    </xdr:from>
    <xdr:to>
      <xdr:col>76</xdr:col>
      <xdr:colOff>165100</xdr:colOff>
      <xdr:row>56</xdr:row>
      <xdr:rowOff>67128</xdr:rowOff>
    </xdr:to>
    <xdr:sp macro="" textlink="">
      <xdr:nvSpPr>
        <xdr:cNvPr id="512" name="楕円 511">
          <a:extLst>
            <a:ext uri="{FF2B5EF4-FFF2-40B4-BE49-F238E27FC236}">
              <a16:creationId xmlns:a16="http://schemas.microsoft.com/office/drawing/2014/main" id="{16D1C5D4-C629-413F-8F63-C13AA24FCE2F}"/>
            </a:ext>
          </a:extLst>
        </xdr:cNvPr>
        <xdr:cNvSpPr/>
      </xdr:nvSpPr>
      <xdr:spPr>
        <a:xfrm>
          <a:off x="14541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4899</xdr:rowOff>
    </xdr:from>
    <xdr:to>
      <xdr:col>81</xdr:col>
      <xdr:colOff>50800</xdr:colOff>
      <xdr:row>56</xdr:row>
      <xdr:rowOff>16328</xdr:rowOff>
    </xdr:to>
    <xdr:cxnSp macro="">
      <xdr:nvCxnSpPr>
        <xdr:cNvPr id="513" name="直線コネクタ 512">
          <a:extLst>
            <a:ext uri="{FF2B5EF4-FFF2-40B4-BE49-F238E27FC236}">
              <a16:creationId xmlns:a16="http://schemas.microsoft.com/office/drawing/2014/main" id="{F1D5DE4A-3F5C-4FFB-986A-8845BA03ACD4}"/>
            </a:ext>
          </a:extLst>
        </xdr:cNvPr>
        <xdr:cNvCxnSpPr/>
      </xdr:nvCxnSpPr>
      <xdr:spPr>
        <a:xfrm flipV="1">
          <a:off x="14592300" y="96060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151674</xdr:rowOff>
    </xdr:from>
    <xdr:to>
      <xdr:col>72</xdr:col>
      <xdr:colOff>38100</xdr:colOff>
      <xdr:row>56</xdr:row>
      <xdr:rowOff>81824</xdr:rowOff>
    </xdr:to>
    <xdr:sp macro="" textlink="">
      <xdr:nvSpPr>
        <xdr:cNvPr id="514" name="楕円 513">
          <a:extLst>
            <a:ext uri="{FF2B5EF4-FFF2-40B4-BE49-F238E27FC236}">
              <a16:creationId xmlns:a16="http://schemas.microsoft.com/office/drawing/2014/main" id="{CF572F9F-9A07-4093-ACCD-ACA6C1337B61}"/>
            </a:ext>
          </a:extLst>
        </xdr:cNvPr>
        <xdr:cNvSpPr/>
      </xdr:nvSpPr>
      <xdr:spPr>
        <a:xfrm>
          <a:off x="13652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xdr:rowOff>
    </xdr:from>
    <xdr:to>
      <xdr:col>76</xdr:col>
      <xdr:colOff>114300</xdr:colOff>
      <xdr:row>56</xdr:row>
      <xdr:rowOff>31024</xdr:rowOff>
    </xdr:to>
    <xdr:cxnSp macro="">
      <xdr:nvCxnSpPr>
        <xdr:cNvPr id="515" name="直線コネクタ 514">
          <a:extLst>
            <a:ext uri="{FF2B5EF4-FFF2-40B4-BE49-F238E27FC236}">
              <a16:creationId xmlns:a16="http://schemas.microsoft.com/office/drawing/2014/main" id="{A697B047-DD6E-4E9D-B590-119CDE5B8A83}"/>
            </a:ext>
          </a:extLst>
        </xdr:cNvPr>
        <xdr:cNvCxnSpPr/>
      </xdr:nvCxnSpPr>
      <xdr:spPr>
        <a:xfrm flipV="1">
          <a:off x="13703300" y="96175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16" name="n_1aveValue【学校施設】&#10;有形固定資産減価償却率">
          <a:extLst>
            <a:ext uri="{FF2B5EF4-FFF2-40B4-BE49-F238E27FC236}">
              <a16:creationId xmlns:a16="http://schemas.microsoft.com/office/drawing/2014/main" id="{48077B81-79A4-4710-80F6-8DDF07C81A44}"/>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517" name="n_2aveValue【学校施設】&#10;有形固定資産減価償却率">
          <a:extLst>
            <a:ext uri="{FF2B5EF4-FFF2-40B4-BE49-F238E27FC236}">
              <a16:creationId xmlns:a16="http://schemas.microsoft.com/office/drawing/2014/main" id="{7ED0CABE-15FD-4612-BE2B-91DCB005E0B5}"/>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12536</xdr:rowOff>
    </xdr:from>
    <xdr:ext cx="405111" cy="259045"/>
    <xdr:sp macro="" textlink="">
      <xdr:nvSpPr>
        <xdr:cNvPr id="518" name="n_3aveValue【学校施設】&#10;有形固定資産減価償却率">
          <a:extLst>
            <a:ext uri="{FF2B5EF4-FFF2-40B4-BE49-F238E27FC236}">
              <a16:creationId xmlns:a16="http://schemas.microsoft.com/office/drawing/2014/main" id="{6E021A75-864F-404E-B183-3061F02921F6}"/>
            </a:ext>
          </a:extLst>
        </xdr:cNvPr>
        <xdr:cNvSpPr txBox="1"/>
      </xdr:nvSpPr>
      <xdr:spPr>
        <a:xfrm>
          <a:off x="135007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72226</xdr:rowOff>
    </xdr:from>
    <xdr:ext cx="405111" cy="259045"/>
    <xdr:sp macro="" textlink="">
      <xdr:nvSpPr>
        <xdr:cNvPr id="519" name="n_1mainValue【学校施設】&#10;有形固定資産減価償却率">
          <a:extLst>
            <a:ext uri="{FF2B5EF4-FFF2-40B4-BE49-F238E27FC236}">
              <a16:creationId xmlns:a16="http://schemas.microsoft.com/office/drawing/2014/main" id="{C81DE5E5-F921-4816-A692-5334AB906CAA}"/>
            </a:ext>
          </a:extLst>
        </xdr:cNvPr>
        <xdr:cNvSpPr txBox="1"/>
      </xdr:nvSpPr>
      <xdr:spPr>
        <a:xfrm>
          <a:off x="15266044" y="933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83655</xdr:rowOff>
    </xdr:from>
    <xdr:ext cx="405111" cy="259045"/>
    <xdr:sp macro="" textlink="">
      <xdr:nvSpPr>
        <xdr:cNvPr id="520" name="n_2mainValue【学校施設】&#10;有形固定資産減価償却率">
          <a:extLst>
            <a:ext uri="{FF2B5EF4-FFF2-40B4-BE49-F238E27FC236}">
              <a16:creationId xmlns:a16="http://schemas.microsoft.com/office/drawing/2014/main" id="{CFBA6D65-283E-4D3B-BDFF-154EB04E0984}"/>
            </a:ext>
          </a:extLst>
        </xdr:cNvPr>
        <xdr:cNvSpPr txBox="1"/>
      </xdr:nvSpPr>
      <xdr:spPr>
        <a:xfrm>
          <a:off x="14389744"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98351</xdr:rowOff>
    </xdr:from>
    <xdr:ext cx="405111" cy="259045"/>
    <xdr:sp macro="" textlink="">
      <xdr:nvSpPr>
        <xdr:cNvPr id="521" name="n_3mainValue【学校施設】&#10;有形固定資産減価償却率">
          <a:extLst>
            <a:ext uri="{FF2B5EF4-FFF2-40B4-BE49-F238E27FC236}">
              <a16:creationId xmlns:a16="http://schemas.microsoft.com/office/drawing/2014/main" id="{8A5A24C6-63B6-4852-8C5A-7CC87EF46D2B}"/>
            </a:ext>
          </a:extLst>
        </xdr:cNvPr>
        <xdr:cNvSpPr txBox="1"/>
      </xdr:nvSpPr>
      <xdr:spPr>
        <a:xfrm>
          <a:off x="13500744" y="935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2EAD21FC-4A3C-4EAB-9D1C-B77901C9C09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BB159BFE-0AC3-4384-BB7E-FD81CC328C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859D3752-A646-4E8D-BA7B-E8501A938B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3CFCA8EB-CE90-455F-B421-E40D0282A9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A1A6B6AD-4808-490F-9B8E-34E31D653E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A859B10B-6DD8-465B-BE10-C02C6ABA55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493DED8B-DE97-47CE-9B48-4D58DC6FCE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862A4FEA-D18F-4C34-BE19-0D25FAEA77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45EE404-231F-4BF3-9046-A02CC19DFD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9B63472B-89AA-4C58-9DD2-DE3A423F02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A0B3EAD0-F94F-4584-B5B2-9159B9809A8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338B2D3F-A914-4D2D-8155-D60EB784323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9B77942F-A5FD-4A76-8074-BD5A8420269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F69589E2-F580-41B2-8EF2-303273FF8ED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A5E4D49C-5FB7-4BD8-84CD-C7441E68F5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2C888B7F-F7E9-47B5-9726-09E55291DA0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4642A6C5-CDFE-48C7-AEA0-55D0BEAC9B9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2FE89AEC-EEF9-4A7C-A796-D2FE813AF31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66FA2771-39FE-4785-B96A-5BB55495F7E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9E64D682-9ADC-4D84-9F73-8EEE464CA80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81F63437-B077-4D00-BD59-14A324DA736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70D6A7F4-099E-4F9F-AA61-B97054B9FA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B5CD6E15-D4EB-496F-8D00-85729CF930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7AC9EE83-AE5B-4319-AA55-BBC2DDD23F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a:extLst>
            <a:ext uri="{FF2B5EF4-FFF2-40B4-BE49-F238E27FC236}">
              <a16:creationId xmlns:a16="http://schemas.microsoft.com/office/drawing/2014/main" id="{9DD33050-93FA-447C-A2D0-402CEB5748B6}"/>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a:extLst>
            <a:ext uri="{FF2B5EF4-FFF2-40B4-BE49-F238E27FC236}">
              <a16:creationId xmlns:a16="http://schemas.microsoft.com/office/drawing/2014/main" id="{4BA34F31-04DE-4319-8C5E-19D71D7DA0F2}"/>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a:extLst>
            <a:ext uri="{FF2B5EF4-FFF2-40B4-BE49-F238E27FC236}">
              <a16:creationId xmlns:a16="http://schemas.microsoft.com/office/drawing/2014/main" id="{FEF91715-F9AA-4956-938C-DFAEC8B8B3AC}"/>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a:extLst>
            <a:ext uri="{FF2B5EF4-FFF2-40B4-BE49-F238E27FC236}">
              <a16:creationId xmlns:a16="http://schemas.microsoft.com/office/drawing/2014/main" id="{970F01F2-686A-4009-947A-68F309D32576}"/>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a:extLst>
            <a:ext uri="{FF2B5EF4-FFF2-40B4-BE49-F238E27FC236}">
              <a16:creationId xmlns:a16="http://schemas.microsoft.com/office/drawing/2014/main" id="{6DEE5330-883E-4E56-AD15-6B0D53DB8564}"/>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551" name="【学校施設】&#10;一人当たり面積平均値テキスト">
          <a:extLst>
            <a:ext uri="{FF2B5EF4-FFF2-40B4-BE49-F238E27FC236}">
              <a16:creationId xmlns:a16="http://schemas.microsoft.com/office/drawing/2014/main" id="{AE5C0FD1-8BD2-4FF8-A63E-51AE6CD2D81B}"/>
            </a:ext>
          </a:extLst>
        </xdr:cNvPr>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a:extLst>
            <a:ext uri="{FF2B5EF4-FFF2-40B4-BE49-F238E27FC236}">
              <a16:creationId xmlns:a16="http://schemas.microsoft.com/office/drawing/2014/main" id="{65C6C4C5-D14F-4A89-9765-CBDC2C949F93}"/>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a:extLst>
            <a:ext uri="{FF2B5EF4-FFF2-40B4-BE49-F238E27FC236}">
              <a16:creationId xmlns:a16="http://schemas.microsoft.com/office/drawing/2014/main" id="{3E65709B-C1FF-4EEA-9559-194EA2D5BA07}"/>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a:extLst>
            <a:ext uri="{FF2B5EF4-FFF2-40B4-BE49-F238E27FC236}">
              <a16:creationId xmlns:a16="http://schemas.microsoft.com/office/drawing/2014/main" id="{134B92F8-ACB5-4A86-9491-679E0D65B957}"/>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a:extLst>
            <a:ext uri="{FF2B5EF4-FFF2-40B4-BE49-F238E27FC236}">
              <a16:creationId xmlns:a16="http://schemas.microsoft.com/office/drawing/2014/main" id="{37080E62-32E4-4590-BB47-CAE49AD4AD42}"/>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A8E63E-6FCB-4286-A7B5-9C32BB2873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8FBDFE6E-3843-4CE4-8CA1-8C7D8AD46A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BB61035A-7D69-4318-A8F5-34346D6928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D35337D0-1131-4F76-9F60-21AB0D0C9D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9F69E0E4-B3D4-4060-B082-DF8C830873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81788</xdr:rowOff>
    </xdr:from>
    <xdr:to>
      <xdr:col>116</xdr:col>
      <xdr:colOff>114300</xdr:colOff>
      <xdr:row>64</xdr:row>
      <xdr:rowOff>11938</xdr:rowOff>
    </xdr:to>
    <xdr:sp macro="" textlink="">
      <xdr:nvSpPr>
        <xdr:cNvPr id="561" name="楕円 560">
          <a:extLst>
            <a:ext uri="{FF2B5EF4-FFF2-40B4-BE49-F238E27FC236}">
              <a16:creationId xmlns:a16="http://schemas.microsoft.com/office/drawing/2014/main" id="{D6027886-14A2-4ED9-AFFB-AE2115674DB4}"/>
            </a:ext>
          </a:extLst>
        </xdr:cNvPr>
        <xdr:cNvSpPr/>
      </xdr:nvSpPr>
      <xdr:spPr>
        <a:xfrm>
          <a:off x="221107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168165</xdr:rowOff>
    </xdr:from>
    <xdr:ext cx="469744" cy="259045"/>
    <xdr:sp macro="" textlink="">
      <xdr:nvSpPr>
        <xdr:cNvPr id="562" name="【学校施設】&#10;一人当たり面積該当値テキスト">
          <a:extLst>
            <a:ext uri="{FF2B5EF4-FFF2-40B4-BE49-F238E27FC236}">
              <a16:creationId xmlns:a16="http://schemas.microsoft.com/office/drawing/2014/main" id="{6229AE8A-A17F-40E8-892E-9DABCD747707}"/>
            </a:ext>
          </a:extLst>
        </xdr:cNvPr>
        <xdr:cNvSpPr txBox="1"/>
      </xdr:nvSpPr>
      <xdr:spPr>
        <a:xfrm>
          <a:off x="22199600" y="1079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81407</xdr:rowOff>
    </xdr:from>
    <xdr:to>
      <xdr:col>112</xdr:col>
      <xdr:colOff>38100</xdr:colOff>
      <xdr:row>64</xdr:row>
      <xdr:rowOff>11557</xdr:rowOff>
    </xdr:to>
    <xdr:sp macro="" textlink="">
      <xdr:nvSpPr>
        <xdr:cNvPr id="563" name="楕円 562">
          <a:extLst>
            <a:ext uri="{FF2B5EF4-FFF2-40B4-BE49-F238E27FC236}">
              <a16:creationId xmlns:a16="http://schemas.microsoft.com/office/drawing/2014/main" id="{C60B52A6-0983-4CAB-8415-7AE2C815D688}"/>
            </a:ext>
          </a:extLst>
        </xdr:cNvPr>
        <xdr:cNvSpPr/>
      </xdr:nvSpPr>
      <xdr:spPr>
        <a:xfrm>
          <a:off x="21272500" y="108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132207</xdr:rowOff>
    </xdr:from>
    <xdr:to>
      <xdr:col>116</xdr:col>
      <xdr:colOff>63500</xdr:colOff>
      <xdr:row>63</xdr:row>
      <xdr:rowOff>132588</xdr:rowOff>
    </xdr:to>
    <xdr:cxnSp macro="">
      <xdr:nvCxnSpPr>
        <xdr:cNvPr id="564" name="直線コネクタ 563">
          <a:extLst>
            <a:ext uri="{FF2B5EF4-FFF2-40B4-BE49-F238E27FC236}">
              <a16:creationId xmlns:a16="http://schemas.microsoft.com/office/drawing/2014/main" id="{CCFE2A0B-B3ED-4C31-97E6-EDD10C866475}"/>
            </a:ext>
          </a:extLst>
        </xdr:cNvPr>
        <xdr:cNvCxnSpPr/>
      </xdr:nvCxnSpPr>
      <xdr:spPr>
        <a:xfrm>
          <a:off x="21323300" y="1093355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85598</xdr:rowOff>
    </xdr:from>
    <xdr:to>
      <xdr:col>107</xdr:col>
      <xdr:colOff>101600</xdr:colOff>
      <xdr:row>64</xdr:row>
      <xdr:rowOff>15748</xdr:rowOff>
    </xdr:to>
    <xdr:sp macro="" textlink="">
      <xdr:nvSpPr>
        <xdr:cNvPr id="565" name="楕円 564">
          <a:extLst>
            <a:ext uri="{FF2B5EF4-FFF2-40B4-BE49-F238E27FC236}">
              <a16:creationId xmlns:a16="http://schemas.microsoft.com/office/drawing/2014/main" id="{81AB1E85-CA50-4659-9380-6AFF77CD43DE}"/>
            </a:ext>
          </a:extLst>
        </xdr:cNvPr>
        <xdr:cNvSpPr/>
      </xdr:nvSpPr>
      <xdr:spPr>
        <a:xfrm>
          <a:off x="20383500" y="108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132207</xdr:rowOff>
    </xdr:from>
    <xdr:to>
      <xdr:col>111</xdr:col>
      <xdr:colOff>177800</xdr:colOff>
      <xdr:row>63</xdr:row>
      <xdr:rowOff>136398</xdr:rowOff>
    </xdr:to>
    <xdr:cxnSp macro="">
      <xdr:nvCxnSpPr>
        <xdr:cNvPr id="566" name="直線コネクタ 565">
          <a:extLst>
            <a:ext uri="{FF2B5EF4-FFF2-40B4-BE49-F238E27FC236}">
              <a16:creationId xmlns:a16="http://schemas.microsoft.com/office/drawing/2014/main" id="{8EE0FCB2-B86A-4422-8AD3-A70A8AC85C6C}"/>
            </a:ext>
          </a:extLst>
        </xdr:cNvPr>
        <xdr:cNvCxnSpPr/>
      </xdr:nvCxnSpPr>
      <xdr:spPr>
        <a:xfrm flipV="1">
          <a:off x="20434300" y="1093355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85217</xdr:rowOff>
    </xdr:from>
    <xdr:to>
      <xdr:col>102</xdr:col>
      <xdr:colOff>165100</xdr:colOff>
      <xdr:row>64</xdr:row>
      <xdr:rowOff>15367</xdr:rowOff>
    </xdr:to>
    <xdr:sp macro="" textlink="">
      <xdr:nvSpPr>
        <xdr:cNvPr id="567" name="楕円 566">
          <a:extLst>
            <a:ext uri="{FF2B5EF4-FFF2-40B4-BE49-F238E27FC236}">
              <a16:creationId xmlns:a16="http://schemas.microsoft.com/office/drawing/2014/main" id="{BC489C9E-1E3A-40D7-AD9C-5D7B3F89DF55}"/>
            </a:ext>
          </a:extLst>
        </xdr:cNvPr>
        <xdr:cNvSpPr/>
      </xdr:nvSpPr>
      <xdr:spPr>
        <a:xfrm>
          <a:off x="19494500" y="108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136017</xdr:rowOff>
    </xdr:from>
    <xdr:to>
      <xdr:col>107</xdr:col>
      <xdr:colOff>50800</xdr:colOff>
      <xdr:row>63</xdr:row>
      <xdr:rowOff>136398</xdr:rowOff>
    </xdr:to>
    <xdr:cxnSp macro="">
      <xdr:nvCxnSpPr>
        <xdr:cNvPr id="568" name="直線コネクタ 567">
          <a:extLst>
            <a:ext uri="{FF2B5EF4-FFF2-40B4-BE49-F238E27FC236}">
              <a16:creationId xmlns:a16="http://schemas.microsoft.com/office/drawing/2014/main" id="{3A3DFF11-2065-416C-81B5-60979FD23634}"/>
            </a:ext>
          </a:extLst>
        </xdr:cNvPr>
        <xdr:cNvCxnSpPr/>
      </xdr:nvCxnSpPr>
      <xdr:spPr>
        <a:xfrm>
          <a:off x="19545300" y="109373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569" name="n_1aveValue【学校施設】&#10;一人当たり面積">
          <a:extLst>
            <a:ext uri="{FF2B5EF4-FFF2-40B4-BE49-F238E27FC236}">
              <a16:creationId xmlns:a16="http://schemas.microsoft.com/office/drawing/2014/main" id="{CAFB63C0-87B7-4277-86B7-A6D0F122B900}"/>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70" name="n_2aveValue【学校施設】&#10;一人当たり面積">
          <a:extLst>
            <a:ext uri="{FF2B5EF4-FFF2-40B4-BE49-F238E27FC236}">
              <a16:creationId xmlns:a16="http://schemas.microsoft.com/office/drawing/2014/main" id="{2DB318EE-AEEA-442C-8D04-8CEE06395099}"/>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71" name="n_3aveValue【学校施設】&#10;一人当たり面積">
          <a:extLst>
            <a:ext uri="{FF2B5EF4-FFF2-40B4-BE49-F238E27FC236}">
              <a16:creationId xmlns:a16="http://schemas.microsoft.com/office/drawing/2014/main" id="{1F625B98-B17D-44EC-9E51-EB735CB306D0}"/>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2684</xdr:rowOff>
    </xdr:from>
    <xdr:ext cx="469744" cy="259045"/>
    <xdr:sp macro="" textlink="">
      <xdr:nvSpPr>
        <xdr:cNvPr id="572" name="n_1mainValue【学校施設】&#10;一人当たり面積">
          <a:extLst>
            <a:ext uri="{FF2B5EF4-FFF2-40B4-BE49-F238E27FC236}">
              <a16:creationId xmlns:a16="http://schemas.microsoft.com/office/drawing/2014/main" id="{0DEE3B72-AFF3-4740-88C2-B2E666AF2457}"/>
            </a:ext>
          </a:extLst>
        </xdr:cNvPr>
        <xdr:cNvSpPr txBox="1"/>
      </xdr:nvSpPr>
      <xdr:spPr>
        <a:xfrm>
          <a:off x="21075727" y="1097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6875</xdr:rowOff>
    </xdr:from>
    <xdr:ext cx="469744" cy="259045"/>
    <xdr:sp macro="" textlink="">
      <xdr:nvSpPr>
        <xdr:cNvPr id="573" name="n_2mainValue【学校施設】&#10;一人当たり面積">
          <a:extLst>
            <a:ext uri="{FF2B5EF4-FFF2-40B4-BE49-F238E27FC236}">
              <a16:creationId xmlns:a16="http://schemas.microsoft.com/office/drawing/2014/main" id="{F5E7F722-1051-42E7-AD7C-DA0926E82B34}"/>
            </a:ext>
          </a:extLst>
        </xdr:cNvPr>
        <xdr:cNvSpPr txBox="1"/>
      </xdr:nvSpPr>
      <xdr:spPr>
        <a:xfrm>
          <a:off x="20199427" y="10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6494</xdr:rowOff>
    </xdr:from>
    <xdr:ext cx="469744" cy="259045"/>
    <xdr:sp macro="" textlink="">
      <xdr:nvSpPr>
        <xdr:cNvPr id="574" name="n_3mainValue【学校施設】&#10;一人当たり面積">
          <a:extLst>
            <a:ext uri="{FF2B5EF4-FFF2-40B4-BE49-F238E27FC236}">
              <a16:creationId xmlns:a16="http://schemas.microsoft.com/office/drawing/2014/main" id="{06BCC407-2447-44FB-AD33-8804E4877384}"/>
            </a:ext>
          </a:extLst>
        </xdr:cNvPr>
        <xdr:cNvSpPr txBox="1"/>
      </xdr:nvSpPr>
      <xdr:spPr>
        <a:xfrm>
          <a:off x="19310427"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BF70F813-640C-4BA7-893E-A5C4B73C65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8AEDDB63-D3E3-4A6F-9A0E-9F38583FA94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D7021C74-703F-4EB9-B5CD-8BC3CE1A1F9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9DDD7B11-6CAE-468D-BB4B-46763D5798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5A6C6033-53E7-4600-93FF-BFBD41ABB5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0B3DC895-D70D-40CE-85B8-5E0EC4C046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F783FF51-C19D-4E58-9E7B-C3FF15BE699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9BF3BA99-53B3-4A78-A448-2769BB6274E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C16964E7-7ED1-4278-B36D-D25EB2E296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948F650E-4853-4FF8-BB00-71EB911897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id="{0E50E1C8-1F91-4E74-A300-D41EF6C2D23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a:extLst>
            <a:ext uri="{FF2B5EF4-FFF2-40B4-BE49-F238E27FC236}">
              <a16:creationId xmlns:a16="http://schemas.microsoft.com/office/drawing/2014/main" id="{D416244D-88D2-464D-8753-F4852BEF5AC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id="{67CFE4B4-4842-4956-AFFC-C4B927D8F4B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id="{FCF2C4C3-42D6-4B9F-8167-D42D890886B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id="{37730C70-575A-4975-A4D8-E231A131674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id="{465F6630-FC9D-4D61-90F7-9955B0DECF1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id="{1515215F-494B-47CD-90B9-B89CEA08475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id="{B9074160-D55E-4CAB-8EF0-383DBDD49CF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id="{9FD9D11B-FA21-4526-B75C-77FE6E79AEA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id="{5AC6331E-B580-41E4-9B3F-5358DDD4A3F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id="{FFE32148-F35C-4F30-97F2-9E1EFD04C83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BE57C3C9-6F5E-44FE-ABB3-FB2DB918DB0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33103239-164E-43EC-A0E2-1B6D3DCD7ED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A32E4E8A-1696-4DA3-A423-DCFDB6C4FF5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7034A5DC-DBE0-46A8-90F5-60E1C9D4FD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600" name="直線コネクタ 599">
          <a:extLst>
            <a:ext uri="{FF2B5EF4-FFF2-40B4-BE49-F238E27FC236}">
              <a16:creationId xmlns:a16="http://schemas.microsoft.com/office/drawing/2014/main" id="{6D981206-1A2B-4ED9-9554-8ED5AA531579}"/>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601" name="【児童館】&#10;有形固定資産減価償却率最小値テキスト">
          <a:extLst>
            <a:ext uri="{FF2B5EF4-FFF2-40B4-BE49-F238E27FC236}">
              <a16:creationId xmlns:a16="http://schemas.microsoft.com/office/drawing/2014/main" id="{9DB31984-AD8F-45EC-B64D-8EFBB71A2E28}"/>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02" name="直線コネクタ 601">
          <a:extLst>
            <a:ext uri="{FF2B5EF4-FFF2-40B4-BE49-F238E27FC236}">
              <a16:creationId xmlns:a16="http://schemas.microsoft.com/office/drawing/2014/main" id="{4F3B52A1-72E8-40D8-866D-D0DA19FBBF98}"/>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児童館】&#10;有形固定資産減価償却率最大値テキスト">
          <a:extLst>
            <a:ext uri="{FF2B5EF4-FFF2-40B4-BE49-F238E27FC236}">
              <a16:creationId xmlns:a16="http://schemas.microsoft.com/office/drawing/2014/main" id="{88E75367-5EA8-4F2A-BC2D-9705F818AA7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a:extLst>
            <a:ext uri="{FF2B5EF4-FFF2-40B4-BE49-F238E27FC236}">
              <a16:creationId xmlns:a16="http://schemas.microsoft.com/office/drawing/2014/main" id="{79BC48A6-AEAB-4BDB-89CA-098EA649B56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168564</xdr:rowOff>
    </xdr:from>
    <xdr:ext cx="405111" cy="259045"/>
    <xdr:sp macro="" textlink="">
      <xdr:nvSpPr>
        <xdr:cNvPr id="605" name="【児童館】&#10;有形固定資産減価償却率平均値テキスト">
          <a:extLst>
            <a:ext uri="{FF2B5EF4-FFF2-40B4-BE49-F238E27FC236}">
              <a16:creationId xmlns:a16="http://schemas.microsoft.com/office/drawing/2014/main" id="{7379E370-6BA6-4BC3-8EAF-8F3F5ED98995}"/>
            </a:ext>
          </a:extLst>
        </xdr:cNvPr>
        <xdr:cNvSpPr txBox="1"/>
      </xdr:nvSpPr>
      <xdr:spPr>
        <a:xfrm>
          <a:off x="16357600" y="1371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06" name="フローチャート: 判断 605">
          <a:extLst>
            <a:ext uri="{FF2B5EF4-FFF2-40B4-BE49-F238E27FC236}">
              <a16:creationId xmlns:a16="http://schemas.microsoft.com/office/drawing/2014/main" id="{93A6B8EA-D606-4286-85D0-63AAC6AA30A1}"/>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607" name="フローチャート: 判断 606">
          <a:extLst>
            <a:ext uri="{FF2B5EF4-FFF2-40B4-BE49-F238E27FC236}">
              <a16:creationId xmlns:a16="http://schemas.microsoft.com/office/drawing/2014/main" id="{E6DA2400-C698-49F8-A477-3EBD1572AE3D}"/>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08" name="フローチャート: 判断 607">
          <a:extLst>
            <a:ext uri="{FF2B5EF4-FFF2-40B4-BE49-F238E27FC236}">
              <a16:creationId xmlns:a16="http://schemas.microsoft.com/office/drawing/2014/main" id="{B2106729-36A6-433A-B47E-C578C1AF7AE2}"/>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09" name="フローチャート: 判断 608">
          <a:extLst>
            <a:ext uri="{FF2B5EF4-FFF2-40B4-BE49-F238E27FC236}">
              <a16:creationId xmlns:a16="http://schemas.microsoft.com/office/drawing/2014/main" id="{5DB5E986-8BBE-480A-99E5-214E72BAE243}"/>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E920DF8B-F5E2-477E-BECE-F5CBBBCF97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B09FD8DC-5573-4C3C-985C-8FFD351040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2F95ED0-A012-46B4-B7BE-0E75382B41D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4EEF7AAA-C0C5-4D01-AF1C-876E906559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70871D25-A31C-46FC-B51B-4823B0AE3BA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15" name="楕円 614">
          <a:extLst>
            <a:ext uri="{FF2B5EF4-FFF2-40B4-BE49-F238E27FC236}">
              <a16:creationId xmlns:a16="http://schemas.microsoft.com/office/drawing/2014/main" id="{731E5A5B-3697-44D2-A981-D16EB4CB3FE1}"/>
            </a:ext>
          </a:extLst>
        </xdr:cNvPr>
        <xdr:cNvSpPr/>
      </xdr:nvSpPr>
      <xdr:spPr>
        <a:xfrm>
          <a:off x="162687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31041</xdr:rowOff>
    </xdr:from>
    <xdr:ext cx="405111" cy="259045"/>
    <xdr:sp macro="" textlink="">
      <xdr:nvSpPr>
        <xdr:cNvPr id="616" name="【児童館】&#10;有形固定資産減価償却率該当値テキスト">
          <a:extLst>
            <a:ext uri="{FF2B5EF4-FFF2-40B4-BE49-F238E27FC236}">
              <a16:creationId xmlns:a16="http://schemas.microsoft.com/office/drawing/2014/main" id="{6ED1FA7A-4FFA-4D43-B848-DE9212DECE4E}"/>
            </a:ext>
          </a:extLst>
        </xdr:cNvPr>
        <xdr:cNvSpPr txBox="1"/>
      </xdr:nvSpPr>
      <xdr:spPr>
        <a:xfrm>
          <a:off x="16357600" y="1391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617" name="楕円 616">
          <a:extLst>
            <a:ext uri="{FF2B5EF4-FFF2-40B4-BE49-F238E27FC236}">
              <a16:creationId xmlns:a16="http://schemas.microsoft.com/office/drawing/2014/main" id="{84D52EFA-1D92-417C-B890-A80B32164575}"/>
            </a:ext>
          </a:extLst>
        </xdr:cNvPr>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103414</xdr:rowOff>
    </xdr:from>
    <xdr:to>
      <xdr:col>85</xdr:col>
      <xdr:colOff>127000</xdr:colOff>
      <xdr:row>81</xdr:row>
      <xdr:rowOff>157299</xdr:rowOff>
    </xdr:to>
    <xdr:cxnSp macro="">
      <xdr:nvCxnSpPr>
        <xdr:cNvPr id="618" name="直線コネクタ 617">
          <a:extLst>
            <a:ext uri="{FF2B5EF4-FFF2-40B4-BE49-F238E27FC236}">
              <a16:creationId xmlns:a16="http://schemas.microsoft.com/office/drawing/2014/main" id="{5A83417E-5699-49FA-9388-C5293D3A32B6}"/>
            </a:ext>
          </a:extLst>
        </xdr:cNvPr>
        <xdr:cNvCxnSpPr/>
      </xdr:nvCxnSpPr>
      <xdr:spPr>
        <a:xfrm flipV="1">
          <a:off x="15481300" y="1399086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160382</xdr:rowOff>
    </xdr:from>
    <xdr:to>
      <xdr:col>76</xdr:col>
      <xdr:colOff>165100</xdr:colOff>
      <xdr:row>82</xdr:row>
      <xdr:rowOff>90532</xdr:rowOff>
    </xdr:to>
    <xdr:sp macro="" textlink="">
      <xdr:nvSpPr>
        <xdr:cNvPr id="619" name="楕円 618">
          <a:extLst>
            <a:ext uri="{FF2B5EF4-FFF2-40B4-BE49-F238E27FC236}">
              <a16:creationId xmlns:a16="http://schemas.microsoft.com/office/drawing/2014/main" id="{325B0A99-015F-4B74-B19B-F04B6FB55EB6}"/>
            </a:ext>
          </a:extLst>
        </xdr:cNvPr>
        <xdr:cNvSpPr/>
      </xdr:nvSpPr>
      <xdr:spPr>
        <a:xfrm>
          <a:off x="14541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157299</xdr:rowOff>
    </xdr:from>
    <xdr:to>
      <xdr:col>81</xdr:col>
      <xdr:colOff>50800</xdr:colOff>
      <xdr:row>82</xdr:row>
      <xdr:rowOff>39732</xdr:rowOff>
    </xdr:to>
    <xdr:cxnSp macro="">
      <xdr:nvCxnSpPr>
        <xdr:cNvPr id="620" name="直線コネクタ 619">
          <a:extLst>
            <a:ext uri="{FF2B5EF4-FFF2-40B4-BE49-F238E27FC236}">
              <a16:creationId xmlns:a16="http://schemas.microsoft.com/office/drawing/2014/main" id="{72782FD7-73AC-461D-877C-6F92E4C4720B}"/>
            </a:ext>
          </a:extLst>
        </xdr:cNvPr>
        <xdr:cNvCxnSpPr/>
      </xdr:nvCxnSpPr>
      <xdr:spPr>
        <a:xfrm flipV="1">
          <a:off x="14592300" y="1404474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42818</xdr:rowOff>
    </xdr:from>
    <xdr:to>
      <xdr:col>72</xdr:col>
      <xdr:colOff>38100</xdr:colOff>
      <xdr:row>82</xdr:row>
      <xdr:rowOff>144418</xdr:rowOff>
    </xdr:to>
    <xdr:sp macro="" textlink="">
      <xdr:nvSpPr>
        <xdr:cNvPr id="621" name="楕円 620">
          <a:extLst>
            <a:ext uri="{FF2B5EF4-FFF2-40B4-BE49-F238E27FC236}">
              <a16:creationId xmlns:a16="http://schemas.microsoft.com/office/drawing/2014/main" id="{495285FC-ED7E-4A40-A8E7-2A693FF61792}"/>
            </a:ext>
          </a:extLst>
        </xdr:cNvPr>
        <xdr:cNvSpPr/>
      </xdr:nvSpPr>
      <xdr:spPr>
        <a:xfrm>
          <a:off x="13652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39732</xdr:rowOff>
    </xdr:from>
    <xdr:to>
      <xdr:col>76</xdr:col>
      <xdr:colOff>114300</xdr:colOff>
      <xdr:row>82</xdr:row>
      <xdr:rowOff>93618</xdr:rowOff>
    </xdr:to>
    <xdr:cxnSp macro="">
      <xdr:nvCxnSpPr>
        <xdr:cNvPr id="622" name="直線コネクタ 621">
          <a:extLst>
            <a:ext uri="{FF2B5EF4-FFF2-40B4-BE49-F238E27FC236}">
              <a16:creationId xmlns:a16="http://schemas.microsoft.com/office/drawing/2014/main" id="{1BCDBF3D-301B-41D6-BB7F-EAFB559C0D92}"/>
            </a:ext>
          </a:extLst>
        </xdr:cNvPr>
        <xdr:cNvCxnSpPr/>
      </xdr:nvCxnSpPr>
      <xdr:spPr>
        <a:xfrm flipV="1">
          <a:off x="13703300" y="14098632"/>
          <a:ext cx="8890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160945</xdr:rowOff>
    </xdr:from>
    <xdr:ext cx="405111" cy="259045"/>
    <xdr:sp macro="" textlink="">
      <xdr:nvSpPr>
        <xdr:cNvPr id="623" name="n_1aveValue【児童館】&#10;有形固定資産減価償却率">
          <a:extLst>
            <a:ext uri="{FF2B5EF4-FFF2-40B4-BE49-F238E27FC236}">
              <a16:creationId xmlns:a16="http://schemas.microsoft.com/office/drawing/2014/main" id="{A1E3D885-DCE8-4E90-ACAC-D232DCA644B4}"/>
            </a:ext>
          </a:extLst>
        </xdr:cNvPr>
        <xdr:cNvSpPr txBox="1"/>
      </xdr:nvSpPr>
      <xdr:spPr>
        <a:xfrm>
          <a:off x="15266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24" name="n_2aveValue【児童館】&#10;有形固定資産減価償却率">
          <a:extLst>
            <a:ext uri="{FF2B5EF4-FFF2-40B4-BE49-F238E27FC236}">
              <a16:creationId xmlns:a16="http://schemas.microsoft.com/office/drawing/2014/main" id="{2001339F-55A1-4079-846B-D7B1901CE45C}"/>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625" name="n_3aveValue【児童館】&#10;有形固定資産減価償却率">
          <a:extLst>
            <a:ext uri="{FF2B5EF4-FFF2-40B4-BE49-F238E27FC236}">
              <a16:creationId xmlns:a16="http://schemas.microsoft.com/office/drawing/2014/main" id="{E0CA63EE-1F70-48A2-9617-DB74BA069759}"/>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27776</xdr:rowOff>
    </xdr:from>
    <xdr:ext cx="405111" cy="259045"/>
    <xdr:sp macro="" textlink="">
      <xdr:nvSpPr>
        <xdr:cNvPr id="626" name="n_1mainValue【児童館】&#10;有形固定資産減価償却率">
          <a:extLst>
            <a:ext uri="{FF2B5EF4-FFF2-40B4-BE49-F238E27FC236}">
              <a16:creationId xmlns:a16="http://schemas.microsoft.com/office/drawing/2014/main" id="{5107076A-96B0-4401-B0E5-6AB23292DCE1}"/>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81659</xdr:rowOff>
    </xdr:from>
    <xdr:ext cx="405111" cy="259045"/>
    <xdr:sp macro="" textlink="">
      <xdr:nvSpPr>
        <xdr:cNvPr id="627" name="n_2mainValue【児童館】&#10;有形固定資産減価償却率">
          <a:extLst>
            <a:ext uri="{FF2B5EF4-FFF2-40B4-BE49-F238E27FC236}">
              <a16:creationId xmlns:a16="http://schemas.microsoft.com/office/drawing/2014/main" id="{AB5A9485-2A50-414B-B4C8-058B17F20D4B}"/>
            </a:ext>
          </a:extLst>
        </xdr:cNvPr>
        <xdr:cNvSpPr txBox="1"/>
      </xdr:nvSpPr>
      <xdr:spPr>
        <a:xfrm>
          <a:off x="14389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135545</xdr:rowOff>
    </xdr:from>
    <xdr:ext cx="405111" cy="259045"/>
    <xdr:sp macro="" textlink="">
      <xdr:nvSpPr>
        <xdr:cNvPr id="628" name="n_3mainValue【児童館】&#10;有形固定資産減価償却率">
          <a:extLst>
            <a:ext uri="{FF2B5EF4-FFF2-40B4-BE49-F238E27FC236}">
              <a16:creationId xmlns:a16="http://schemas.microsoft.com/office/drawing/2014/main" id="{71F56C40-80CE-462F-BBDC-47681D86A4EE}"/>
            </a:ext>
          </a:extLst>
        </xdr:cNvPr>
        <xdr:cNvSpPr txBox="1"/>
      </xdr:nvSpPr>
      <xdr:spPr>
        <a:xfrm>
          <a:off x="13500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B8E6C3C2-64D4-4F02-99FD-B140BBBFC4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D34A0D75-6A14-4602-9382-ED474E6CA7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65E934B4-7B3F-40E4-AC02-DD52B3BA7F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54054F29-1AA9-4CA0-AD39-E693D03E37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1146C58E-F28A-49D2-8A1E-590D93697A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CFD4F6AF-1C3A-4FC5-93E8-A6884A7145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5BF618E0-FCF5-4931-B2AC-71FAABF620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28E4F5E9-13D3-4058-B25A-D97AC6891E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73F4EEBE-9C3E-4B5D-B3BF-0DAFAC385FF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34E772CC-5BA5-423A-8706-733ADBB8EB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F468D848-6D10-44E9-988E-D7E9A71E701C}"/>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40" name="直線コネクタ 639">
          <a:extLst>
            <a:ext uri="{FF2B5EF4-FFF2-40B4-BE49-F238E27FC236}">
              <a16:creationId xmlns:a16="http://schemas.microsoft.com/office/drawing/2014/main" id="{35B633C2-91E7-4BD6-A187-A020F097F25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23AD5E10-6C61-49FA-9A40-1C403C3041E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2" name="直線コネクタ 641">
          <a:extLst>
            <a:ext uri="{FF2B5EF4-FFF2-40B4-BE49-F238E27FC236}">
              <a16:creationId xmlns:a16="http://schemas.microsoft.com/office/drawing/2014/main" id="{CB1F668B-7FDA-49D6-9A4A-395F7D7879D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3" name="テキスト ボックス 642">
          <a:extLst>
            <a:ext uri="{FF2B5EF4-FFF2-40B4-BE49-F238E27FC236}">
              <a16:creationId xmlns:a16="http://schemas.microsoft.com/office/drawing/2014/main" id="{AF077CE2-B036-4E51-9710-39860F1B9BE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4" name="直線コネクタ 643">
          <a:extLst>
            <a:ext uri="{FF2B5EF4-FFF2-40B4-BE49-F238E27FC236}">
              <a16:creationId xmlns:a16="http://schemas.microsoft.com/office/drawing/2014/main" id="{B4418749-396C-4924-8236-C1659FA2045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5" name="テキスト ボックス 644">
          <a:extLst>
            <a:ext uri="{FF2B5EF4-FFF2-40B4-BE49-F238E27FC236}">
              <a16:creationId xmlns:a16="http://schemas.microsoft.com/office/drawing/2014/main" id="{DF7EABBB-0995-4391-9144-618E3C5FD0B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6" name="直線コネクタ 645">
          <a:extLst>
            <a:ext uri="{FF2B5EF4-FFF2-40B4-BE49-F238E27FC236}">
              <a16:creationId xmlns:a16="http://schemas.microsoft.com/office/drawing/2014/main" id="{C45A530A-B13A-431C-828A-F3DF8DF0CE2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7" name="テキスト ボックス 646">
          <a:extLst>
            <a:ext uri="{FF2B5EF4-FFF2-40B4-BE49-F238E27FC236}">
              <a16:creationId xmlns:a16="http://schemas.microsoft.com/office/drawing/2014/main" id="{84D4FA13-772D-4931-B506-1E6212CF66E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8" name="直線コネクタ 647">
          <a:extLst>
            <a:ext uri="{FF2B5EF4-FFF2-40B4-BE49-F238E27FC236}">
              <a16:creationId xmlns:a16="http://schemas.microsoft.com/office/drawing/2014/main" id="{94FAA53A-74FD-42A3-BD29-882716EB14A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9" name="テキスト ボックス 648">
          <a:extLst>
            <a:ext uri="{FF2B5EF4-FFF2-40B4-BE49-F238E27FC236}">
              <a16:creationId xmlns:a16="http://schemas.microsoft.com/office/drawing/2014/main" id="{692A55C1-BF43-44F6-B90C-2C557B75D52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0" name="直線コネクタ 649">
          <a:extLst>
            <a:ext uri="{FF2B5EF4-FFF2-40B4-BE49-F238E27FC236}">
              <a16:creationId xmlns:a16="http://schemas.microsoft.com/office/drawing/2014/main" id="{E9816931-D72C-4F6C-9A19-0D783DE598C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1" name="テキスト ボックス 650">
          <a:extLst>
            <a:ext uri="{FF2B5EF4-FFF2-40B4-BE49-F238E27FC236}">
              <a16:creationId xmlns:a16="http://schemas.microsoft.com/office/drawing/2014/main" id="{F82975B0-FF45-43A5-B56C-0C93555D07D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828C1B3C-0EBD-43F3-8BBC-3A1F3D4C818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DE696041-41F1-431D-BB9A-CB1A0374E5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id="{150487D7-4E85-416E-8C79-359D38F5316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55" name="直線コネクタ 654">
          <a:extLst>
            <a:ext uri="{FF2B5EF4-FFF2-40B4-BE49-F238E27FC236}">
              <a16:creationId xmlns:a16="http://schemas.microsoft.com/office/drawing/2014/main" id="{BF0137BB-363E-480F-B75A-9BF261DEA763}"/>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56" name="【児童館】&#10;一人当たり面積最小値テキスト">
          <a:extLst>
            <a:ext uri="{FF2B5EF4-FFF2-40B4-BE49-F238E27FC236}">
              <a16:creationId xmlns:a16="http://schemas.microsoft.com/office/drawing/2014/main" id="{FD734CB0-2000-4A55-BD8A-5AD24E7D1F0B}"/>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57" name="直線コネクタ 656">
          <a:extLst>
            <a:ext uri="{FF2B5EF4-FFF2-40B4-BE49-F238E27FC236}">
              <a16:creationId xmlns:a16="http://schemas.microsoft.com/office/drawing/2014/main" id="{D9F392D9-4C85-454B-AB72-94EC4B1D4055}"/>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58" name="【児童館】&#10;一人当たり面積最大値テキスト">
          <a:extLst>
            <a:ext uri="{FF2B5EF4-FFF2-40B4-BE49-F238E27FC236}">
              <a16:creationId xmlns:a16="http://schemas.microsoft.com/office/drawing/2014/main" id="{5BF56502-D6E1-43E7-ACBB-5ADCDD3FAC61}"/>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59" name="直線コネクタ 658">
          <a:extLst>
            <a:ext uri="{FF2B5EF4-FFF2-40B4-BE49-F238E27FC236}">
              <a16:creationId xmlns:a16="http://schemas.microsoft.com/office/drawing/2014/main" id="{89F3F462-9E37-4EB3-BCD8-F3317E99CB54}"/>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60" name="【児童館】&#10;一人当たり面積平均値テキスト">
          <a:extLst>
            <a:ext uri="{FF2B5EF4-FFF2-40B4-BE49-F238E27FC236}">
              <a16:creationId xmlns:a16="http://schemas.microsoft.com/office/drawing/2014/main" id="{BA2B3816-D6F7-4A97-833B-C342F78430FA}"/>
            </a:ext>
          </a:extLst>
        </xdr:cNvPr>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61" name="フローチャート: 判断 660">
          <a:extLst>
            <a:ext uri="{FF2B5EF4-FFF2-40B4-BE49-F238E27FC236}">
              <a16:creationId xmlns:a16="http://schemas.microsoft.com/office/drawing/2014/main" id="{FA426E45-182B-4AC8-B381-71DB3842A68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62" name="フローチャート: 判断 661">
          <a:extLst>
            <a:ext uri="{FF2B5EF4-FFF2-40B4-BE49-F238E27FC236}">
              <a16:creationId xmlns:a16="http://schemas.microsoft.com/office/drawing/2014/main" id="{235F613C-F506-47B8-94CA-9E9A3237C003}"/>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63" name="フローチャート: 判断 662">
          <a:extLst>
            <a:ext uri="{FF2B5EF4-FFF2-40B4-BE49-F238E27FC236}">
              <a16:creationId xmlns:a16="http://schemas.microsoft.com/office/drawing/2014/main" id="{7CA42532-55E6-4D9B-9E34-94FD957C778A}"/>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64" name="フローチャート: 判断 663">
          <a:extLst>
            <a:ext uri="{FF2B5EF4-FFF2-40B4-BE49-F238E27FC236}">
              <a16:creationId xmlns:a16="http://schemas.microsoft.com/office/drawing/2014/main" id="{D9A677F3-6056-4511-810E-4FC487D39D69}"/>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22BDD36-1A49-4E46-8372-703A939378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3FA5393-E7B1-4669-9590-83577FFF6A8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6EF062D3-FA6C-4AE0-B2D8-B55CA448F0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4110C206-A01B-48B7-BA97-161509A0AD5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77F74598-D9C9-4A7D-BB70-5382B1AC378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0" name="楕円 669">
          <a:extLst>
            <a:ext uri="{FF2B5EF4-FFF2-40B4-BE49-F238E27FC236}">
              <a16:creationId xmlns:a16="http://schemas.microsoft.com/office/drawing/2014/main" id="{D9A228F1-1C5F-4ED6-8E0E-82446CB1D0BB}"/>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71" name="【児童館】&#10;一人当たり面積該当値テキスト">
          <a:extLst>
            <a:ext uri="{FF2B5EF4-FFF2-40B4-BE49-F238E27FC236}">
              <a16:creationId xmlns:a16="http://schemas.microsoft.com/office/drawing/2014/main" id="{D281F289-E3C8-4B9F-85BB-1FA6A6800D31}"/>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672" name="楕円 671">
          <a:extLst>
            <a:ext uri="{FF2B5EF4-FFF2-40B4-BE49-F238E27FC236}">
              <a16:creationId xmlns:a16="http://schemas.microsoft.com/office/drawing/2014/main" id="{04F5CDBF-F599-4676-B18B-43DCD5D873EB}"/>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673" name="直線コネクタ 672">
          <a:extLst>
            <a:ext uri="{FF2B5EF4-FFF2-40B4-BE49-F238E27FC236}">
              <a16:creationId xmlns:a16="http://schemas.microsoft.com/office/drawing/2014/main" id="{0EE154BA-BDD6-4F21-9392-212434453DDE}"/>
            </a:ext>
          </a:extLst>
        </xdr:cNvPr>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674" name="楕円 673">
          <a:extLst>
            <a:ext uri="{FF2B5EF4-FFF2-40B4-BE49-F238E27FC236}">
              <a16:creationId xmlns:a16="http://schemas.microsoft.com/office/drawing/2014/main" id="{B4492960-E88B-4745-8926-4190FC4394BB}"/>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675" name="直線コネクタ 674">
          <a:extLst>
            <a:ext uri="{FF2B5EF4-FFF2-40B4-BE49-F238E27FC236}">
              <a16:creationId xmlns:a16="http://schemas.microsoft.com/office/drawing/2014/main" id="{4BACB77F-62AB-47E0-BEAA-67DCC7DCFD46}"/>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6" name="楕円 675">
          <a:extLst>
            <a:ext uri="{FF2B5EF4-FFF2-40B4-BE49-F238E27FC236}">
              <a16:creationId xmlns:a16="http://schemas.microsoft.com/office/drawing/2014/main" id="{79D8FE9D-52E5-485D-803A-43FBE103A9BA}"/>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677" name="直線コネクタ 676">
          <a:extLst>
            <a:ext uri="{FF2B5EF4-FFF2-40B4-BE49-F238E27FC236}">
              <a16:creationId xmlns:a16="http://schemas.microsoft.com/office/drawing/2014/main" id="{E5703393-F3A6-4632-BA09-D14391BAB78B}"/>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129013</xdr:rowOff>
    </xdr:from>
    <xdr:ext cx="469744" cy="259045"/>
    <xdr:sp macro="" textlink="">
      <xdr:nvSpPr>
        <xdr:cNvPr id="678" name="n_1aveValue【児童館】&#10;一人当たり面積">
          <a:extLst>
            <a:ext uri="{FF2B5EF4-FFF2-40B4-BE49-F238E27FC236}">
              <a16:creationId xmlns:a16="http://schemas.microsoft.com/office/drawing/2014/main" id="{CEC16EE7-1C0E-4D49-A217-1D00EAD8A0C3}"/>
            </a:ext>
          </a:extLst>
        </xdr:cNvPr>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79" name="n_2aveValue【児童館】&#10;一人当たり面積">
          <a:extLst>
            <a:ext uri="{FF2B5EF4-FFF2-40B4-BE49-F238E27FC236}">
              <a16:creationId xmlns:a16="http://schemas.microsoft.com/office/drawing/2014/main" id="{7C2FBA8A-3422-4CD0-901C-AB3163A3FBDD}"/>
            </a:ext>
          </a:extLst>
        </xdr:cNvPr>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80" name="n_3aveValue【児童館】&#10;一人当たり面積">
          <a:extLst>
            <a:ext uri="{FF2B5EF4-FFF2-40B4-BE49-F238E27FC236}">
              <a16:creationId xmlns:a16="http://schemas.microsoft.com/office/drawing/2014/main" id="{8B16D346-41BA-4B2D-8F00-A880F716D875}"/>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681" name="n_1mainValue【児童館】&#10;一人当たり面積">
          <a:extLst>
            <a:ext uri="{FF2B5EF4-FFF2-40B4-BE49-F238E27FC236}">
              <a16:creationId xmlns:a16="http://schemas.microsoft.com/office/drawing/2014/main" id="{6CACDEB5-667F-4AC1-AC08-ABB04248C08F}"/>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82" name="n_2mainValue【児童館】&#10;一人当たり面積">
          <a:extLst>
            <a:ext uri="{FF2B5EF4-FFF2-40B4-BE49-F238E27FC236}">
              <a16:creationId xmlns:a16="http://schemas.microsoft.com/office/drawing/2014/main" id="{343413D7-D236-437A-B1A2-A15BC6FA243F}"/>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83" name="n_3mainValue【児童館】&#10;一人当たり面積">
          <a:extLst>
            <a:ext uri="{FF2B5EF4-FFF2-40B4-BE49-F238E27FC236}">
              <a16:creationId xmlns:a16="http://schemas.microsoft.com/office/drawing/2014/main" id="{6505F7C2-CFDA-4FA3-9538-C19452DC5CC8}"/>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B1D0F721-5E53-43EB-80C1-8AF127AC74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4BD6C5DD-1E2C-420B-AFC3-73A3462A286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40947AD2-77EE-4366-969D-EED2AC8466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28DE956E-B682-4EC8-8F25-2DFEF60C87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AD023F5F-F11C-4606-9D45-AD5406581D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8C356E86-B566-4670-BB3D-B855BA06C0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50BBC69D-74C4-4B75-8BE5-E46BCE4DAD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B062EE61-782F-4D32-AFA6-426B1214CF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B0F09E49-F4CE-45A8-ACE4-7DB98FCAB9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1FA0C687-1770-4FB1-849A-8A5762CCBA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a:extLst>
            <a:ext uri="{FF2B5EF4-FFF2-40B4-BE49-F238E27FC236}">
              <a16:creationId xmlns:a16="http://schemas.microsoft.com/office/drawing/2014/main" id="{1165E945-AA9E-4883-BE99-8D209E11AE1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a:extLst>
            <a:ext uri="{FF2B5EF4-FFF2-40B4-BE49-F238E27FC236}">
              <a16:creationId xmlns:a16="http://schemas.microsoft.com/office/drawing/2014/main" id="{54555D00-C218-4D1D-BF77-C54ADA0B928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a:extLst>
            <a:ext uri="{FF2B5EF4-FFF2-40B4-BE49-F238E27FC236}">
              <a16:creationId xmlns:a16="http://schemas.microsoft.com/office/drawing/2014/main" id="{8F8D3E12-5A1A-4C44-97C5-34FBBA4D2C7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a:extLst>
            <a:ext uri="{FF2B5EF4-FFF2-40B4-BE49-F238E27FC236}">
              <a16:creationId xmlns:a16="http://schemas.microsoft.com/office/drawing/2014/main" id="{A2FD2C9A-6FD9-4B5D-B388-A5B9E3035FF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a:extLst>
            <a:ext uri="{FF2B5EF4-FFF2-40B4-BE49-F238E27FC236}">
              <a16:creationId xmlns:a16="http://schemas.microsoft.com/office/drawing/2014/main" id="{7BF1BBF2-ABD4-40FA-87CE-34E62AE13C6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a:extLst>
            <a:ext uri="{FF2B5EF4-FFF2-40B4-BE49-F238E27FC236}">
              <a16:creationId xmlns:a16="http://schemas.microsoft.com/office/drawing/2014/main" id="{10ACA75E-6D7E-4DF7-8B58-B8881C5A88B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a:extLst>
            <a:ext uri="{FF2B5EF4-FFF2-40B4-BE49-F238E27FC236}">
              <a16:creationId xmlns:a16="http://schemas.microsoft.com/office/drawing/2014/main" id="{A025B987-DCA0-4397-AE5C-D5360674B5E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a:extLst>
            <a:ext uri="{FF2B5EF4-FFF2-40B4-BE49-F238E27FC236}">
              <a16:creationId xmlns:a16="http://schemas.microsoft.com/office/drawing/2014/main" id="{48564E6A-A1A0-479D-9B21-9FAF2621671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a:extLst>
            <a:ext uri="{FF2B5EF4-FFF2-40B4-BE49-F238E27FC236}">
              <a16:creationId xmlns:a16="http://schemas.microsoft.com/office/drawing/2014/main" id="{AF2D5779-1520-4DEC-A427-CFCE8816AB2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a:extLst>
            <a:ext uri="{FF2B5EF4-FFF2-40B4-BE49-F238E27FC236}">
              <a16:creationId xmlns:a16="http://schemas.microsoft.com/office/drawing/2014/main" id="{C09FE173-D799-407C-AC6F-3CE30AA524B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a:extLst>
            <a:ext uri="{FF2B5EF4-FFF2-40B4-BE49-F238E27FC236}">
              <a16:creationId xmlns:a16="http://schemas.microsoft.com/office/drawing/2014/main" id="{90036BC8-93D1-4CD5-BABB-9D18AACA8E0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a:extLst>
            <a:ext uri="{FF2B5EF4-FFF2-40B4-BE49-F238E27FC236}">
              <a16:creationId xmlns:a16="http://schemas.microsoft.com/office/drawing/2014/main" id="{7B5156E5-FB0A-49D7-A623-20D62534DB2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a:extLst>
            <a:ext uri="{FF2B5EF4-FFF2-40B4-BE49-F238E27FC236}">
              <a16:creationId xmlns:a16="http://schemas.microsoft.com/office/drawing/2014/main" id="{7A5E9D48-A086-4528-A145-D2F903341A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77815631-A16C-453F-BA22-35E5FC3BFA2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公民館】&#10;有形固定資産減価償却率グラフ枠">
          <a:extLst>
            <a:ext uri="{FF2B5EF4-FFF2-40B4-BE49-F238E27FC236}">
              <a16:creationId xmlns:a16="http://schemas.microsoft.com/office/drawing/2014/main" id="{4797B013-6396-41D6-93A2-6E4B3D08DC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709" name="直線コネクタ 708">
          <a:extLst>
            <a:ext uri="{FF2B5EF4-FFF2-40B4-BE49-F238E27FC236}">
              <a16:creationId xmlns:a16="http://schemas.microsoft.com/office/drawing/2014/main" id="{38DFCE2F-8156-4006-8ABE-9AC4209D43B2}"/>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710" name="【公民館】&#10;有形固定資産減価償却率最小値テキスト">
          <a:extLst>
            <a:ext uri="{FF2B5EF4-FFF2-40B4-BE49-F238E27FC236}">
              <a16:creationId xmlns:a16="http://schemas.microsoft.com/office/drawing/2014/main" id="{B6208FA1-0854-440E-9960-61D7CE373882}"/>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711" name="直線コネクタ 710">
          <a:extLst>
            <a:ext uri="{FF2B5EF4-FFF2-40B4-BE49-F238E27FC236}">
              <a16:creationId xmlns:a16="http://schemas.microsoft.com/office/drawing/2014/main" id="{9318BFC7-718F-452F-8EFB-885ABD2405A6}"/>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2" name="【公民館】&#10;有形固定資産減価償却率最大値テキスト">
          <a:extLst>
            <a:ext uri="{FF2B5EF4-FFF2-40B4-BE49-F238E27FC236}">
              <a16:creationId xmlns:a16="http://schemas.microsoft.com/office/drawing/2014/main" id="{1DBB663D-C86C-44C6-944D-AFF5751510B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3" name="直線コネクタ 712">
          <a:extLst>
            <a:ext uri="{FF2B5EF4-FFF2-40B4-BE49-F238E27FC236}">
              <a16:creationId xmlns:a16="http://schemas.microsoft.com/office/drawing/2014/main" id="{FFEBEA9B-1CCE-4D3E-88E1-3B0FA759E58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4" name="【公民館】&#10;有形固定資産減価償却率平均値テキスト">
          <a:extLst>
            <a:ext uri="{FF2B5EF4-FFF2-40B4-BE49-F238E27FC236}">
              <a16:creationId xmlns:a16="http://schemas.microsoft.com/office/drawing/2014/main" id="{B99D5FD0-CB13-4EEA-91DC-83D3310AC04E}"/>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5" name="フローチャート: 判断 714">
          <a:extLst>
            <a:ext uri="{FF2B5EF4-FFF2-40B4-BE49-F238E27FC236}">
              <a16:creationId xmlns:a16="http://schemas.microsoft.com/office/drawing/2014/main" id="{627AD35B-9C0F-4AD1-A42B-A6CA71EA176F}"/>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6" name="フローチャート: 判断 715">
          <a:extLst>
            <a:ext uri="{FF2B5EF4-FFF2-40B4-BE49-F238E27FC236}">
              <a16:creationId xmlns:a16="http://schemas.microsoft.com/office/drawing/2014/main" id="{04C963EE-F66C-40F9-ACC9-AB71C96F1311}"/>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17" name="フローチャート: 判断 716">
          <a:extLst>
            <a:ext uri="{FF2B5EF4-FFF2-40B4-BE49-F238E27FC236}">
              <a16:creationId xmlns:a16="http://schemas.microsoft.com/office/drawing/2014/main" id="{A50156B3-047B-4579-8F0F-945092EFBB87}"/>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718" name="フローチャート: 判断 717">
          <a:extLst>
            <a:ext uri="{FF2B5EF4-FFF2-40B4-BE49-F238E27FC236}">
              <a16:creationId xmlns:a16="http://schemas.microsoft.com/office/drawing/2014/main" id="{8529CF12-1581-4A26-927E-930B82C5F44C}"/>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53C02C1B-DA73-42BE-9B00-168B557590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8A4C6F99-A15D-4AF7-A739-27EE442B0C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397D4834-6B8F-4061-8C6F-FAB685EA06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7560161A-4B39-4E17-8B18-738F2E5548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CC6AF928-AEDB-4ECC-9804-50C352A74F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724" name="楕円 723">
          <a:extLst>
            <a:ext uri="{FF2B5EF4-FFF2-40B4-BE49-F238E27FC236}">
              <a16:creationId xmlns:a16="http://schemas.microsoft.com/office/drawing/2014/main" id="{76C447D3-5DFD-422E-94A9-982D20F367AA}"/>
            </a:ext>
          </a:extLst>
        </xdr:cNvPr>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725" name="【公民館】&#10;有形固定資産減価償却率該当値テキスト">
          <a:extLst>
            <a:ext uri="{FF2B5EF4-FFF2-40B4-BE49-F238E27FC236}">
              <a16:creationId xmlns:a16="http://schemas.microsoft.com/office/drawing/2014/main" id="{9B0503E9-A8F3-42D3-B738-9B3230B0140F}"/>
            </a:ext>
          </a:extLst>
        </xdr:cNvPr>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726" name="楕円 725">
          <a:extLst>
            <a:ext uri="{FF2B5EF4-FFF2-40B4-BE49-F238E27FC236}">
              <a16:creationId xmlns:a16="http://schemas.microsoft.com/office/drawing/2014/main" id="{F9D71D3A-99A3-4669-9DA3-EE238126BAC5}"/>
            </a:ext>
          </a:extLst>
        </xdr:cNvPr>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166007</xdr:rowOff>
    </xdr:from>
    <xdr:to>
      <xdr:col>85</xdr:col>
      <xdr:colOff>127000</xdr:colOff>
      <xdr:row>102</xdr:row>
      <xdr:rowOff>27214</xdr:rowOff>
    </xdr:to>
    <xdr:cxnSp macro="">
      <xdr:nvCxnSpPr>
        <xdr:cNvPr id="727" name="直線コネクタ 726">
          <a:extLst>
            <a:ext uri="{FF2B5EF4-FFF2-40B4-BE49-F238E27FC236}">
              <a16:creationId xmlns:a16="http://schemas.microsoft.com/office/drawing/2014/main" id="{56A733A6-E85A-4233-BA7D-2754944EAC8C}"/>
            </a:ext>
          </a:extLst>
        </xdr:cNvPr>
        <xdr:cNvCxnSpPr/>
      </xdr:nvCxnSpPr>
      <xdr:spPr>
        <a:xfrm flipV="1">
          <a:off x="15481300" y="1748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728" name="楕円 727">
          <a:extLst>
            <a:ext uri="{FF2B5EF4-FFF2-40B4-BE49-F238E27FC236}">
              <a16:creationId xmlns:a16="http://schemas.microsoft.com/office/drawing/2014/main" id="{B40BA0DA-CCBB-4767-8775-77958B9EF8FF}"/>
            </a:ext>
          </a:extLst>
        </xdr:cNvPr>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59871</xdr:rowOff>
    </xdr:to>
    <xdr:cxnSp macro="">
      <xdr:nvCxnSpPr>
        <xdr:cNvPr id="729" name="直線コネクタ 728">
          <a:extLst>
            <a:ext uri="{FF2B5EF4-FFF2-40B4-BE49-F238E27FC236}">
              <a16:creationId xmlns:a16="http://schemas.microsoft.com/office/drawing/2014/main" id="{AA09EC33-4CB8-442A-A74D-488D0C1A96E4}"/>
            </a:ext>
          </a:extLst>
        </xdr:cNvPr>
        <xdr:cNvCxnSpPr/>
      </xdr:nvCxnSpPr>
      <xdr:spPr>
        <a:xfrm flipV="1">
          <a:off x="14592300" y="17515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730" name="楕円 729">
          <a:extLst>
            <a:ext uri="{FF2B5EF4-FFF2-40B4-BE49-F238E27FC236}">
              <a16:creationId xmlns:a16="http://schemas.microsoft.com/office/drawing/2014/main" id="{126CA4A6-89B5-4020-A75D-F3B340DD0284}"/>
            </a:ext>
          </a:extLst>
        </xdr:cNvPr>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59871</xdr:rowOff>
    </xdr:from>
    <xdr:to>
      <xdr:col>76</xdr:col>
      <xdr:colOff>114300</xdr:colOff>
      <xdr:row>102</xdr:row>
      <xdr:rowOff>92529</xdr:rowOff>
    </xdr:to>
    <xdr:cxnSp macro="">
      <xdr:nvCxnSpPr>
        <xdr:cNvPr id="731" name="直線コネクタ 730">
          <a:extLst>
            <a:ext uri="{FF2B5EF4-FFF2-40B4-BE49-F238E27FC236}">
              <a16:creationId xmlns:a16="http://schemas.microsoft.com/office/drawing/2014/main" id="{7CE97759-9F4D-4E10-8F81-FF512DC6F75D}"/>
            </a:ext>
          </a:extLst>
        </xdr:cNvPr>
        <xdr:cNvCxnSpPr/>
      </xdr:nvCxnSpPr>
      <xdr:spPr>
        <a:xfrm flipV="1">
          <a:off x="13703300" y="1754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32" name="n_1aveValue【公民館】&#10;有形固定資産減価償却率">
          <a:extLst>
            <a:ext uri="{FF2B5EF4-FFF2-40B4-BE49-F238E27FC236}">
              <a16:creationId xmlns:a16="http://schemas.microsoft.com/office/drawing/2014/main" id="{B5D758BE-33B3-4B7A-92C5-38B0F3163035}"/>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733" name="n_2aveValue【公民館】&#10;有形固定資産減価償却率">
          <a:extLst>
            <a:ext uri="{FF2B5EF4-FFF2-40B4-BE49-F238E27FC236}">
              <a16:creationId xmlns:a16="http://schemas.microsoft.com/office/drawing/2014/main" id="{E935B79B-8397-4B47-B554-D78C54DD4962}"/>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734" name="n_3aveValue【公民館】&#10;有形固定資産減価償却率">
          <a:extLst>
            <a:ext uri="{FF2B5EF4-FFF2-40B4-BE49-F238E27FC236}">
              <a16:creationId xmlns:a16="http://schemas.microsoft.com/office/drawing/2014/main" id="{C79A190F-FB8D-4F90-BDCA-DF516E0A764A}"/>
            </a:ext>
          </a:extLst>
        </xdr:cNvPr>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735" name="n_1mainValue【公民館】&#10;有形固定資産減価償却率">
          <a:extLst>
            <a:ext uri="{FF2B5EF4-FFF2-40B4-BE49-F238E27FC236}">
              <a16:creationId xmlns:a16="http://schemas.microsoft.com/office/drawing/2014/main" id="{A57564D2-0F53-4272-8C10-485C374913BA}"/>
            </a:ext>
          </a:extLst>
        </xdr:cNvPr>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736" name="n_2mainValue【公民館】&#10;有形固定資産減価償却率">
          <a:extLst>
            <a:ext uri="{FF2B5EF4-FFF2-40B4-BE49-F238E27FC236}">
              <a16:creationId xmlns:a16="http://schemas.microsoft.com/office/drawing/2014/main" id="{0A9C3233-FFD0-4627-92F5-B4CD28E4994A}"/>
            </a:ext>
          </a:extLst>
        </xdr:cNvPr>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737" name="n_3mainValue【公民館】&#10;有形固定資産減価償却率">
          <a:extLst>
            <a:ext uri="{FF2B5EF4-FFF2-40B4-BE49-F238E27FC236}">
              <a16:creationId xmlns:a16="http://schemas.microsoft.com/office/drawing/2014/main" id="{4D9BB4B3-2A8F-4A67-BBD4-CE73D78BD617}"/>
            </a:ext>
          </a:extLst>
        </xdr:cNvPr>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64B41F9C-C238-4E78-8EB6-1152EA0FBF4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E0B917F8-003A-4713-9EC2-4770F72594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953D36FD-9A87-4948-9169-BA3D705793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2EF42C8B-9E47-4E05-B8BC-D16C835393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B4005610-12F5-448C-BF55-19A1139BEE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9958A5CF-969C-4DD4-89FE-76DC78BE7D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3FEEFF71-BC7A-4498-9431-84C703BE4A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BFE6E40C-FDA2-4CD5-A20E-78019DC5D7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719C9F95-39C2-49E1-A247-7DC1467039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2F3B3A81-065B-4752-BFC3-034D051B31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a:extLst>
            <a:ext uri="{FF2B5EF4-FFF2-40B4-BE49-F238E27FC236}">
              <a16:creationId xmlns:a16="http://schemas.microsoft.com/office/drawing/2014/main" id="{B3C9D890-B9E3-489A-83A8-1ADAC8EB900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1662298-F401-4D29-ACF7-901EE74D8CE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a:extLst>
            <a:ext uri="{FF2B5EF4-FFF2-40B4-BE49-F238E27FC236}">
              <a16:creationId xmlns:a16="http://schemas.microsoft.com/office/drawing/2014/main" id="{B7DFDF65-3D4B-4D0C-996B-200F2050A47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a:extLst>
            <a:ext uri="{FF2B5EF4-FFF2-40B4-BE49-F238E27FC236}">
              <a16:creationId xmlns:a16="http://schemas.microsoft.com/office/drawing/2014/main" id="{5C081EB6-AD29-4568-93FA-C50F080775C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a:extLst>
            <a:ext uri="{FF2B5EF4-FFF2-40B4-BE49-F238E27FC236}">
              <a16:creationId xmlns:a16="http://schemas.microsoft.com/office/drawing/2014/main" id="{E8A16AD2-8A51-4E3A-B047-1F7A2F0D8DF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a:extLst>
            <a:ext uri="{FF2B5EF4-FFF2-40B4-BE49-F238E27FC236}">
              <a16:creationId xmlns:a16="http://schemas.microsoft.com/office/drawing/2014/main" id="{DAEA6965-06CD-4B4B-A94B-4C8994EA2DB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a:extLst>
            <a:ext uri="{FF2B5EF4-FFF2-40B4-BE49-F238E27FC236}">
              <a16:creationId xmlns:a16="http://schemas.microsoft.com/office/drawing/2014/main" id="{2D51BB5F-E9AF-4239-87EF-E0180A1F9A5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a:extLst>
            <a:ext uri="{FF2B5EF4-FFF2-40B4-BE49-F238E27FC236}">
              <a16:creationId xmlns:a16="http://schemas.microsoft.com/office/drawing/2014/main" id="{9D97DCE0-B244-49DB-8CC9-C468B68A4E0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a:extLst>
            <a:ext uri="{FF2B5EF4-FFF2-40B4-BE49-F238E27FC236}">
              <a16:creationId xmlns:a16="http://schemas.microsoft.com/office/drawing/2014/main" id="{9E0DA90D-9B1A-4657-B654-D8810B97DFA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a:extLst>
            <a:ext uri="{FF2B5EF4-FFF2-40B4-BE49-F238E27FC236}">
              <a16:creationId xmlns:a16="http://schemas.microsoft.com/office/drawing/2014/main" id="{8E4BF055-0E17-4486-92B8-A4714F443B0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87C973B6-B781-4E11-B090-B71E28DE27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a:extLst>
            <a:ext uri="{FF2B5EF4-FFF2-40B4-BE49-F238E27FC236}">
              <a16:creationId xmlns:a16="http://schemas.microsoft.com/office/drawing/2014/main" id="{5839E76D-DC49-4A60-ACC4-AE9ED4DDC1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a:extLst>
            <a:ext uri="{FF2B5EF4-FFF2-40B4-BE49-F238E27FC236}">
              <a16:creationId xmlns:a16="http://schemas.microsoft.com/office/drawing/2014/main" id="{43E55BE6-0260-404F-8204-5A27C16C4E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61" name="直線コネクタ 760">
          <a:extLst>
            <a:ext uri="{FF2B5EF4-FFF2-40B4-BE49-F238E27FC236}">
              <a16:creationId xmlns:a16="http://schemas.microsoft.com/office/drawing/2014/main" id="{0AB2C004-1BB8-4310-8EE6-E97388EA05A8}"/>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62" name="【公民館】&#10;一人当たり面積最小値テキスト">
          <a:extLst>
            <a:ext uri="{FF2B5EF4-FFF2-40B4-BE49-F238E27FC236}">
              <a16:creationId xmlns:a16="http://schemas.microsoft.com/office/drawing/2014/main" id="{BB632391-8742-410D-9CE3-7149598EAD3F}"/>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63" name="直線コネクタ 762">
          <a:extLst>
            <a:ext uri="{FF2B5EF4-FFF2-40B4-BE49-F238E27FC236}">
              <a16:creationId xmlns:a16="http://schemas.microsoft.com/office/drawing/2014/main" id="{9D157FF9-AE9E-4A6A-928E-D685845FFC04}"/>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64" name="【公民館】&#10;一人当たり面積最大値テキスト">
          <a:extLst>
            <a:ext uri="{FF2B5EF4-FFF2-40B4-BE49-F238E27FC236}">
              <a16:creationId xmlns:a16="http://schemas.microsoft.com/office/drawing/2014/main" id="{865F5654-CA0F-4B42-A3E7-FD1C801E66E1}"/>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65" name="直線コネクタ 764">
          <a:extLst>
            <a:ext uri="{FF2B5EF4-FFF2-40B4-BE49-F238E27FC236}">
              <a16:creationId xmlns:a16="http://schemas.microsoft.com/office/drawing/2014/main" id="{20797A28-88EC-40FD-81A7-AA36124D26D3}"/>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766" name="【公民館】&#10;一人当たり面積平均値テキスト">
          <a:extLst>
            <a:ext uri="{FF2B5EF4-FFF2-40B4-BE49-F238E27FC236}">
              <a16:creationId xmlns:a16="http://schemas.microsoft.com/office/drawing/2014/main" id="{5ABBABFF-ADA8-40B3-8DDA-A9CDDC7F7834}"/>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67" name="フローチャート: 判断 766">
          <a:extLst>
            <a:ext uri="{FF2B5EF4-FFF2-40B4-BE49-F238E27FC236}">
              <a16:creationId xmlns:a16="http://schemas.microsoft.com/office/drawing/2014/main" id="{8A59125A-DCA6-4EEE-8304-10D3B42A557B}"/>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68" name="フローチャート: 判断 767">
          <a:extLst>
            <a:ext uri="{FF2B5EF4-FFF2-40B4-BE49-F238E27FC236}">
              <a16:creationId xmlns:a16="http://schemas.microsoft.com/office/drawing/2014/main" id="{CEC0C885-9E41-4E94-BA02-41FE574CB574}"/>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69" name="フローチャート: 判断 768">
          <a:extLst>
            <a:ext uri="{FF2B5EF4-FFF2-40B4-BE49-F238E27FC236}">
              <a16:creationId xmlns:a16="http://schemas.microsoft.com/office/drawing/2014/main" id="{37967253-D43F-4824-A496-A7289CBBC7B2}"/>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70" name="フローチャート: 判断 769">
          <a:extLst>
            <a:ext uri="{FF2B5EF4-FFF2-40B4-BE49-F238E27FC236}">
              <a16:creationId xmlns:a16="http://schemas.microsoft.com/office/drawing/2014/main" id="{A0601221-499D-4182-B809-79D28F7AF03E}"/>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C203571-0510-4F7D-81E8-D8EFFDBB49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D4B0B59-D2F3-41E6-A15C-EA7B2CABFF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A88A117-7839-490C-ABC2-6588F55E9CC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43D778B-04C1-4D81-928E-B76734E78FD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503FC34-D9D5-4102-B768-04C969F717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148589</xdr:rowOff>
    </xdr:from>
    <xdr:to>
      <xdr:col>116</xdr:col>
      <xdr:colOff>114300</xdr:colOff>
      <xdr:row>108</xdr:row>
      <xdr:rowOff>78739</xdr:rowOff>
    </xdr:to>
    <xdr:sp macro="" textlink="">
      <xdr:nvSpPr>
        <xdr:cNvPr id="776" name="楕円 775">
          <a:extLst>
            <a:ext uri="{FF2B5EF4-FFF2-40B4-BE49-F238E27FC236}">
              <a16:creationId xmlns:a16="http://schemas.microsoft.com/office/drawing/2014/main" id="{CCEFAE95-21CE-4755-9F40-6C12B6A06E66}"/>
            </a:ext>
          </a:extLst>
        </xdr:cNvPr>
        <xdr:cNvSpPr/>
      </xdr:nvSpPr>
      <xdr:spPr>
        <a:xfrm>
          <a:off x="22110700" y="184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63516</xdr:rowOff>
    </xdr:from>
    <xdr:ext cx="469744" cy="259045"/>
    <xdr:sp macro="" textlink="">
      <xdr:nvSpPr>
        <xdr:cNvPr id="777" name="【公民館】&#10;一人当たり面積該当値テキスト">
          <a:extLst>
            <a:ext uri="{FF2B5EF4-FFF2-40B4-BE49-F238E27FC236}">
              <a16:creationId xmlns:a16="http://schemas.microsoft.com/office/drawing/2014/main" id="{42801D79-0EE3-4A3F-9ADE-749158CB70FA}"/>
            </a:ext>
          </a:extLst>
        </xdr:cNvPr>
        <xdr:cNvSpPr txBox="1"/>
      </xdr:nvSpPr>
      <xdr:spPr>
        <a:xfrm>
          <a:off x="22199600" y="184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149861</xdr:rowOff>
    </xdr:from>
    <xdr:to>
      <xdr:col>112</xdr:col>
      <xdr:colOff>38100</xdr:colOff>
      <xdr:row>108</xdr:row>
      <xdr:rowOff>80011</xdr:rowOff>
    </xdr:to>
    <xdr:sp macro="" textlink="">
      <xdr:nvSpPr>
        <xdr:cNvPr id="778" name="楕円 777">
          <a:extLst>
            <a:ext uri="{FF2B5EF4-FFF2-40B4-BE49-F238E27FC236}">
              <a16:creationId xmlns:a16="http://schemas.microsoft.com/office/drawing/2014/main" id="{D0D97316-F4E2-4FE9-939D-B88A0E2ABC95}"/>
            </a:ext>
          </a:extLst>
        </xdr:cNvPr>
        <xdr:cNvSpPr/>
      </xdr:nvSpPr>
      <xdr:spPr>
        <a:xfrm>
          <a:off x="21272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27939</xdr:rowOff>
    </xdr:from>
    <xdr:to>
      <xdr:col>116</xdr:col>
      <xdr:colOff>63500</xdr:colOff>
      <xdr:row>108</xdr:row>
      <xdr:rowOff>29211</xdr:rowOff>
    </xdr:to>
    <xdr:cxnSp macro="">
      <xdr:nvCxnSpPr>
        <xdr:cNvPr id="779" name="直線コネクタ 778">
          <a:extLst>
            <a:ext uri="{FF2B5EF4-FFF2-40B4-BE49-F238E27FC236}">
              <a16:creationId xmlns:a16="http://schemas.microsoft.com/office/drawing/2014/main" id="{8AAEAC67-6246-44D5-8105-5282E654DC11}"/>
            </a:ext>
          </a:extLst>
        </xdr:cNvPr>
        <xdr:cNvCxnSpPr/>
      </xdr:nvCxnSpPr>
      <xdr:spPr>
        <a:xfrm flipV="1">
          <a:off x="21323300" y="185445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149861</xdr:rowOff>
    </xdr:from>
    <xdr:to>
      <xdr:col>107</xdr:col>
      <xdr:colOff>101600</xdr:colOff>
      <xdr:row>108</xdr:row>
      <xdr:rowOff>80011</xdr:rowOff>
    </xdr:to>
    <xdr:sp macro="" textlink="">
      <xdr:nvSpPr>
        <xdr:cNvPr id="780" name="楕円 779">
          <a:extLst>
            <a:ext uri="{FF2B5EF4-FFF2-40B4-BE49-F238E27FC236}">
              <a16:creationId xmlns:a16="http://schemas.microsoft.com/office/drawing/2014/main" id="{187F37CE-BC61-463C-82D2-020E01EBFF65}"/>
            </a:ext>
          </a:extLst>
        </xdr:cNvPr>
        <xdr:cNvSpPr/>
      </xdr:nvSpPr>
      <xdr:spPr>
        <a:xfrm>
          <a:off x="20383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29211</xdr:rowOff>
    </xdr:from>
    <xdr:to>
      <xdr:col>111</xdr:col>
      <xdr:colOff>177800</xdr:colOff>
      <xdr:row>108</xdr:row>
      <xdr:rowOff>29211</xdr:rowOff>
    </xdr:to>
    <xdr:cxnSp macro="">
      <xdr:nvCxnSpPr>
        <xdr:cNvPr id="781" name="直線コネクタ 780">
          <a:extLst>
            <a:ext uri="{FF2B5EF4-FFF2-40B4-BE49-F238E27FC236}">
              <a16:creationId xmlns:a16="http://schemas.microsoft.com/office/drawing/2014/main" id="{9D508A65-EF90-4461-8032-AD9973C4C6DF}"/>
            </a:ext>
          </a:extLst>
        </xdr:cNvPr>
        <xdr:cNvCxnSpPr/>
      </xdr:nvCxnSpPr>
      <xdr:spPr>
        <a:xfrm>
          <a:off x="20434300" y="1854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149861</xdr:rowOff>
    </xdr:from>
    <xdr:to>
      <xdr:col>102</xdr:col>
      <xdr:colOff>165100</xdr:colOff>
      <xdr:row>108</xdr:row>
      <xdr:rowOff>80011</xdr:rowOff>
    </xdr:to>
    <xdr:sp macro="" textlink="">
      <xdr:nvSpPr>
        <xdr:cNvPr id="782" name="楕円 781">
          <a:extLst>
            <a:ext uri="{FF2B5EF4-FFF2-40B4-BE49-F238E27FC236}">
              <a16:creationId xmlns:a16="http://schemas.microsoft.com/office/drawing/2014/main" id="{1416F01F-69FC-472D-AD00-1E65C1252274}"/>
            </a:ext>
          </a:extLst>
        </xdr:cNvPr>
        <xdr:cNvSpPr/>
      </xdr:nvSpPr>
      <xdr:spPr>
        <a:xfrm>
          <a:off x="19494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29211</xdr:rowOff>
    </xdr:from>
    <xdr:to>
      <xdr:col>107</xdr:col>
      <xdr:colOff>50800</xdr:colOff>
      <xdr:row>108</xdr:row>
      <xdr:rowOff>29211</xdr:rowOff>
    </xdr:to>
    <xdr:cxnSp macro="">
      <xdr:nvCxnSpPr>
        <xdr:cNvPr id="783" name="直線コネクタ 782">
          <a:extLst>
            <a:ext uri="{FF2B5EF4-FFF2-40B4-BE49-F238E27FC236}">
              <a16:creationId xmlns:a16="http://schemas.microsoft.com/office/drawing/2014/main" id="{CA377CBD-2D3D-4964-9E84-48B78BB6DB1F}"/>
            </a:ext>
          </a:extLst>
        </xdr:cNvPr>
        <xdr:cNvCxnSpPr/>
      </xdr:nvCxnSpPr>
      <xdr:spPr>
        <a:xfrm>
          <a:off x="19545300" y="1854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784" name="n_1aveValue【公民館】&#10;一人当たり面積">
          <a:extLst>
            <a:ext uri="{FF2B5EF4-FFF2-40B4-BE49-F238E27FC236}">
              <a16:creationId xmlns:a16="http://schemas.microsoft.com/office/drawing/2014/main" id="{BB845116-4C9D-40E0-9B22-090BEBCCEEBD}"/>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785" name="n_2aveValue【公民館】&#10;一人当たり面積">
          <a:extLst>
            <a:ext uri="{FF2B5EF4-FFF2-40B4-BE49-F238E27FC236}">
              <a16:creationId xmlns:a16="http://schemas.microsoft.com/office/drawing/2014/main" id="{403C53BF-AFF8-4CC3-840E-1B26F936BA44}"/>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86" name="n_3aveValue【公民館】&#10;一人当たり面積">
          <a:extLst>
            <a:ext uri="{FF2B5EF4-FFF2-40B4-BE49-F238E27FC236}">
              <a16:creationId xmlns:a16="http://schemas.microsoft.com/office/drawing/2014/main" id="{009D7C5B-F58C-4394-A13F-4ADA97B26738}"/>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71138</xdr:rowOff>
    </xdr:from>
    <xdr:ext cx="469744" cy="259045"/>
    <xdr:sp macro="" textlink="">
      <xdr:nvSpPr>
        <xdr:cNvPr id="787" name="n_1mainValue【公民館】&#10;一人当たり面積">
          <a:extLst>
            <a:ext uri="{FF2B5EF4-FFF2-40B4-BE49-F238E27FC236}">
              <a16:creationId xmlns:a16="http://schemas.microsoft.com/office/drawing/2014/main" id="{C1F472D3-A584-4482-998E-1C6BC3734C7B}"/>
            </a:ext>
          </a:extLst>
        </xdr:cNvPr>
        <xdr:cNvSpPr txBox="1"/>
      </xdr:nvSpPr>
      <xdr:spPr>
        <a:xfrm>
          <a:off x="210757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71138</xdr:rowOff>
    </xdr:from>
    <xdr:ext cx="469744" cy="259045"/>
    <xdr:sp macro="" textlink="">
      <xdr:nvSpPr>
        <xdr:cNvPr id="788" name="n_2mainValue【公民館】&#10;一人当たり面積">
          <a:extLst>
            <a:ext uri="{FF2B5EF4-FFF2-40B4-BE49-F238E27FC236}">
              <a16:creationId xmlns:a16="http://schemas.microsoft.com/office/drawing/2014/main" id="{B9426606-9AE8-44ED-A205-57ECF458366C}"/>
            </a:ext>
          </a:extLst>
        </xdr:cNvPr>
        <xdr:cNvSpPr txBox="1"/>
      </xdr:nvSpPr>
      <xdr:spPr>
        <a:xfrm>
          <a:off x="201994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71138</xdr:rowOff>
    </xdr:from>
    <xdr:ext cx="469744" cy="259045"/>
    <xdr:sp macro="" textlink="">
      <xdr:nvSpPr>
        <xdr:cNvPr id="789" name="n_3mainValue【公民館】&#10;一人当たり面積">
          <a:extLst>
            <a:ext uri="{FF2B5EF4-FFF2-40B4-BE49-F238E27FC236}">
              <a16:creationId xmlns:a16="http://schemas.microsoft.com/office/drawing/2014/main" id="{CA736CA0-8951-4413-A402-A88F8583E6B9}"/>
            </a:ext>
          </a:extLst>
        </xdr:cNvPr>
        <xdr:cNvSpPr txBox="1"/>
      </xdr:nvSpPr>
      <xdr:spPr>
        <a:xfrm>
          <a:off x="193104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a:extLst>
            <a:ext uri="{FF2B5EF4-FFF2-40B4-BE49-F238E27FC236}">
              <a16:creationId xmlns:a16="http://schemas.microsoft.com/office/drawing/2014/main" id="{8B5DC7DC-F0AB-4739-8CA8-4C9579B347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a:extLst>
            <a:ext uri="{FF2B5EF4-FFF2-40B4-BE49-F238E27FC236}">
              <a16:creationId xmlns:a16="http://schemas.microsoft.com/office/drawing/2014/main" id="{513C2A08-33A5-48DF-8A92-60BD6B0827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a:extLst>
            <a:ext uri="{FF2B5EF4-FFF2-40B4-BE49-F238E27FC236}">
              <a16:creationId xmlns:a16="http://schemas.microsoft.com/office/drawing/2014/main" id="{EEB4FDAE-6AFB-4329-B6E6-B8F4570148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の有形固定資産減価償却率が特に高くなっており、今後、各施設の老朽化状況の調査を実施のうえ個別施設計画を策定し、施設の適切な維持管理に努めたい。</a:t>
          </a:r>
          <a:endParaRPr lang="ja-JP" altLang="ja-JP" sz="1400">
            <a:effectLst/>
          </a:endParaRPr>
        </a:p>
        <a:p>
          <a:r>
            <a:rPr kumimoji="1" lang="ja-JP" altLang="ja-JP" sz="1100">
              <a:solidFill>
                <a:schemeClr val="dk1"/>
              </a:solidFill>
              <a:effectLst/>
              <a:latin typeface="+mn-lt"/>
              <a:ea typeface="+mn-ea"/>
              <a:cs typeface="+mn-cs"/>
            </a:rPr>
            <a:t>また、庁舎については、平成２４年度に耐震改修工事を実施したため、</a:t>
          </a:r>
          <a:r>
            <a:rPr kumimoji="1" lang="ja-JP" altLang="ja-JP" sz="1100" b="0" i="0" baseline="0">
              <a:solidFill>
                <a:schemeClr val="dk1"/>
              </a:solidFill>
              <a:effectLst/>
              <a:latin typeface="+mn-lt"/>
              <a:ea typeface="+mn-ea"/>
              <a:cs typeface="+mn-cs"/>
            </a:rPr>
            <a:t>有形固定資産減価償却率が大きく低下している。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7375A6-BF0F-477B-82AA-0122BC6D2F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522D7A-F3DB-418A-B3EC-7BE1DB2D0C6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E65C90-1DFE-42D9-ADCA-613645AA89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772C5D-2437-43A9-9E32-C97C481958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089BF6-F6B7-4CAB-BC9F-45CD4ADCFB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56AB93-F4BB-4908-9D2B-6401C4D9D3A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2446B5-5071-4F38-BAE9-D919AEBA75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19B006-52FC-419B-B61C-090817CD81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6298FB-5C82-44C2-8FD4-097B68975E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968B1C-8530-435D-B3E0-0D304EE2AD9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13,554
13,394
36.22
7,379,580
6,592,795
743,877
3,536,119
4,632,241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180738-D821-43D8-A810-9B9751E7FB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11B6B7-D107-4DFA-B203-797485A3BD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55311D-E296-4E93-B91B-04ACA441FA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1DCA8F-8935-4105-923B-5C6640CE39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3701ED-FA74-44C0-9A72-8E825138B6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D911E7C-A18B-4F49-B7FB-E5D175EFB22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133878-46DD-475A-8100-705BEE72C6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95391E-B56C-4AFB-AB17-9205990373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D983EB-4458-4513-874F-855DA744D7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7C68E6-F655-4A32-A4EE-4926B38706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87FC85-4BA5-4789-ACE0-311C78B45D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AD7D6B-95BE-43B1-82E4-E8386A2FC8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EF966D-46A9-46BA-8B92-7933EC68A9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0BC57F-5B73-4BAE-9171-5BD0BD7EC6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729F5C-F0F7-4956-BA56-F648F99C77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370AD9-ACAD-4F0C-94DB-36C88A8CEF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A4C2D8-AE5A-4A41-9942-32D996B6EB5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E594FAB-B5FD-4983-BDA8-07763AD445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2F909A-33A7-4CEB-902D-69D95DFD2D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CA44607-0194-43CA-A4EB-7FC8F87BF2A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12B0E01-FF77-46F4-B6D7-C5081E5A6C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3A7D017-349B-4DC5-8A15-39666C259A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ADA40CD-3CC5-4932-9CD7-CC0E9A9C2E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F957CE5-EA8C-4815-913C-FEEAB413E8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1BA5086-6D3D-46E8-AA6A-6F8C678E75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F74B636-9DBD-4F68-BA33-B2123E5BCC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CC0ADD7-36BD-4B2E-A36C-8C08F713F4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92E36E7-B59B-4A91-8020-E84D3CBC93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D1E26BD-21EA-4FBF-92BF-EE60A31EA4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B285CD3-01CC-4EE2-A341-F7F27BE56E5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70484114-AE92-4259-84B6-FDC59975BE6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6A3F982-7719-45CB-B5AD-CAFC33868DB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61DB654C-BA45-4CB8-B2E0-438075E3DBB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1A10EFC-59CC-4E68-89D6-A5CDBED317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8CE3E48-83DE-4F61-A9EB-7239DC200AA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31DE5B3-DBBB-4E23-B79B-6A0C3996084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D452B0A-2DCE-47CC-8432-7BA2EE0FA35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1F1E2F4-1BD2-4204-BF4B-43655317FAF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F1E9B99-CEA1-4010-8EA8-E48998B5234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CAE0857-10D7-4645-B9F1-39D1E8FA694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605E30A-9D98-4016-8E44-5404C16B749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2CB2D38-51F6-4AA1-9E8F-FA608BA34E5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EFF2B3F-AF04-40C0-BCA6-232D562C602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B9C7AA2-C802-4F38-AB05-DCE5C734233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175B3DA-DE55-4C61-B63D-0B5FF8E934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16518ABD-1922-4B5F-882F-4D656FC418F5}"/>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C2055C01-5B28-4422-AF1E-044179D4A202}"/>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ABA07549-0950-4D1E-AEFA-36AFA278147A}"/>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27B342BC-EEB6-4EFB-B698-0A4186204ADE}"/>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E59BCE84-137C-4869-B7BC-FF5F6CEFC4A4}"/>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id="{C237E609-87D1-4389-AD53-AC45BEAD4083}"/>
            </a:ext>
          </a:extLst>
        </xdr:cNvPr>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E071CDEC-2D7B-4DB2-B53A-D3861D41F192}"/>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1E540235-4EC0-40E9-952C-ED2F37A37A0A}"/>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279072F4-294D-4291-A90D-73F7341C7352}"/>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B94EE727-F422-4327-84E7-72B066FAB69A}"/>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9D6BC0A-2E9A-4881-9E11-0D1FD1A23E9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6C896D-771F-4DF1-860F-1625C035999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01E7E8-9522-43BA-A404-780ACEF74BC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BBAC98-4165-4558-90F8-C055A0A28A4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8FCB26-BA0E-4A16-B41A-A6CD54FCEE0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118473</xdr:rowOff>
    </xdr:from>
    <xdr:to>
      <xdr:col>24</xdr:col>
      <xdr:colOff>114300</xdr:colOff>
      <xdr:row>38</xdr:row>
      <xdr:rowOff>48623</xdr:rowOff>
    </xdr:to>
    <xdr:sp macro="" textlink="">
      <xdr:nvSpPr>
        <xdr:cNvPr id="72" name="楕円 71">
          <a:extLst>
            <a:ext uri="{FF2B5EF4-FFF2-40B4-BE49-F238E27FC236}">
              <a16:creationId xmlns:a16="http://schemas.microsoft.com/office/drawing/2014/main" id="{BD591C2F-8D49-419A-AE34-5F1B5314F299}"/>
            </a:ext>
          </a:extLst>
        </xdr:cNvPr>
        <xdr:cNvSpPr/>
      </xdr:nvSpPr>
      <xdr:spPr>
        <a:xfrm>
          <a:off x="4584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141350</xdr:rowOff>
    </xdr:from>
    <xdr:ext cx="405111" cy="259045"/>
    <xdr:sp macro="" textlink="">
      <xdr:nvSpPr>
        <xdr:cNvPr id="73" name="【図書館】&#10;有形固定資産減価償却率該当値テキスト">
          <a:extLst>
            <a:ext uri="{FF2B5EF4-FFF2-40B4-BE49-F238E27FC236}">
              <a16:creationId xmlns:a16="http://schemas.microsoft.com/office/drawing/2014/main" id="{87E5E25B-C339-4318-BCAC-692F0666BD20}"/>
            </a:ext>
          </a:extLst>
        </xdr:cNvPr>
        <xdr:cNvSpPr txBox="1"/>
      </xdr:nvSpPr>
      <xdr:spPr>
        <a:xfrm>
          <a:off x="4673600"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4" name="楕円 73">
          <a:extLst>
            <a:ext uri="{FF2B5EF4-FFF2-40B4-BE49-F238E27FC236}">
              <a16:creationId xmlns:a16="http://schemas.microsoft.com/office/drawing/2014/main" id="{8BBD38E5-6722-40E6-BDC2-3E5FD3B68331}"/>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169273</xdr:rowOff>
    </xdr:from>
    <xdr:to>
      <xdr:col>24</xdr:col>
      <xdr:colOff>63500</xdr:colOff>
      <xdr:row>38</xdr:row>
      <xdr:rowOff>27215</xdr:rowOff>
    </xdr:to>
    <xdr:cxnSp macro="">
      <xdr:nvCxnSpPr>
        <xdr:cNvPr id="75" name="直線コネクタ 74">
          <a:extLst>
            <a:ext uri="{FF2B5EF4-FFF2-40B4-BE49-F238E27FC236}">
              <a16:creationId xmlns:a16="http://schemas.microsoft.com/office/drawing/2014/main" id="{7292634D-8FE9-4D32-BE43-A74CEF81A352}"/>
            </a:ext>
          </a:extLst>
        </xdr:cNvPr>
        <xdr:cNvCxnSpPr/>
      </xdr:nvCxnSpPr>
      <xdr:spPr>
        <a:xfrm flipV="1">
          <a:off x="3797300" y="65129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a:extLst>
            <a:ext uri="{FF2B5EF4-FFF2-40B4-BE49-F238E27FC236}">
              <a16:creationId xmlns:a16="http://schemas.microsoft.com/office/drawing/2014/main" id="{AE37689C-292B-4CF8-92C7-7A7C8DB14EF1}"/>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7" name="直線コネクタ 76">
          <a:extLst>
            <a:ext uri="{FF2B5EF4-FFF2-40B4-BE49-F238E27FC236}">
              <a16:creationId xmlns:a16="http://schemas.microsoft.com/office/drawing/2014/main" id="{23FCDF0D-BF1E-41AA-BE19-E9D22603E7EF}"/>
            </a:ext>
          </a:extLst>
        </xdr:cNvPr>
        <xdr:cNvCxnSpPr/>
      </xdr:nvCxnSpPr>
      <xdr:spPr>
        <a:xfrm flipV="1">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78" name="楕円 77">
          <a:extLst>
            <a:ext uri="{FF2B5EF4-FFF2-40B4-BE49-F238E27FC236}">
              <a16:creationId xmlns:a16="http://schemas.microsoft.com/office/drawing/2014/main" id="{3DDD9666-B0B4-4AEC-B3C6-AFC054096D33}"/>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79" name="直線コネクタ 78">
          <a:extLst>
            <a:ext uri="{FF2B5EF4-FFF2-40B4-BE49-F238E27FC236}">
              <a16:creationId xmlns:a16="http://schemas.microsoft.com/office/drawing/2014/main" id="{830817DC-C701-4DCB-8D5D-D70A0F97BEBD}"/>
            </a:ext>
          </a:extLst>
        </xdr:cNvPr>
        <xdr:cNvCxnSpPr/>
      </xdr:nvCxnSpPr>
      <xdr:spPr>
        <a:xfrm flipV="1">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80" name="n_1aveValue【図書館】&#10;有形固定資産減価償却率">
          <a:extLst>
            <a:ext uri="{FF2B5EF4-FFF2-40B4-BE49-F238E27FC236}">
              <a16:creationId xmlns:a16="http://schemas.microsoft.com/office/drawing/2014/main" id="{70F294C5-7A18-4E41-8316-E6E3AC482536}"/>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1" name="n_2aveValue【図書館】&#10;有形固定資産減価償却率">
          <a:extLst>
            <a:ext uri="{FF2B5EF4-FFF2-40B4-BE49-F238E27FC236}">
              <a16:creationId xmlns:a16="http://schemas.microsoft.com/office/drawing/2014/main" id="{77A34E0D-F654-4892-9D3D-2D932B2B8D9A}"/>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2" name="n_3aveValue【図書館】&#10;有形固定資産減価償却率">
          <a:extLst>
            <a:ext uri="{FF2B5EF4-FFF2-40B4-BE49-F238E27FC236}">
              <a16:creationId xmlns:a16="http://schemas.microsoft.com/office/drawing/2014/main" id="{694DFABB-0BF6-4ABF-BF25-39087872527E}"/>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3" name="n_1mainValue【図書館】&#10;有形固定資産減価償却率">
          <a:extLst>
            <a:ext uri="{FF2B5EF4-FFF2-40B4-BE49-F238E27FC236}">
              <a16:creationId xmlns:a16="http://schemas.microsoft.com/office/drawing/2014/main" id="{1922C2FA-D1B7-4798-8E2C-D41E48A3854B}"/>
            </a:ext>
          </a:extLst>
        </xdr:cNvPr>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4" name="n_2mainValue【図書館】&#10;有形固定資産減価償却率">
          <a:extLst>
            <a:ext uri="{FF2B5EF4-FFF2-40B4-BE49-F238E27FC236}">
              <a16:creationId xmlns:a16="http://schemas.microsoft.com/office/drawing/2014/main" id="{57319E88-2649-4C25-BE62-F50799D8DEB7}"/>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85" name="n_3mainValue【図書館】&#10;有形固定資産減価償却率">
          <a:extLst>
            <a:ext uri="{FF2B5EF4-FFF2-40B4-BE49-F238E27FC236}">
              <a16:creationId xmlns:a16="http://schemas.microsoft.com/office/drawing/2014/main" id="{84A45C3E-C92D-46AA-9750-1122153B2CAA}"/>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58AE182-A153-4D6B-BA74-9F20D72B57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55A81033-FDF3-4FC0-9659-69366BCEFBA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4E49F47-9D89-4F98-866E-FDA2DC1F15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E3CF9329-E2AC-4188-83EE-05C31050FE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F13F75C6-CADA-4479-AEC0-0364F9AFF3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D726DB9-E66D-4F4F-AE10-C0E17EFE28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68A1004-C526-4A9E-8B77-3F9035502A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A0433505-E63E-4946-A470-7105818476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DC4D4144-614D-4571-BC00-00B018AD2F4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DFCC530-8E74-412A-85CF-126315F82C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9985CC40-392A-40CD-9B6C-7B4E72C3EC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9A48223-F53F-4AFE-8EBA-E8490EB562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2F52C138-024D-41B5-9866-BDD6FACF343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F256DBB4-BC54-42EA-AE29-6A1A66B0857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F13C4AE3-1C0B-4221-9828-9A2F0069837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A187CE42-CA14-4626-82F8-DCFF961581F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B303DB78-278F-43BB-B72A-D3B438D7637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51E00FDD-F3F8-4DDB-A3E5-135E39303F8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77B4905-2005-4773-A6B4-6826BB0E355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5D1C47C9-5096-44E9-A94E-D71B875EDDA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9F774140-DB12-4882-8546-66D2CF361D9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57836B43-498E-4B85-A4DD-380C957BEB5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F2B60F31-1BDB-4184-A2B7-2D52333299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a:extLst>
            <a:ext uri="{FF2B5EF4-FFF2-40B4-BE49-F238E27FC236}">
              <a16:creationId xmlns:a16="http://schemas.microsoft.com/office/drawing/2014/main" id="{592AEA73-C7AF-41E9-A83A-7C20C2C0CFA1}"/>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a:extLst>
            <a:ext uri="{FF2B5EF4-FFF2-40B4-BE49-F238E27FC236}">
              <a16:creationId xmlns:a16="http://schemas.microsoft.com/office/drawing/2014/main" id="{C5ABB631-C938-4F9A-B180-D11F1D62FC8F}"/>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a:extLst>
            <a:ext uri="{FF2B5EF4-FFF2-40B4-BE49-F238E27FC236}">
              <a16:creationId xmlns:a16="http://schemas.microsoft.com/office/drawing/2014/main" id="{17D4E628-4ECE-4409-AB5E-E5A0472FFC0C}"/>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a:extLst>
            <a:ext uri="{FF2B5EF4-FFF2-40B4-BE49-F238E27FC236}">
              <a16:creationId xmlns:a16="http://schemas.microsoft.com/office/drawing/2014/main" id="{1BBAE247-A81D-4CA5-BA9B-BE7A21DBFE8C}"/>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a:extLst>
            <a:ext uri="{FF2B5EF4-FFF2-40B4-BE49-F238E27FC236}">
              <a16:creationId xmlns:a16="http://schemas.microsoft.com/office/drawing/2014/main" id="{8AD40FEC-A761-4B77-B4F5-D71BE8BDE5D6}"/>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4" name="【図書館】&#10;一人当たり面積平均値テキスト">
          <a:extLst>
            <a:ext uri="{FF2B5EF4-FFF2-40B4-BE49-F238E27FC236}">
              <a16:creationId xmlns:a16="http://schemas.microsoft.com/office/drawing/2014/main" id="{A52BA916-563D-4158-89CB-DD06315ECA6D}"/>
            </a:ext>
          </a:extLst>
        </xdr:cNvPr>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a:extLst>
            <a:ext uri="{FF2B5EF4-FFF2-40B4-BE49-F238E27FC236}">
              <a16:creationId xmlns:a16="http://schemas.microsoft.com/office/drawing/2014/main" id="{B26FB2BC-C7EE-4134-BFEB-6937F4870C13}"/>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a:extLst>
            <a:ext uri="{FF2B5EF4-FFF2-40B4-BE49-F238E27FC236}">
              <a16:creationId xmlns:a16="http://schemas.microsoft.com/office/drawing/2014/main" id="{131E7B30-093F-4F72-AEF0-83704DC4704C}"/>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a:extLst>
            <a:ext uri="{FF2B5EF4-FFF2-40B4-BE49-F238E27FC236}">
              <a16:creationId xmlns:a16="http://schemas.microsoft.com/office/drawing/2014/main" id="{C1A0ABF6-D560-4AC1-9526-24233BA76011}"/>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8" name="フローチャート: 判断 117">
          <a:extLst>
            <a:ext uri="{FF2B5EF4-FFF2-40B4-BE49-F238E27FC236}">
              <a16:creationId xmlns:a16="http://schemas.microsoft.com/office/drawing/2014/main" id="{BE1CC731-B282-4417-AF2B-B41274A1DDBE}"/>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1DEFD87-2D7D-4407-AA55-D0EF3D60775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84CCC2E-7EAD-479C-B586-E4FDDA5C71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49837A4-9B27-4BC6-8E5F-67C2B2894D9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BB2761C-4DAA-4805-AEC7-2DF1D05B841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B4E97D4-9EF4-4407-986F-45E5F26084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21590</xdr:rowOff>
    </xdr:from>
    <xdr:to>
      <xdr:col>55</xdr:col>
      <xdr:colOff>50800</xdr:colOff>
      <xdr:row>35</xdr:row>
      <xdr:rowOff>123190</xdr:rowOff>
    </xdr:to>
    <xdr:sp macro="" textlink="">
      <xdr:nvSpPr>
        <xdr:cNvPr id="124" name="楕円 123">
          <a:extLst>
            <a:ext uri="{FF2B5EF4-FFF2-40B4-BE49-F238E27FC236}">
              <a16:creationId xmlns:a16="http://schemas.microsoft.com/office/drawing/2014/main" id="{6C1994D6-81A3-47EB-B945-558173FA8EEA}"/>
            </a:ext>
          </a:extLst>
        </xdr:cNvPr>
        <xdr:cNvSpPr/>
      </xdr:nvSpPr>
      <xdr:spPr>
        <a:xfrm>
          <a:off x="10426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44467</xdr:rowOff>
    </xdr:from>
    <xdr:ext cx="469744" cy="259045"/>
    <xdr:sp macro="" textlink="">
      <xdr:nvSpPr>
        <xdr:cNvPr id="125" name="【図書館】&#10;一人当たり面積該当値テキスト">
          <a:extLst>
            <a:ext uri="{FF2B5EF4-FFF2-40B4-BE49-F238E27FC236}">
              <a16:creationId xmlns:a16="http://schemas.microsoft.com/office/drawing/2014/main" id="{31921171-B1F7-4312-8C20-5801A7D68000}"/>
            </a:ext>
          </a:extLst>
        </xdr:cNvPr>
        <xdr:cNvSpPr txBox="1"/>
      </xdr:nvSpPr>
      <xdr:spPr>
        <a:xfrm>
          <a:off x="10515600"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25400</xdr:rowOff>
    </xdr:from>
    <xdr:to>
      <xdr:col>50</xdr:col>
      <xdr:colOff>165100</xdr:colOff>
      <xdr:row>35</xdr:row>
      <xdr:rowOff>127000</xdr:rowOff>
    </xdr:to>
    <xdr:sp macro="" textlink="">
      <xdr:nvSpPr>
        <xdr:cNvPr id="126" name="楕円 125">
          <a:extLst>
            <a:ext uri="{FF2B5EF4-FFF2-40B4-BE49-F238E27FC236}">
              <a16:creationId xmlns:a16="http://schemas.microsoft.com/office/drawing/2014/main" id="{0FBFAA02-DF41-43FD-A027-9CCA7C05EEDC}"/>
            </a:ext>
          </a:extLst>
        </xdr:cNvPr>
        <xdr:cNvSpPr/>
      </xdr:nvSpPr>
      <xdr:spPr>
        <a:xfrm>
          <a:off x="9588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72390</xdr:rowOff>
    </xdr:from>
    <xdr:to>
      <xdr:col>55</xdr:col>
      <xdr:colOff>0</xdr:colOff>
      <xdr:row>35</xdr:row>
      <xdr:rowOff>76200</xdr:rowOff>
    </xdr:to>
    <xdr:cxnSp macro="">
      <xdr:nvCxnSpPr>
        <xdr:cNvPr id="127" name="直線コネクタ 126">
          <a:extLst>
            <a:ext uri="{FF2B5EF4-FFF2-40B4-BE49-F238E27FC236}">
              <a16:creationId xmlns:a16="http://schemas.microsoft.com/office/drawing/2014/main" id="{98FB4A0C-13AC-4862-85CB-5AC2D541CE98}"/>
            </a:ext>
          </a:extLst>
        </xdr:cNvPr>
        <xdr:cNvCxnSpPr/>
      </xdr:nvCxnSpPr>
      <xdr:spPr>
        <a:xfrm flipV="1">
          <a:off x="9639300" y="6073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29210</xdr:rowOff>
    </xdr:from>
    <xdr:to>
      <xdr:col>46</xdr:col>
      <xdr:colOff>38100</xdr:colOff>
      <xdr:row>35</xdr:row>
      <xdr:rowOff>130810</xdr:rowOff>
    </xdr:to>
    <xdr:sp macro="" textlink="">
      <xdr:nvSpPr>
        <xdr:cNvPr id="128" name="楕円 127">
          <a:extLst>
            <a:ext uri="{FF2B5EF4-FFF2-40B4-BE49-F238E27FC236}">
              <a16:creationId xmlns:a16="http://schemas.microsoft.com/office/drawing/2014/main" id="{EC910BE6-3D63-4028-8BF8-DA88B1B6E490}"/>
            </a:ext>
          </a:extLst>
        </xdr:cNvPr>
        <xdr:cNvSpPr/>
      </xdr:nvSpPr>
      <xdr:spPr>
        <a:xfrm>
          <a:off x="8699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76200</xdr:rowOff>
    </xdr:from>
    <xdr:to>
      <xdr:col>50</xdr:col>
      <xdr:colOff>114300</xdr:colOff>
      <xdr:row>35</xdr:row>
      <xdr:rowOff>80010</xdr:rowOff>
    </xdr:to>
    <xdr:cxnSp macro="">
      <xdr:nvCxnSpPr>
        <xdr:cNvPr id="129" name="直線コネクタ 128">
          <a:extLst>
            <a:ext uri="{FF2B5EF4-FFF2-40B4-BE49-F238E27FC236}">
              <a16:creationId xmlns:a16="http://schemas.microsoft.com/office/drawing/2014/main" id="{AC28ED67-769B-4CDF-BD7B-EDE6AA35D694}"/>
            </a:ext>
          </a:extLst>
        </xdr:cNvPr>
        <xdr:cNvCxnSpPr/>
      </xdr:nvCxnSpPr>
      <xdr:spPr>
        <a:xfrm flipV="1">
          <a:off x="8750300" y="6076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29210</xdr:rowOff>
    </xdr:from>
    <xdr:to>
      <xdr:col>41</xdr:col>
      <xdr:colOff>101600</xdr:colOff>
      <xdr:row>35</xdr:row>
      <xdr:rowOff>130810</xdr:rowOff>
    </xdr:to>
    <xdr:sp macro="" textlink="">
      <xdr:nvSpPr>
        <xdr:cNvPr id="130" name="楕円 129">
          <a:extLst>
            <a:ext uri="{FF2B5EF4-FFF2-40B4-BE49-F238E27FC236}">
              <a16:creationId xmlns:a16="http://schemas.microsoft.com/office/drawing/2014/main" id="{D48C761F-FB53-4C1B-97B5-BFD90B7D6D5B}"/>
            </a:ext>
          </a:extLst>
        </xdr:cNvPr>
        <xdr:cNvSpPr/>
      </xdr:nvSpPr>
      <xdr:spPr>
        <a:xfrm>
          <a:off x="781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80010</xdr:rowOff>
    </xdr:from>
    <xdr:to>
      <xdr:col>45</xdr:col>
      <xdr:colOff>177800</xdr:colOff>
      <xdr:row>35</xdr:row>
      <xdr:rowOff>80010</xdr:rowOff>
    </xdr:to>
    <xdr:cxnSp macro="">
      <xdr:nvCxnSpPr>
        <xdr:cNvPr id="131" name="直線コネクタ 130">
          <a:extLst>
            <a:ext uri="{FF2B5EF4-FFF2-40B4-BE49-F238E27FC236}">
              <a16:creationId xmlns:a16="http://schemas.microsoft.com/office/drawing/2014/main" id="{6442BDE5-8CF4-4C51-84FB-C37D27D977AB}"/>
            </a:ext>
          </a:extLst>
        </xdr:cNvPr>
        <xdr:cNvCxnSpPr/>
      </xdr:nvCxnSpPr>
      <xdr:spPr>
        <a:xfrm>
          <a:off x="7861300" y="6080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32" name="n_1aveValue【図書館】&#10;一人当たり面積">
          <a:extLst>
            <a:ext uri="{FF2B5EF4-FFF2-40B4-BE49-F238E27FC236}">
              <a16:creationId xmlns:a16="http://schemas.microsoft.com/office/drawing/2014/main" id="{12720BF4-84C4-4C03-9E66-C9E074DAC5FD}"/>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33" name="n_2aveValue【図書館】&#10;一人当たり面積">
          <a:extLst>
            <a:ext uri="{FF2B5EF4-FFF2-40B4-BE49-F238E27FC236}">
              <a16:creationId xmlns:a16="http://schemas.microsoft.com/office/drawing/2014/main" id="{85A93A65-FF52-4B14-B4D9-0673E7BBBD41}"/>
            </a:ext>
          </a:extLst>
        </xdr:cNvPr>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4" name="n_3aveValue【図書館】&#10;一人当たり面積">
          <a:extLst>
            <a:ext uri="{FF2B5EF4-FFF2-40B4-BE49-F238E27FC236}">
              <a16:creationId xmlns:a16="http://schemas.microsoft.com/office/drawing/2014/main" id="{B00B3FD9-B5A5-4960-96D1-76756249D818}"/>
            </a:ext>
          </a:extLst>
        </xdr:cNvPr>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143527</xdr:rowOff>
    </xdr:from>
    <xdr:ext cx="469744" cy="259045"/>
    <xdr:sp macro="" textlink="">
      <xdr:nvSpPr>
        <xdr:cNvPr id="135" name="n_1mainValue【図書館】&#10;一人当たり面積">
          <a:extLst>
            <a:ext uri="{FF2B5EF4-FFF2-40B4-BE49-F238E27FC236}">
              <a16:creationId xmlns:a16="http://schemas.microsoft.com/office/drawing/2014/main" id="{D9F8FEE8-E8AA-4C22-9F4C-57218CB552FC}"/>
            </a:ext>
          </a:extLst>
        </xdr:cNvPr>
        <xdr:cNvSpPr txBox="1"/>
      </xdr:nvSpPr>
      <xdr:spPr>
        <a:xfrm>
          <a:off x="9391727"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147337</xdr:rowOff>
    </xdr:from>
    <xdr:ext cx="469744" cy="259045"/>
    <xdr:sp macro="" textlink="">
      <xdr:nvSpPr>
        <xdr:cNvPr id="136" name="n_2mainValue【図書館】&#10;一人当たり面積">
          <a:extLst>
            <a:ext uri="{FF2B5EF4-FFF2-40B4-BE49-F238E27FC236}">
              <a16:creationId xmlns:a16="http://schemas.microsoft.com/office/drawing/2014/main" id="{262C2D03-9B42-4B89-82F0-09A15847CEF2}"/>
            </a:ext>
          </a:extLst>
        </xdr:cNvPr>
        <xdr:cNvSpPr txBox="1"/>
      </xdr:nvSpPr>
      <xdr:spPr>
        <a:xfrm>
          <a:off x="85154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147337</xdr:rowOff>
    </xdr:from>
    <xdr:ext cx="469744" cy="259045"/>
    <xdr:sp macro="" textlink="">
      <xdr:nvSpPr>
        <xdr:cNvPr id="137" name="n_3mainValue【図書館】&#10;一人当たり面積">
          <a:extLst>
            <a:ext uri="{FF2B5EF4-FFF2-40B4-BE49-F238E27FC236}">
              <a16:creationId xmlns:a16="http://schemas.microsoft.com/office/drawing/2014/main" id="{038A094F-0122-466B-BC60-70CF6159DA08}"/>
            </a:ext>
          </a:extLst>
        </xdr:cNvPr>
        <xdr:cNvSpPr txBox="1"/>
      </xdr:nvSpPr>
      <xdr:spPr>
        <a:xfrm>
          <a:off x="76264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702BB4EB-831D-4F7D-AC7A-787EAAEF5E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781FFBD5-7136-4F2E-827F-96B28CE9F0C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79F06F97-8492-4F4D-AA71-6EF72E83CC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89E0B5F-2992-4359-A4A3-BCCD1CF53F5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D7A9A719-0C53-4061-9C86-B091C2E044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0A0D02C-9DE9-452F-87A2-80D1AFD1EA1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C471417A-8166-4F8C-9EAF-062968C36A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49E9D59-AE4C-46D9-A1C7-A15085ADBB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8EF833C-4141-4882-9C43-1CDD6AA21C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E073EA3-93D9-46ED-A245-4C7ED3CAEC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BEC9BA21-59FE-4951-A25A-9B9C70F2471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AAB10855-1FEF-4AD0-A87B-D3D1249C7D8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98AB30F2-3EF0-4BBC-8376-7407EFBE3A8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92C46385-B031-4A66-A707-86041F08BDF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86389B49-731F-459F-832D-3AA015FC4F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7BD82D48-DCE0-43D1-BE1B-DD84079F69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F414CB73-3863-4823-B26B-1A3492A862F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B07FEEEB-90F0-4D82-8E29-552DAF85347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DAB8E5FB-A12A-432E-9C18-6D4D3CAC0F1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512533A2-DC53-4BAD-8AEF-1EF79982826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E4F54280-1EBD-41BE-A55A-09FA8DF5C7BF}"/>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EFD96878-5F6E-40CC-919E-50FF4DA464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D81A7F18-2838-414E-BCAD-0E6F31F7041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4AA0FA4-DA70-4127-8B1F-DEF0C8B5A6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a:extLst>
            <a:ext uri="{FF2B5EF4-FFF2-40B4-BE49-F238E27FC236}">
              <a16:creationId xmlns:a16="http://schemas.microsoft.com/office/drawing/2014/main" id="{5F646675-7A8A-4EC0-8849-F0FAA2476727}"/>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89B55F73-7289-4E95-BEFA-EFC8A17C762C}"/>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a:extLst>
            <a:ext uri="{FF2B5EF4-FFF2-40B4-BE49-F238E27FC236}">
              <a16:creationId xmlns:a16="http://schemas.microsoft.com/office/drawing/2014/main" id="{17EF3103-254C-494E-8CF1-A3052E0718E8}"/>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0A0E3815-47A5-48B6-99DC-E6757F76F2B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675BD96F-B79E-4EE5-9158-4E979250D2E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48811116-7B7F-45D8-A9BC-660DC7142141}"/>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a:extLst>
            <a:ext uri="{FF2B5EF4-FFF2-40B4-BE49-F238E27FC236}">
              <a16:creationId xmlns:a16="http://schemas.microsoft.com/office/drawing/2014/main" id="{77CAB565-8F20-4C8E-AFCB-62025FB79E4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a:extLst>
            <a:ext uri="{FF2B5EF4-FFF2-40B4-BE49-F238E27FC236}">
              <a16:creationId xmlns:a16="http://schemas.microsoft.com/office/drawing/2014/main" id="{BF1E88DA-92B6-4762-97B6-E54B916790A2}"/>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a:extLst>
            <a:ext uri="{FF2B5EF4-FFF2-40B4-BE49-F238E27FC236}">
              <a16:creationId xmlns:a16="http://schemas.microsoft.com/office/drawing/2014/main" id="{933E380B-A516-4721-822D-7880EAF1CC74}"/>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1" name="フローチャート: 判断 170">
          <a:extLst>
            <a:ext uri="{FF2B5EF4-FFF2-40B4-BE49-F238E27FC236}">
              <a16:creationId xmlns:a16="http://schemas.microsoft.com/office/drawing/2014/main" id="{3AFE722B-5C7B-44AC-9583-E2F5BCD190AB}"/>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D1B7305C-6E00-4ECB-9F90-D4E9C59FE08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76B2D5C-CB13-44C2-8C97-21FB185928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FFEA68D-FBA5-4D14-9104-57AFB3CB17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D4DCF01-CB54-43EA-A153-10F5B3AFCB4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88C48C8-9E8D-4504-823F-D1D3649247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7" name="楕円 176">
          <a:extLst>
            <a:ext uri="{FF2B5EF4-FFF2-40B4-BE49-F238E27FC236}">
              <a16:creationId xmlns:a16="http://schemas.microsoft.com/office/drawing/2014/main" id="{5AA29B2C-9FAD-4EB0-A5C7-C774AE1FDF47}"/>
            </a:ext>
          </a:extLst>
        </xdr:cNvPr>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759E5353-01C7-4F5D-9DDD-BFEF636CFB78}"/>
            </a:ext>
          </a:extLst>
        </xdr:cNvPr>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79" name="楕円 178">
          <a:extLst>
            <a:ext uri="{FF2B5EF4-FFF2-40B4-BE49-F238E27FC236}">
              <a16:creationId xmlns:a16="http://schemas.microsoft.com/office/drawing/2014/main" id="{85106659-DAD0-43CD-861C-46AC1F71D92D}"/>
            </a:ext>
          </a:extLst>
        </xdr:cNvPr>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112395</xdr:rowOff>
    </xdr:to>
    <xdr:cxnSp macro="">
      <xdr:nvCxnSpPr>
        <xdr:cNvPr id="180" name="直線コネクタ 179">
          <a:extLst>
            <a:ext uri="{FF2B5EF4-FFF2-40B4-BE49-F238E27FC236}">
              <a16:creationId xmlns:a16="http://schemas.microsoft.com/office/drawing/2014/main" id="{A0F91E4A-4D21-46AC-9B5F-B6FDA8D2D674}"/>
            </a:ext>
          </a:extLst>
        </xdr:cNvPr>
        <xdr:cNvCxnSpPr/>
      </xdr:nvCxnSpPr>
      <xdr:spPr>
        <a:xfrm flipV="1">
          <a:off x="3797300" y="10361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81" name="楕円 180">
          <a:extLst>
            <a:ext uri="{FF2B5EF4-FFF2-40B4-BE49-F238E27FC236}">
              <a16:creationId xmlns:a16="http://schemas.microsoft.com/office/drawing/2014/main" id="{61DA5FF0-7364-4320-878D-CABF5D53D512}"/>
            </a:ext>
          </a:extLst>
        </xdr:cNvPr>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60</xdr:row>
      <xdr:rowOff>152400</xdr:rowOff>
    </xdr:to>
    <xdr:cxnSp macro="">
      <xdr:nvCxnSpPr>
        <xdr:cNvPr id="182" name="直線コネクタ 181">
          <a:extLst>
            <a:ext uri="{FF2B5EF4-FFF2-40B4-BE49-F238E27FC236}">
              <a16:creationId xmlns:a16="http://schemas.microsoft.com/office/drawing/2014/main" id="{B3013F60-6D89-42C4-A56B-757993EFAD78}"/>
            </a:ext>
          </a:extLst>
        </xdr:cNvPr>
        <xdr:cNvCxnSpPr/>
      </xdr:nvCxnSpPr>
      <xdr:spPr>
        <a:xfrm flipV="1">
          <a:off x="2908300" y="10399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83" name="楕円 182">
          <a:extLst>
            <a:ext uri="{FF2B5EF4-FFF2-40B4-BE49-F238E27FC236}">
              <a16:creationId xmlns:a16="http://schemas.microsoft.com/office/drawing/2014/main" id="{F22CFF9D-1CD6-49B5-B593-69002011B309}"/>
            </a:ext>
          </a:extLst>
        </xdr:cNvPr>
        <xdr:cNvSpPr/>
      </xdr:nvSpPr>
      <xdr:spPr>
        <a:xfrm>
          <a:off x="196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152400</xdr:rowOff>
    </xdr:from>
    <xdr:to>
      <xdr:col>15</xdr:col>
      <xdr:colOff>50800</xdr:colOff>
      <xdr:row>61</xdr:row>
      <xdr:rowOff>19050</xdr:rowOff>
    </xdr:to>
    <xdr:cxnSp macro="">
      <xdr:nvCxnSpPr>
        <xdr:cNvPr id="184" name="直線コネクタ 183">
          <a:extLst>
            <a:ext uri="{FF2B5EF4-FFF2-40B4-BE49-F238E27FC236}">
              <a16:creationId xmlns:a16="http://schemas.microsoft.com/office/drawing/2014/main" id="{921B06E1-21A7-4B72-89BC-584898748558}"/>
            </a:ext>
          </a:extLst>
        </xdr:cNvPr>
        <xdr:cNvCxnSpPr/>
      </xdr:nvCxnSpPr>
      <xdr:spPr>
        <a:xfrm flipV="1">
          <a:off x="2019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5" name="n_1aveValue【体育館・プール】&#10;有形固定資産減価償却率">
          <a:extLst>
            <a:ext uri="{FF2B5EF4-FFF2-40B4-BE49-F238E27FC236}">
              <a16:creationId xmlns:a16="http://schemas.microsoft.com/office/drawing/2014/main" id="{142DD0CA-641D-4198-A84E-3A90C70C93C9}"/>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86" name="n_2aveValue【体育館・プール】&#10;有形固定資産減価償却率">
          <a:extLst>
            <a:ext uri="{FF2B5EF4-FFF2-40B4-BE49-F238E27FC236}">
              <a16:creationId xmlns:a16="http://schemas.microsoft.com/office/drawing/2014/main" id="{F15CC70D-FE69-445B-AA78-8586B5F8D78F}"/>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7" name="n_3aveValue【体育館・プール】&#10;有形固定資産減価償却率">
          <a:extLst>
            <a:ext uri="{FF2B5EF4-FFF2-40B4-BE49-F238E27FC236}">
              <a16:creationId xmlns:a16="http://schemas.microsoft.com/office/drawing/2014/main" id="{4CC2F27D-8698-4131-A4B8-67292702960B}"/>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188" name="n_1mainValue【体育館・プール】&#10;有形固定資産減価償却率">
          <a:extLst>
            <a:ext uri="{FF2B5EF4-FFF2-40B4-BE49-F238E27FC236}">
              <a16:creationId xmlns:a16="http://schemas.microsoft.com/office/drawing/2014/main" id="{670919C1-C5E5-4078-9C09-E4DC30E06DFE}"/>
            </a:ext>
          </a:extLst>
        </xdr:cNvPr>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189" name="n_2mainValue【体育館・プール】&#10;有形固定資産減価償却率">
          <a:extLst>
            <a:ext uri="{FF2B5EF4-FFF2-40B4-BE49-F238E27FC236}">
              <a16:creationId xmlns:a16="http://schemas.microsoft.com/office/drawing/2014/main" id="{9D1F2E6F-ED5A-451C-8E2D-EA485578CEE0}"/>
            </a:ext>
          </a:extLst>
        </xdr:cNvPr>
        <xdr:cNvSpPr txBox="1"/>
      </xdr:nvSpPr>
      <xdr:spPr>
        <a:xfrm>
          <a:off x="2705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60977</xdr:rowOff>
    </xdr:from>
    <xdr:ext cx="405111" cy="259045"/>
    <xdr:sp macro="" textlink="">
      <xdr:nvSpPr>
        <xdr:cNvPr id="190" name="n_3mainValue【体育館・プール】&#10;有形固定資産減価償却率">
          <a:extLst>
            <a:ext uri="{FF2B5EF4-FFF2-40B4-BE49-F238E27FC236}">
              <a16:creationId xmlns:a16="http://schemas.microsoft.com/office/drawing/2014/main" id="{4198C531-56CC-41A4-95FF-738598040646}"/>
            </a:ext>
          </a:extLst>
        </xdr:cNvPr>
        <xdr:cNvSpPr txBox="1"/>
      </xdr:nvSpPr>
      <xdr:spPr>
        <a:xfrm>
          <a:off x="1816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FFD01BEB-0221-438F-A14C-FD17A2E305D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4D061B7F-E87C-414A-AFF0-E9435046B6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AA3CB03F-5201-4BA7-AF3E-7F3ED219AE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ABD82A04-9138-4D98-85EC-6CDBF89F1A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124E3D6D-146B-46E7-B0DA-BC82F71923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5395987B-4196-4D54-9A8A-3BC2CB6DEF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E96622A3-67B8-4806-A3D6-10E00F50E7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73750816-6D1A-4215-869A-BD65F6EB7C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ACBA483D-8304-48EE-890F-1B3BE6EE8B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461205E6-2812-4441-8842-9129BE67D0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4B6D8E7B-7E3C-4674-B3FD-EDB43B5B27A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12405FAA-F21F-4CDB-9B55-5BE8A479E6E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FCE7B72E-93C1-49FF-A186-92B86AC95E8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E511BA31-2D7B-4B8B-A879-D871FDE52CF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5C698FD2-FAAB-415B-879B-B3E0F8DA083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79BEFCAD-3FBD-4BA2-91B8-C3D2A9B3417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3DC56430-5CD4-4E5E-8ED1-BB1C7E2B62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252C0673-1A23-41D6-B8CE-EC735BB5DD1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52F5D9BC-4427-4F08-8D56-69C6A812ECF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75C60D87-AA0E-4B51-A7BA-C1542DD62F7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74761DAB-8798-4944-B537-BD3452D0C9A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470A42B7-84F0-4157-B9FE-C32A67F400D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CCFD89E0-BE04-4970-90CA-240132BF22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C3B6CB2D-8291-431D-9E05-A5A20AA3699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522B5938-257B-454C-89F9-C27E469279A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a:extLst>
            <a:ext uri="{FF2B5EF4-FFF2-40B4-BE49-F238E27FC236}">
              <a16:creationId xmlns:a16="http://schemas.microsoft.com/office/drawing/2014/main" id="{70DE0A66-9DF3-4C9C-B4BE-386812506207}"/>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a:extLst>
            <a:ext uri="{FF2B5EF4-FFF2-40B4-BE49-F238E27FC236}">
              <a16:creationId xmlns:a16="http://schemas.microsoft.com/office/drawing/2014/main" id="{5020EE80-EFD5-47FA-A956-959413C22694}"/>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a:extLst>
            <a:ext uri="{FF2B5EF4-FFF2-40B4-BE49-F238E27FC236}">
              <a16:creationId xmlns:a16="http://schemas.microsoft.com/office/drawing/2014/main" id="{BFC4A10C-1B62-4D90-9EB3-105C3B8D1FAC}"/>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a:extLst>
            <a:ext uri="{FF2B5EF4-FFF2-40B4-BE49-F238E27FC236}">
              <a16:creationId xmlns:a16="http://schemas.microsoft.com/office/drawing/2014/main" id="{7B4CAAF7-35CA-4DA3-B81C-6434CA81D0D8}"/>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a:extLst>
            <a:ext uri="{FF2B5EF4-FFF2-40B4-BE49-F238E27FC236}">
              <a16:creationId xmlns:a16="http://schemas.microsoft.com/office/drawing/2014/main" id="{136887FF-0AD8-4D70-BA4E-469DB8281DCB}"/>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21" name="【体育館・プール】&#10;一人当たり面積平均値テキスト">
          <a:extLst>
            <a:ext uri="{FF2B5EF4-FFF2-40B4-BE49-F238E27FC236}">
              <a16:creationId xmlns:a16="http://schemas.microsoft.com/office/drawing/2014/main" id="{267851C4-0C6C-4D2C-BBAC-0C94549C3C78}"/>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a:extLst>
            <a:ext uri="{FF2B5EF4-FFF2-40B4-BE49-F238E27FC236}">
              <a16:creationId xmlns:a16="http://schemas.microsoft.com/office/drawing/2014/main" id="{8329C164-D85C-42EF-A31D-FFA7D735EBC5}"/>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a:extLst>
            <a:ext uri="{FF2B5EF4-FFF2-40B4-BE49-F238E27FC236}">
              <a16:creationId xmlns:a16="http://schemas.microsoft.com/office/drawing/2014/main" id="{54777598-0213-4D19-A92F-A995BE0CA2CE}"/>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a:extLst>
            <a:ext uri="{FF2B5EF4-FFF2-40B4-BE49-F238E27FC236}">
              <a16:creationId xmlns:a16="http://schemas.microsoft.com/office/drawing/2014/main" id="{81D8D054-EE00-46D9-8C44-1475638F5819}"/>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25" name="フローチャート: 判断 224">
          <a:extLst>
            <a:ext uri="{FF2B5EF4-FFF2-40B4-BE49-F238E27FC236}">
              <a16:creationId xmlns:a16="http://schemas.microsoft.com/office/drawing/2014/main" id="{62C07F58-0038-49BC-93F5-B2E9C44EF9E8}"/>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7B2F3DB-1C15-4D63-9968-1DE71C781B1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B05A3C3-736F-482E-832D-16E157D713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DCEAA76-B0DA-4D57-A611-DA665AF53A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6486C48-B4FE-42E2-9ED0-78DE275275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91D71E7-5028-4041-AA9F-65B50696C8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31" name="楕円 230">
          <a:extLst>
            <a:ext uri="{FF2B5EF4-FFF2-40B4-BE49-F238E27FC236}">
              <a16:creationId xmlns:a16="http://schemas.microsoft.com/office/drawing/2014/main" id="{17AAFAED-5FEF-4805-8E15-92A48D4F3FB7}"/>
            </a:ext>
          </a:extLst>
        </xdr:cNvPr>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64787</xdr:rowOff>
    </xdr:from>
    <xdr:ext cx="469744" cy="259045"/>
    <xdr:sp macro="" textlink="">
      <xdr:nvSpPr>
        <xdr:cNvPr id="232" name="【体育館・プール】&#10;一人当たり面積該当値テキスト">
          <a:extLst>
            <a:ext uri="{FF2B5EF4-FFF2-40B4-BE49-F238E27FC236}">
              <a16:creationId xmlns:a16="http://schemas.microsoft.com/office/drawing/2014/main" id="{613352A3-32D9-4960-8EB1-B281433B4BA2}"/>
            </a:ext>
          </a:extLst>
        </xdr:cNvPr>
        <xdr:cNvSpPr txBox="1"/>
      </xdr:nvSpPr>
      <xdr:spPr>
        <a:xfrm>
          <a:off x="105156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87993</xdr:rowOff>
    </xdr:from>
    <xdr:to>
      <xdr:col>50</xdr:col>
      <xdr:colOff>165100</xdr:colOff>
      <xdr:row>62</xdr:row>
      <xdr:rowOff>18143</xdr:rowOff>
    </xdr:to>
    <xdr:sp macro="" textlink="">
      <xdr:nvSpPr>
        <xdr:cNvPr id="233" name="楕円 232">
          <a:extLst>
            <a:ext uri="{FF2B5EF4-FFF2-40B4-BE49-F238E27FC236}">
              <a16:creationId xmlns:a16="http://schemas.microsoft.com/office/drawing/2014/main" id="{0F6842CE-BAA7-4620-BCF7-2424348D86E8}"/>
            </a:ext>
          </a:extLst>
        </xdr:cNvPr>
        <xdr:cNvSpPr/>
      </xdr:nvSpPr>
      <xdr:spPr>
        <a:xfrm>
          <a:off x="9588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138793</xdr:rowOff>
    </xdr:to>
    <xdr:cxnSp macro="">
      <xdr:nvCxnSpPr>
        <xdr:cNvPr id="234" name="直線コネクタ 233">
          <a:extLst>
            <a:ext uri="{FF2B5EF4-FFF2-40B4-BE49-F238E27FC236}">
              <a16:creationId xmlns:a16="http://schemas.microsoft.com/office/drawing/2014/main" id="{5120E70F-94EF-4397-8FFB-08FEAE5CD791}"/>
            </a:ext>
          </a:extLst>
        </xdr:cNvPr>
        <xdr:cNvCxnSpPr/>
      </xdr:nvCxnSpPr>
      <xdr:spPr>
        <a:xfrm flipV="1">
          <a:off x="9639300" y="1059561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89626</xdr:rowOff>
    </xdr:from>
    <xdr:to>
      <xdr:col>46</xdr:col>
      <xdr:colOff>38100</xdr:colOff>
      <xdr:row>62</xdr:row>
      <xdr:rowOff>19776</xdr:rowOff>
    </xdr:to>
    <xdr:sp macro="" textlink="">
      <xdr:nvSpPr>
        <xdr:cNvPr id="235" name="楕円 234">
          <a:extLst>
            <a:ext uri="{FF2B5EF4-FFF2-40B4-BE49-F238E27FC236}">
              <a16:creationId xmlns:a16="http://schemas.microsoft.com/office/drawing/2014/main" id="{7FC71B13-C90F-4FFC-B98D-9AAEE69C79BD}"/>
            </a:ext>
          </a:extLst>
        </xdr:cNvPr>
        <xdr:cNvSpPr/>
      </xdr:nvSpPr>
      <xdr:spPr>
        <a:xfrm>
          <a:off x="8699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138793</xdr:rowOff>
    </xdr:from>
    <xdr:to>
      <xdr:col>50</xdr:col>
      <xdr:colOff>114300</xdr:colOff>
      <xdr:row>61</xdr:row>
      <xdr:rowOff>140426</xdr:rowOff>
    </xdr:to>
    <xdr:cxnSp macro="">
      <xdr:nvCxnSpPr>
        <xdr:cNvPr id="236" name="直線コネクタ 235">
          <a:extLst>
            <a:ext uri="{FF2B5EF4-FFF2-40B4-BE49-F238E27FC236}">
              <a16:creationId xmlns:a16="http://schemas.microsoft.com/office/drawing/2014/main" id="{A68F1CBD-3874-4924-8DB9-100B5D9E4AD0}"/>
            </a:ext>
          </a:extLst>
        </xdr:cNvPr>
        <xdr:cNvCxnSpPr/>
      </xdr:nvCxnSpPr>
      <xdr:spPr>
        <a:xfrm flipV="1">
          <a:off x="8750300" y="105972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89626</xdr:rowOff>
    </xdr:from>
    <xdr:to>
      <xdr:col>41</xdr:col>
      <xdr:colOff>101600</xdr:colOff>
      <xdr:row>62</xdr:row>
      <xdr:rowOff>19776</xdr:rowOff>
    </xdr:to>
    <xdr:sp macro="" textlink="">
      <xdr:nvSpPr>
        <xdr:cNvPr id="237" name="楕円 236">
          <a:extLst>
            <a:ext uri="{FF2B5EF4-FFF2-40B4-BE49-F238E27FC236}">
              <a16:creationId xmlns:a16="http://schemas.microsoft.com/office/drawing/2014/main" id="{2C87795D-8FDE-49BD-BA8D-C59D0578B453}"/>
            </a:ext>
          </a:extLst>
        </xdr:cNvPr>
        <xdr:cNvSpPr/>
      </xdr:nvSpPr>
      <xdr:spPr>
        <a:xfrm>
          <a:off x="7810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140426</xdr:rowOff>
    </xdr:from>
    <xdr:to>
      <xdr:col>45</xdr:col>
      <xdr:colOff>177800</xdr:colOff>
      <xdr:row>61</xdr:row>
      <xdr:rowOff>140426</xdr:rowOff>
    </xdr:to>
    <xdr:cxnSp macro="">
      <xdr:nvCxnSpPr>
        <xdr:cNvPr id="238" name="直線コネクタ 237">
          <a:extLst>
            <a:ext uri="{FF2B5EF4-FFF2-40B4-BE49-F238E27FC236}">
              <a16:creationId xmlns:a16="http://schemas.microsoft.com/office/drawing/2014/main" id="{6277C93F-B110-4879-909F-0AF3E8C78244}"/>
            </a:ext>
          </a:extLst>
        </xdr:cNvPr>
        <xdr:cNvCxnSpPr/>
      </xdr:nvCxnSpPr>
      <xdr:spPr>
        <a:xfrm>
          <a:off x="7861300" y="10598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239" name="n_1aveValue【体育館・プール】&#10;一人当たり面積">
          <a:extLst>
            <a:ext uri="{FF2B5EF4-FFF2-40B4-BE49-F238E27FC236}">
              <a16:creationId xmlns:a16="http://schemas.microsoft.com/office/drawing/2014/main" id="{132699FD-B7E0-4865-8005-E0D1A456B706}"/>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40" name="n_2aveValue【体育館・プール】&#10;一人当たり面積">
          <a:extLst>
            <a:ext uri="{FF2B5EF4-FFF2-40B4-BE49-F238E27FC236}">
              <a16:creationId xmlns:a16="http://schemas.microsoft.com/office/drawing/2014/main" id="{C7E4B082-23B8-44CD-8674-19330E82B6EA}"/>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41" name="n_3aveValue【体育館・プール】&#10;一人当たり面積">
          <a:extLst>
            <a:ext uri="{FF2B5EF4-FFF2-40B4-BE49-F238E27FC236}">
              <a16:creationId xmlns:a16="http://schemas.microsoft.com/office/drawing/2014/main" id="{5FBF393E-B451-4DE5-9608-FC5F6E520CE0}"/>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9270</xdr:rowOff>
    </xdr:from>
    <xdr:ext cx="469744" cy="259045"/>
    <xdr:sp macro="" textlink="">
      <xdr:nvSpPr>
        <xdr:cNvPr id="242" name="n_1mainValue【体育館・プール】&#10;一人当たり面積">
          <a:extLst>
            <a:ext uri="{FF2B5EF4-FFF2-40B4-BE49-F238E27FC236}">
              <a16:creationId xmlns:a16="http://schemas.microsoft.com/office/drawing/2014/main" id="{779B1C32-F9B0-42C1-A93F-6F450CC731AF}"/>
            </a:ext>
          </a:extLst>
        </xdr:cNvPr>
        <xdr:cNvSpPr txBox="1"/>
      </xdr:nvSpPr>
      <xdr:spPr>
        <a:xfrm>
          <a:off x="93917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10903</xdr:rowOff>
    </xdr:from>
    <xdr:ext cx="469744" cy="259045"/>
    <xdr:sp macro="" textlink="">
      <xdr:nvSpPr>
        <xdr:cNvPr id="243" name="n_2mainValue【体育館・プール】&#10;一人当たり面積">
          <a:extLst>
            <a:ext uri="{FF2B5EF4-FFF2-40B4-BE49-F238E27FC236}">
              <a16:creationId xmlns:a16="http://schemas.microsoft.com/office/drawing/2014/main" id="{F460A3A0-B5A4-431D-B3D3-A43C19515EA2}"/>
            </a:ext>
          </a:extLst>
        </xdr:cNvPr>
        <xdr:cNvSpPr txBox="1"/>
      </xdr:nvSpPr>
      <xdr:spPr>
        <a:xfrm>
          <a:off x="8515427" y="106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10903</xdr:rowOff>
    </xdr:from>
    <xdr:ext cx="469744" cy="259045"/>
    <xdr:sp macro="" textlink="">
      <xdr:nvSpPr>
        <xdr:cNvPr id="244" name="n_3mainValue【体育館・プール】&#10;一人当たり面積">
          <a:extLst>
            <a:ext uri="{FF2B5EF4-FFF2-40B4-BE49-F238E27FC236}">
              <a16:creationId xmlns:a16="http://schemas.microsoft.com/office/drawing/2014/main" id="{D5551F8F-9969-4C54-9636-FE6E47562FAF}"/>
            </a:ext>
          </a:extLst>
        </xdr:cNvPr>
        <xdr:cNvSpPr txBox="1"/>
      </xdr:nvSpPr>
      <xdr:spPr>
        <a:xfrm>
          <a:off x="7626427" y="106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9E27B46-2D62-4CD7-8121-3F3ADEF27C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F9836C53-8885-496D-B2A4-372FFF81B9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8C5DC464-4FDA-471A-BFBC-667E8530EB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BB769866-38A0-4637-BC3C-2BF664EA6B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EF377F45-9693-4976-92A3-6771783DB0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CA038E8F-1BE4-489E-A964-58BCC326A6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88044964-527F-418B-A38E-AD98259146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1980F46D-1C62-458C-B36D-B08316EF7B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E4455389-1261-4E8D-9687-5002DF262B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DB04024F-24D3-48A8-9336-C42393DEF37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a:extLst>
            <a:ext uri="{FF2B5EF4-FFF2-40B4-BE49-F238E27FC236}">
              <a16:creationId xmlns:a16="http://schemas.microsoft.com/office/drawing/2014/main" id="{70AD4349-F389-4CCC-A528-79ABFF65528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a:extLst>
            <a:ext uri="{FF2B5EF4-FFF2-40B4-BE49-F238E27FC236}">
              <a16:creationId xmlns:a16="http://schemas.microsoft.com/office/drawing/2014/main" id="{474F0184-164A-4CE2-BDE5-8B0088353AB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a:extLst>
            <a:ext uri="{FF2B5EF4-FFF2-40B4-BE49-F238E27FC236}">
              <a16:creationId xmlns:a16="http://schemas.microsoft.com/office/drawing/2014/main" id="{4276C6F6-2F30-42F1-9C92-86C45844848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a:extLst>
            <a:ext uri="{FF2B5EF4-FFF2-40B4-BE49-F238E27FC236}">
              <a16:creationId xmlns:a16="http://schemas.microsoft.com/office/drawing/2014/main" id="{40A7F328-0B90-464F-8D5D-2ABB2BB0320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a:extLst>
            <a:ext uri="{FF2B5EF4-FFF2-40B4-BE49-F238E27FC236}">
              <a16:creationId xmlns:a16="http://schemas.microsoft.com/office/drawing/2014/main" id="{6B2E5C6C-7269-45B9-984A-C8102DAED7D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a:extLst>
            <a:ext uri="{FF2B5EF4-FFF2-40B4-BE49-F238E27FC236}">
              <a16:creationId xmlns:a16="http://schemas.microsoft.com/office/drawing/2014/main" id="{7EC2248F-A232-4911-9A2A-77299F15C4D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a:extLst>
            <a:ext uri="{FF2B5EF4-FFF2-40B4-BE49-F238E27FC236}">
              <a16:creationId xmlns:a16="http://schemas.microsoft.com/office/drawing/2014/main" id="{63AE3DBD-7D98-4F0F-B8A5-CC51E6B1222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a:extLst>
            <a:ext uri="{FF2B5EF4-FFF2-40B4-BE49-F238E27FC236}">
              <a16:creationId xmlns:a16="http://schemas.microsoft.com/office/drawing/2014/main" id="{D2828D4E-8F44-4528-B0A4-341BB9EB088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a:extLst>
            <a:ext uri="{FF2B5EF4-FFF2-40B4-BE49-F238E27FC236}">
              <a16:creationId xmlns:a16="http://schemas.microsoft.com/office/drawing/2014/main" id="{3A0A1F67-8E8E-44E3-907A-7D6D8FDC685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a:extLst>
            <a:ext uri="{FF2B5EF4-FFF2-40B4-BE49-F238E27FC236}">
              <a16:creationId xmlns:a16="http://schemas.microsoft.com/office/drawing/2014/main" id="{CA9BC8DA-8034-4BF8-95D2-0B4166E78EF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a:extLst>
            <a:ext uri="{FF2B5EF4-FFF2-40B4-BE49-F238E27FC236}">
              <a16:creationId xmlns:a16="http://schemas.microsoft.com/office/drawing/2014/main" id="{7A02D76F-18CA-47EA-9200-409D203BA33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a:extLst>
            <a:ext uri="{FF2B5EF4-FFF2-40B4-BE49-F238E27FC236}">
              <a16:creationId xmlns:a16="http://schemas.microsoft.com/office/drawing/2014/main" id="{3D52BB67-EA22-4E29-970F-C5916810FA57}"/>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AF279203-8CEF-4D85-8110-A85F4842DF5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6AA86DB6-0782-4FC7-A0E2-1D3944FC87E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1BF96A7E-D06C-4EB7-A092-04032568CF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70" name="直線コネクタ 269">
          <a:extLst>
            <a:ext uri="{FF2B5EF4-FFF2-40B4-BE49-F238E27FC236}">
              <a16:creationId xmlns:a16="http://schemas.microsoft.com/office/drawing/2014/main" id="{4B394A87-FC51-4D9A-8D5D-97A0D3C31657}"/>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71" name="【福祉施設】&#10;有形固定資産減価償却率最小値テキスト">
          <a:extLst>
            <a:ext uri="{FF2B5EF4-FFF2-40B4-BE49-F238E27FC236}">
              <a16:creationId xmlns:a16="http://schemas.microsoft.com/office/drawing/2014/main" id="{2C72116B-2678-4D44-9E76-C4F160CD4CAA}"/>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72" name="直線コネクタ 271">
          <a:extLst>
            <a:ext uri="{FF2B5EF4-FFF2-40B4-BE49-F238E27FC236}">
              <a16:creationId xmlns:a16="http://schemas.microsoft.com/office/drawing/2014/main" id="{84C83B43-1E2B-49E5-AA11-2AFE4F196D59}"/>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BD6721E2-F67D-4533-8FA2-EAAB710357DF}"/>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74" name="直線コネクタ 273">
          <a:extLst>
            <a:ext uri="{FF2B5EF4-FFF2-40B4-BE49-F238E27FC236}">
              <a16:creationId xmlns:a16="http://schemas.microsoft.com/office/drawing/2014/main" id="{054D067C-5990-4F97-A01A-EEB669835345}"/>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359FA296-EA4F-4D26-8AFE-39BCE66609F1}"/>
            </a:ext>
          </a:extLst>
        </xdr:cNvPr>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76" name="フローチャート: 判断 275">
          <a:extLst>
            <a:ext uri="{FF2B5EF4-FFF2-40B4-BE49-F238E27FC236}">
              <a16:creationId xmlns:a16="http://schemas.microsoft.com/office/drawing/2014/main" id="{751BFE4B-1C20-43F9-8ACB-9C7215A9DFCF}"/>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77" name="フローチャート: 判断 276">
          <a:extLst>
            <a:ext uri="{FF2B5EF4-FFF2-40B4-BE49-F238E27FC236}">
              <a16:creationId xmlns:a16="http://schemas.microsoft.com/office/drawing/2014/main" id="{D834B8AC-22EE-4E88-AA9B-7A29CBBCA639}"/>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78" name="フローチャート: 判断 277">
          <a:extLst>
            <a:ext uri="{FF2B5EF4-FFF2-40B4-BE49-F238E27FC236}">
              <a16:creationId xmlns:a16="http://schemas.microsoft.com/office/drawing/2014/main" id="{D27A10F0-3E17-4FFB-97AD-EF7FFC262AF2}"/>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79" name="フローチャート: 判断 278">
          <a:extLst>
            <a:ext uri="{FF2B5EF4-FFF2-40B4-BE49-F238E27FC236}">
              <a16:creationId xmlns:a16="http://schemas.microsoft.com/office/drawing/2014/main" id="{4B3EDB13-EC76-4F10-A02B-CF0A1D54957D}"/>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90EC178F-CF81-4F27-B7F7-D49943E246B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FBBA7268-DDF1-42EE-8F22-8CBDB94D38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D6B6C07A-6BB1-4BFE-9821-DCD856E8E0B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C0571430-A327-49AB-A8D3-5E77D54DCB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7A354C5-CE35-403C-88BC-086F74A44D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3629</xdr:rowOff>
    </xdr:from>
    <xdr:to>
      <xdr:col>24</xdr:col>
      <xdr:colOff>114300</xdr:colOff>
      <xdr:row>79</xdr:row>
      <xdr:rowOff>105229</xdr:rowOff>
    </xdr:to>
    <xdr:sp macro="" textlink="">
      <xdr:nvSpPr>
        <xdr:cNvPr id="285" name="楕円 284">
          <a:extLst>
            <a:ext uri="{FF2B5EF4-FFF2-40B4-BE49-F238E27FC236}">
              <a16:creationId xmlns:a16="http://schemas.microsoft.com/office/drawing/2014/main" id="{9B890473-146A-4D30-896D-D1550B681197}"/>
            </a:ext>
          </a:extLst>
        </xdr:cNvPr>
        <xdr:cNvSpPr/>
      </xdr:nvSpPr>
      <xdr:spPr>
        <a:xfrm>
          <a:off x="45847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26506</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7D1E58F7-396F-4789-954E-C287B8D92BBC}"/>
            </a:ext>
          </a:extLst>
        </xdr:cNvPr>
        <xdr:cNvSpPr txBox="1"/>
      </xdr:nvSpPr>
      <xdr:spPr>
        <a:xfrm>
          <a:off x="4673600" y="1339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5262</xdr:rowOff>
    </xdr:from>
    <xdr:to>
      <xdr:col>20</xdr:col>
      <xdr:colOff>38100</xdr:colOff>
      <xdr:row>79</xdr:row>
      <xdr:rowOff>106862</xdr:rowOff>
    </xdr:to>
    <xdr:sp macro="" textlink="">
      <xdr:nvSpPr>
        <xdr:cNvPr id="287" name="楕円 286">
          <a:extLst>
            <a:ext uri="{FF2B5EF4-FFF2-40B4-BE49-F238E27FC236}">
              <a16:creationId xmlns:a16="http://schemas.microsoft.com/office/drawing/2014/main" id="{09CA3FF7-A9C4-4C7F-A45E-630F366D23CE}"/>
            </a:ext>
          </a:extLst>
        </xdr:cNvPr>
        <xdr:cNvSpPr/>
      </xdr:nvSpPr>
      <xdr:spPr>
        <a:xfrm>
          <a:off x="3746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54429</xdr:rowOff>
    </xdr:from>
    <xdr:to>
      <xdr:col>24</xdr:col>
      <xdr:colOff>63500</xdr:colOff>
      <xdr:row>79</xdr:row>
      <xdr:rowOff>56062</xdr:rowOff>
    </xdr:to>
    <xdr:cxnSp macro="">
      <xdr:nvCxnSpPr>
        <xdr:cNvPr id="288" name="直線コネクタ 287">
          <a:extLst>
            <a:ext uri="{FF2B5EF4-FFF2-40B4-BE49-F238E27FC236}">
              <a16:creationId xmlns:a16="http://schemas.microsoft.com/office/drawing/2014/main" id="{7D7C58BA-E4CE-4820-9899-CBB6F97963FC}"/>
            </a:ext>
          </a:extLst>
        </xdr:cNvPr>
        <xdr:cNvCxnSpPr/>
      </xdr:nvCxnSpPr>
      <xdr:spPr>
        <a:xfrm flipV="1">
          <a:off x="3797300" y="1359897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8527</xdr:rowOff>
    </xdr:from>
    <xdr:to>
      <xdr:col>15</xdr:col>
      <xdr:colOff>101600</xdr:colOff>
      <xdr:row>79</xdr:row>
      <xdr:rowOff>110127</xdr:rowOff>
    </xdr:to>
    <xdr:sp macro="" textlink="">
      <xdr:nvSpPr>
        <xdr:cNvPr id="289" name="楕円 288">
          <a:extLst>
            <a:ext uri="{FF2B5EF4-FFF2-40B4-BE49-F238E27FC236}">
              <a16:creationId xmlns:a16="http://schemas.microsoft.com/office/drawing/2014/main" id="{F482CF3D-7691-427E-A084-9D23750C25AA}"/>
            </a:ext>
          </a:extLst>
        </xdr:cNvPr>
        <xdr:cNvSpPr/>
      </xdr:nvSpPr>
      <xdr:spPr>
        <a:xfrm>
          <a:off x="2857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56062</xdr:rowOff>
    </xdr:from>
    <xdr:to>
      <xdr:col>19</xdr:col>
      <xdr:colOff>177800</xdr:colOff>
      <xdr:row>79</xdr:row>
      <xdr:rowOff>59327</xdr:rowOff>
    </xdr:to>
    <xdr:cxnSp macro="">
      <xdr:nvCxnSpPr>
        <xdr:cNvPr id="290" name="直線コネクタ 289">
          <a:extLst>
            <a:ext uri="{FF2B5EF4-FFF2-40B4-BE49-F238E27FC236}">
              <a16:creationId xmlns:a16="http://schemas.microsoft.com/office/drawing/2014/main" id="{6593552D-7123-448B-9A2B-CBBB05B01D92}"/>
            </a:ext>
          </a:extLst>
        </xdr:cNvPr>
        <xdr:cNvCxnSpPr/>
      </xdr:nvCxnSpPr>
      <xdr:spPr>
        <a:xfrm flipV="1">
          <a:off x="2908300" y="13600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34652</xdr:rowOff>
    </xdr:from>
    <xdr:to>
      <xdr:col>10</xdr:col>
      <xdr:colOff>165100</xdr:colOff>
      <xdr:row>79</xdr:row>
      <xdr:rowOff>136252</xdr:rowOff>
    </xdr:to>
    <xdr:sp macro="" textlink="">
      <xdr:nvSpPr>
        <xdr:cNvPr id="291" name="楕円 290">
          <a:extLst>
            <a:ext uri="{FF2B5EF4-FFF2-40B4-BE49-F238E27FC236}">
              <a16:creationId xmlns:a16="http://schemas.microsoft.com/office/drawing/2014/main" id="{2B12E93A-2F28-4F79-89CA-816605720EC8}"/>
            </a:ext>
          </a:extLst>
        </xdr:cNvPr>
        <xdr:cNvSpPr/>
      </xdr:nvSpPr>
      <xdr:spPr>
        <a:xfrm>
          <a:off x="1968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59327</xdr:rowOff>
    </xdr:from>
    <xdr:to>
      <xdr:col>15</xdr:col>
      <xdr:colOff>50800</xdr:colOff>
      <xdr:row>79</xdr:row>
      <xdr:rowOff>85452</xdr:rowOff>
    </xdr:to>
    <xdr:cxnSp macro="">
      <xdr:nvCxnSpPr>
        <xdr:cNvPr id="292" name="直線コネクタ 291">
          <a:extLst>
            <a:ext uri="{FF2B5EF4-FFF2-40B4-BE49-F238E27FC236}">
              <a16:creationId xmlns:a16="http://schemas.microsoft.com/office/drawing/2014/main" id="{A1F9C0A0-C377-451C-B88F-CCAD29FBCDC6}"/>
            </a:ext>
          </a:extLst>
        </xdr:cNvPr>
        <xdr:cNvCxnSpPr/>
      </xdr:nvCxnSpPr>
      <xdr:spPr>
        <a:xfrm flipV="1">
          <a:off x="2019300" y="136038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164935</xdr:rowOff>
    </xdr:from>
    <xdr:ext cx="405111" cy="259045"/>
    <xdr:sp macro="" textlink="">
      <xdr:nvSpPr>
        <xdr:cNvPr id="293" name="n_1aveValue【福祉施設】&#10;有形固定資産減価償却率">
          <a:extLst>
            <a:ext uri="{FF2B5EF4-FFF2-40B4-BE49-F238E27FC236}">
              <a16:creationId xmlns:a16="http://schemas.microsoft.com/office/drawing/2014/main" id="{421CBF11-EA12-41F9-9FE6-8FBDB843B9A6}"/>
            </a:ext>
          </a:extLst>
        </xdr:cNvPr>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138809</xdr:rowOff>
    </xdr:from>
    <xdr:ext cx="405111" cy="259045"/>
    <xdr:sp macro="" textlink="">
      <xdr:nvSpPr>
        <xdr:cNvPr id="294" name="n_2aveValue【福祉施設】&#10;有形固定資産減価償却率">
          <a:extLst>
            <a:ext uri="{FF2B5EF4-FFF2-40B4-BE49-F238E27FC236}">
              <a16:creationId xmlns:a16="http://schemas.microsoft.com/office/drawing/2014/main" id="{9941285B-06F8-4077-9F10-F48BE2B578FE}"/>
            </a:ext>
          </a:extLst>
        </xdr:cNvPr>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96356</xdr:rowOff>
    </xdr:from>
    <xdr:ext cx="405111" cy="259045"/>
    <xdr:sp macro="" textlink="">
      <xdr:nvSpPr>
        <xdr:cNvPr id="295" name="n_3aveValue【福祉施設】&#10;有形固定資産減価償却率">
          <a:extLst>
            <a:ext uri="{FF2B5EF4-FFF2-40B4-BE49-F238E27FC236}">
              <a16:creationId xmlns:a16="http://schemas.microsoft.com/office/drawing/2014/main" id="{24CE3F36-7322-4B0D-BD87-AAFD16F0D89F}"/>
            </a:ext>
          </a:extLst>
        </xdr:cNvPr>
        <xdr:cNvSpPr txBox="1"/>
      </xdr:nvSpPr>
      <xdr:spPr>
        <a:xfrm>
          <a:off x="1816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123389</xdr:rowOff>
    </xdr:from>
    <xdr:ext cx="405111" cy="259045"/>
    <xdr:sp macro="" textlink="">
      <xdr:nvSpPr>
        <xdr:cNvPr id="296" name="n_1mainValue【福祉施設】&#10;有形固定資産減価償却率">
          <a:extLst>
            <a:ext uri="{FF2B5EF4-FFF2-40B4-BE49-F238E27FC236}">
              <a16:creationId xmlns:a16="http://schemas.microsoft.com/office/drawing/2014/main" id="{4D395C44-8E3F-4F91-8015-C3CBA897D547}"/>
            </a:ext>
          </a:extLst>
        </xdr:cNvPr>
        <xdr:cNvSpPr txBox="1"/>
      </xdr:nvSpPr>
      <xdr:spPr>
        <a:xfrm>
          <a:off x="35820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126654</xdr:rowOff>
    </xdr:from>
    <xdr:ext cx="405111" cy="259045"/>
    <xdr:sp macro="" textlink="">
      <xdr:nvSpPr>
        <xdr:cNvPr id="297" name="n_2mainValue【福祉施設】&#10;有形固定資産減価償却率">
          <a:extLst>
            <a:ext uri="{FF2B5EF4-FFF2-40B4-BE49-F238E27FC236}">
              <a16:creationId xmlns:a16="http://schemas.microsoft.com/office/drawing/2014/main" id="{783725FC-5692-4B09-87AF-E103CC9A87F9}"/>
            </a:ext>
          </a:extLst>
        </xdr:cNvPr>
        <xdr:cNvSpPr txBox="1"/>
      </xdr:nvSpPr>
      <xdr:spPr>
        <a:xfrm>
          <a:off x="2705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152779</xdr:rowOff>
    </xdr:from>
    <xdr:ext cx="405111" cy="259045"/>
    <xdr:sp macro="" textlink="">
      <xdr:nvSpPr>
        <xdr:cNvPr id="298" name="n_3mainValue【福祉施設】&#10;有形固定資産減価償却率">
          <a:extLst>
            <a:ext uri="{FF2B5EF4-FFF2-40B4-BE49-F238E27FC236}">
              <a16:creationId xmlns:a16="http://schemas.microsoft.com/office/drawing/2014/main" id="{80395AD6-07DF-4A81-89E0-639D23A7E3CF}"/>
            </a:ext>
          </a:extLst>
        </xdr:cNvPr>
        <xdr:cNvSpPr txBox="1"/>
      </xdr:nvSpPr>
      <xdr:spPr>
        <a:xfrm>
          <a:off x="1816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B9DAB982-F8CC-4BE6-BC94-E26463A9AC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3368F76C-F88B-47C3-BAD4-F663C5DD42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5727280B-F7EA-47EF-9545-17F98A245D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6C829A15-B689-4B94-A7EE-C6D817711E8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621E534C-FA72-4BF9-A123-DAB62636F67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532597AB-17CA-41C6-AD2C-C1E5A49BBC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99CC2C95-173B-439C-A350-946D062C18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30EAACA3-772D-4767-915C-360E44167E2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1E84B30E-F01D-442E-A4D5-6E4BFF8DB0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6B41BF1E-0DDA-425E-B747-B7F8FBA566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01B482B1-3FC4-42F0-9C31-53B98A90515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307660D8-2931-4F3E-9616-3789A27FB21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3A500253-FC4B-4B38-8462-6D36CE6A115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F6B82A88-3BF6-4C43-A2E6-619868C9368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584069C4-4471-408C-881B-41D04238E97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2AD3888E-3ECB-404D-AD56-108790EBA7B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9F1F8F29-85EF-4909-B67B-BAC924F1374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73D27B0D-0E0D-45B3-BACC-704B0F90849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1CA12AAB-81A9-4266-9FE7-C68AC16FA33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3A9B7B8B-8B89-49E1-BDCF-765E11C1D6F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F6C3139F-93F1-4BE0-ABB2-7761096A11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B9F60A-BC8E-4BA8-A5CB-0C6FC19364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B99757E-2EAB-43F2-9A90-0FDC9206D8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22" name="直線コネクタ 321">
          <a:extLst>
            <a:ext uri="{FF2B5EF4-FFF2-40B4-BE49-F238E27FC236}">
              <a16:creationId xmlns:a16="http://schemas.microsoft.com/office/drawing/2014/main" id="{2E7E732A-3F91-4AF6-AD11-D2F322B9113D}"/>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23" name="【福祉施設】&#10;一人当たり面積最小値テキスト">
          <a:extLst>
            <a:ext uri="{FF2B5EF4-FFF2-40B4-BE49-F238E27FC236}">
              <a16:creationId xmlns:a16="http://schemas.microsoft.com/office/drawing/2014/main" id="{35A20502-9BDA-4012-94C1-DAA3D79C875C}"/>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24" name="直線コネクタ 323">
          <a:extLst>
            <a:ext uri="{FF2B5EF4-FFF2-40B4-BE49-F238E27FC236}">
              <a16:creationId xmlns:a16="http://schemas.microsoft.com/office/drawing/2014/main" id="{B07D6934-2806-4E6E-AFCF-AE7317745325}"/>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25" name="【福祉施設】&#10;一人当たり面積最大値テキスト">
          <a:extLst>
            <a:ext uri="{FF2B5EF4-FFF2-40B4-BE49-F238E27FC236}">
              <a16:creationId xmlns:a16="http://schemas.microsoft.com/office/drawing/2014/main" id="{C6B17514-4A62-465F-BBDA-3C2153C16C09}"/>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26" name="直線コネクタ 325">
          <a:extLst>
            <a:ext uri="{FF2B5EF4-FFF2-40B4-BE49-F238E27FC236}">
              <a16:creationId xmlns:a16="http://schemas.microsoft.com/office/drawing/2014/main" id="{12B1C28A-F565-41E5-9F87-5FEEF0EF607D}"/>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15257</xdr:rowOff>
    </xdr:from>
    <xdr:ext cx="469744" cy="259045"/>
    <xdr:sp macro="" textlink="">
      <xdr:nvSpPr>
        <xdr:cNvPr id="327" name="【福祉施設】&#10;一人当たり面積平均値テキスト">
          <a:extLst>
            <a:ext uri="{FF2B5EF4-FFF2-40B4-BE49-F238E27FC236}">
              <a16:creationId xmlns:a16="http://schemas.microsoft.com/office/drawing/2014/main" id="{CE6CB302-B996-4346-951C-430A93625D5A}"/>
            </a:ext>
          </a:extLst>
        </xdr:cNvPr>
        <xdr:cNvSpPr txBox="1"/>
      </xdr:nvSpPr>
      <xdr:spPr>
        <a:xfrm>
          <a:off x="1051560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28" name="フローチャート: 判断 327">
          <a:extLst>
            <a:ext uri="{FF2B5EF4-FFF2-40B4-BE49-F238E27FC236}">
              <a16:creationId xmlns:a16="http://schemas.microsoft.com/office/drawing/2014/main" id="{FBAFA1F6-A6DF-460A-9D69-825DCDA0C10A}"/>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29" name="フローチャート: 判断 328">
          <a:extLst>
            <a:ext uri="{FF2B5EF4-FFF2-40B4-BE49-F238E27FC236}">
              <a16:creationId xmlns:a16="http://schemas.microsoft.com/office/drawing/2014/main" id="{FED0DE79-D293-4DBC-86F5-081945114A93}"/>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30" name="フローチャート: 判断 329">
          <a:extLst>
            <a:ext uri="{FF2B5EF4-FFF2-40B4-BE49-F238E27FC236}">
              <a16:creationId xmlns:a16="http://schemas.microsoft.com/office/drawing/2014/main" id="{28B17E55-1766-454A-86AE-8F590E9C49FE}"/>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31" name="フローチャート: 判断 330">
          <a:extLst>
            <a:ext uri="{FF2B5EF4-FFF2-40B4-BE49-F238E27FC236}">
              <a16:creationId xmlns:a16="http://schemas.microsoft.com/office/drawing/2014/main" id="{4E1352D4-9BAD-48A6-B160-95C66D5E548A}"/>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CBB036DB-719A-424D-B9E2-D6AF187B33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99AFF732-B30A-47B7-A285-4E6C083729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45B41FAA-DE72-4382-BABE-655F27EB76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8B1D0EB-502D-4B64-B47C-35617A9886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47BBFBE9-5C75-41A1-9DEC-8BA13C502D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71120</xdr:rowOff>
    </xdr:from>
    <xdr:to>
      <xdr:col>55</xdr:col>
      <xdr:colOff>50800</xdr:colOff>
      <xdr:row>80</xdr:row>
      <xdr:rowOff>1270</xdr:rowOff>
    </xdr:to>
    <xdr:sp macro="" textlink="">
      <xdr:nvSpPr>
        <xdr:cNvPr id="337" name="楕円 336">
          <a:extLst>
            <a:ext uri="{FF2B5EF4-FFF2-40B4-BE49-F238E27FC236}">
              <a16:creationId xmlns:a16="http://schemas.microsoft.com/office/drawing/2014/main" id="{C12DC0CD-2F8E-4C2A-9C7A-382025370D5A}"/>
            </a:ext>
          </a:extLst>
        </xdr:cNvPr>
        <xdr:cNvSpPr/>
      </xdr:nvSpPr>
      <xdr:spPr>
        <a:xfrm>
          <a:off x="10426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93997</xdr:rowOff>
    </xdr:from>
    <xdr:ext cx="469744" cy="259045"/>
    <xdr:sp macro="" textlink="">
      <xdr:nvSpPr>
        <xdr:cNvPr id="338" name="【福祉施設】&#10;一人当たり面積該当値テキスト">
          <a:extLst>
            <a:ext uri="{FF2B5EF4-FFF2-40B4-BE49-F238E27FC236}">
              <a16:creationId xmlns:a16="http://schemas.microsoft.com/office/drawing/2014/main" id="{1BD64A93-5E7D-4C7A-B62E-9E5B88A671C1}"/>
            </a:ext>
          </a:extLst>
        </xdr:cNvPr>
        <xdr:cNvSpPr txBox="1"/>
      </xdr:nvSpPr>
      <xdr:spPr>
        <a:xfrm>
          <a:off x="10515600" y="13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74930</xdr:rowOff>
    </xdr:from>
    <xdr:to>
      <xdr:col>50</xdr:col>
      <xdr:colOff>165100</xdr:colOff>
      <xdr:row>80</xdr:row>
      <xdr:rowOff>5080</xdr:rowOff>
    </xdr:to>
    <xdr:sp macro="" textlink="">
      <xdr:nvSpPr>
        <xdr:cNvPr id="339" name="楕円 338">
          <a:extLst>
            <a:ext uri="{FF2B5EF4-FFF2-40B4-BE49-F238E27FC236}">
              <a16:creationId xmlns:a16="http://schemas.microsoft.com/office/drawing/2014/main" id="{C30E8AB3-92C3-47CF-B456-8042A7E58A0F}"/>
            </a:ext>
          </a:extLst>
        </xdr:cNvPr>
        <xdr:cNvSpPr/>
      </xdr:nvSpPr>
      <xdr:spPr>
        <a:xfrm>
          <a:off x="9588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121920</xdr:rowOff>
    </xdr:from>
    <xdr:to>
      <xdr:col>55</xdr:col>
      <xdr:colOff>0</xdr:colOff>
      <xdr:row>79</xdr:row>
      <xdr:rowOff>125730</xdr:rowOff>
    </xdr:to>
    <xdr:cxnSp macro="">
      <xdr:nvCxnSpPr>
        <xdr:cNvPr id="340" name="直線コネクタ 339">
          <a:extLst>
            <a:ext uri="{FF2B5EF4-FFF2-40B4-BE49-F238E27FC236}">
              <a16:creationId xmlns:a16="http://schemas.microsoft.com/office/drawing/2014/main" id="{E14145C5-D116-4EB5-A583-D7E932497758}"/>
            </a:ext>
          </a:extLst>
        </xdr:cNvPr>
        <xdr:cNvCxnSpPr/>
      </xdr:nvCxnSpPr>
      <xdr:spPr>
        <a:xfrm flipV="1">
          <a:off x="9639300" y="13666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80645</xdr:rowOff>
    </xdr:from>
    <xdr:to>
      <xdr:col>46</xdr:col>
      <xdr:colOff>38100</xdr:colOff>
      <xdr:row>80</xdr:row>
      <xdr:rowOff>10795</xdr:rowOff>
    </xdr:to>
    <xdr:sp macro="" textlink="">
      <xdr:nvSpPr>
        <xdr:cNvPr id="341" name="楕円 340">
          <a:extLst>
            <a:ext uri="{FF2B5EF4-FFF2-40B4-BE49-F238E27FC236}">
              <a16:creationId xmlns:a16="http://schemas.microsoft.com/office/drawing/2014/main" id="{6D48F99B-B94C-4D93-B54F-B8FBD8BE511F}"/>
            </a:ext>
          </a:extLst>
        </xdr:cNvPr>
        <xdr:cNvSpPr/>
      </xdr:nvSpPr>
      <xdr:spPr>
        <a:xfrm>
          <a:off x="8699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125730</xdr:rowOff>
    </xdr:from>
    <xdr:to>
      <xdr:col>50</xdr:col>
      <xdr:colOff>114300</xdr:colOff>
      <xdr:row>79</xdr:row>
      <xdr:rowOff>131445</xdr:rowOff>
    </xdr:to>
    <xdr:cxnSp macro="">
      <xdr:nvCxnSpPr>
        <xdr:cNvPr id="342" name="直線コネクタ 341">
          <a:extLst>
            <a:ext uri="{FF2B5EF4-FFF2-40B4-BE49-F238E27FC236}">
              <a16:creationId xmlns:a16="http://schemas.microsoft.com/office/drawing/2014/main" id="{EECC149E-2920-4801-A736-427945CC0B4D}"/>
            </a:ext>
          </a:extLst>
        </xdr:cNvPr>
        <xdr:cNvCxnSpPr/>
      </xdr:nvCxnSpPr>
      <xdr:spPr>
        <a:xfrm flipV="1">
          <a:off x="8750300" y="13670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78739</xdr:rowOff>
    </xdr:from>
    <xdr:to>
      <xdr:col>41</xdr:col>
      <xdr:colOff>101600</xdr:colOff>
      <xdr:row>80</xdr:row>
      <xdr:rowOff>8889</xdr:rowOff>
    </xdr:to>
    <xdr:sp macro="" textlink="">
      <xdr:nvSpPr>
        <xdr:cNvPr id="343" name="楕円 342">
          <a:extLst>
            <a:ext uri="{FF2B5EF4-FFF2-40B4-BE49-F238E27FC236}">
              <a16:creationId xmlns:a16="http://schemas.microsoft.com/office/drawing/2014/main" id="{674A0A95-1349-40F7-8DED-0BB3C22B211A}"/>
            </a:ext>
          </a:extLst>
        </xdr:cNvPr>
        <xdr:cNvSpPr/>
      </xdr:nvSpPr>
      <xdr:spPr>
        <a:xfrm>
          <a:off x="7810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129539</xdr:rowOff>
    </xdr:from>
    <xdr:to>
      <xdr:col>45</xdr:col>
      <xdr:colOff>177800</xdr:colOff>
      <xdr:row>79</xdr:row>
      <xdr:rowOff>131445</xdr:rowOff>
    </xdr:to>
    <xdr:cxnSp macro="">
      <xdr:nvCxnSpPr>
        <xdr:cNvPr id="344" name="直線コネクタ 343">
          <a:extLst>
            <a:ext uri="{FF2B5EF4-FFF2-40B4-BE49-F238E27FC236}">
              <a16:creationId xmlns:a16="http://schemas.microsoft.com/office/drawing/2014/main" id="{CFF37485-2CF9-40C6-A0B7-C3203C4354AB}"/>
            </a:ext>
          </a:extLst>
        </xdr:cNvPr>
        <xdr:cNvCxnSpPr/>
      </xdr:nvCxnSpPr>
      <xdr:spPr>
        <a:xfrm>
          <a:off x="7861300" y="136740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160038</xdr:rowOff>
    </xdr:from>
    <xdr:ext cx="469744" cy="259045"/>
    <xdr:sp macro="" textlink="">
      <xdr:nvSpPr>
        <xdr:cNvPr id="345" name="n_1aveValue【福祉施設】&#10;一人当たり面積">
          <a:extLst>
            <a:ext uri="{FF2B5EF4-FFF2-40B4-BE49-F238E27FC236}">
              <a16:creationId xmlns:a16="http://schemas.microsoft.com/office/drawing/2014/main" id="{7ACE4421-CD3E-4C45-9829-F0E550D95B85}"/>
            </a:ext>
          </a:extLst>
        </xdr:cNvPr>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110507</xdr:rowOff>
    </xdr:from>
    <xdr:ext cx="469744" cy="259045"/>
    <xdr:sp macro="" textlink="">
      <xdr:nvSpPr>
        <xdr:cNvPr id="346" name="n_2aveValue【福祉施設】&#10;一人当たり面積">
          <a:extLst>
            <a:ext uri="{FF2B5EF4-FFF2-40B4-BE49-F238E27FC236}">
              <a16:creationId xmlns:a16="http://schemas.microsoft.com/office/drawing/2014/main" id="{404001DD-77D8-45F0-9F36-6E121EDEF59F}"/>
            </a:ext>
          </a:extLst>
        </xdr:cNvPr>
        <xdr:cNvSpPr txBox="1"/>
      </xdr:nvSpPr>
      <xdr:spPr>
        <a:xfrm>
          <a:off x="8515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146702</xdr:rowOff>
    </xdr:from>
    <xdr:ext cx="469744" cy="259045"/>
    <xdr:sp macro="" textlink="">
      <xdr:nvSpPr>
        <xdr:cNvPr id="347" name="n_3aveValue【福祉施設】&#10;一人当たり面積">
          <a:extLst>
            <a:ext uri="{FF2B5EF4-FFF2-40B4-BE49-F238E27FC236}">
              <a16:creationId xmlns:a16="http://schemas.microsoft.com/office/drawing/2014/main" id="{F72DE2B3-3874-4503-ABA2-C24531EEDAFB}"/>
            </a:ext>
          </a:extLst>
        </xdr:cNvPr>
        <xdr:cNvSpPr txBox="1"/>
      </xdr:nvSpPr>
      <xdr:spPr>
        <a:xfrm>
          <a:off x="7626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21607</xdr:rowOff>
    </xdr:from>
    <xdr:ext cx="469744" cy="259045"/>
    <xdr:sp macro="" textlink="">
      <xdr:nvSpPr>
        <xdr:cNvPr id="348" name="n_1mainValue【福祉施設】&#10;一人当たり面積">
          <a:extLst>
            <a:ext uri="{FF2B5EF4-FFF2-40B4-BE49-F238E27FC236}">
              <a16:creationId xmlns:a16="http://schemas.microsoft.com/office/drawing/2014/main" id="{A646AEE5-E700-46A7-A777-F9C7F0584BF7}"/>
            </a:ext>
          </a:extLst>
        </xdr:cNvPr>
        <xdr:cNvSpPr txBox="1"/>
      </xdr:nvSpPr>
      <xdr:spPr>
        <a:xfrm>
          <a:off x="9391727"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27322</xdr:rowOff>
    </xdr:from>
    <xdr:ext cx="469744" cy="259045"/>
    <xdr:sp macro="" textlink="">
      <xdr:nvSpPr>
        <xdr:cNvPr id="349" name="n_2mainValue【福祉施設】&#10;一人当たり面積">
          <a:extLst>
            <a:ext uri="{FF2B5EF4-FFF2-40B4-BE49-F238E27FC236}">
              <a16:creationId xmlns:a16="http://schemas.microsoft.com/office/drawing/2014/main" id="{53523BDF-69D9-4480-8BF6-EC018FE01A61}"/>
            </a:ext>
          </a:extLst>
        </xdr:cNvPr>
        <xdr:cNvSpPr txBox="1"/>
      </xdr:nvSpPr>
      <xdr:spPr>
        <a:xfrm>
          <a:off x="8515427"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25416</xdr:rowOff>
    </xdr:from>
    <xdr:ext cx="469744" cy="259045"/>
    <xdr:sp macro="" textlink="">
      <xdr:nvSpPr>
        <xdr:cNvPr id="350" name="n_3mainValue【福祉施設】&#10;一人当たり面積">
          <a:extLst>
            <a:ext uri="{FF2B5EF4-FFF2-40B4-BE49-F238E27FC236}">
              <a16:creationId xmlns:a16="http://schemas.microsoft.com/office/drawing/2014/main" id="{510C17A9-BC85-4AC8-B5BE-1FDC1CCC030C}"/>
            </a:ext>
          </a:extLst>
        </xdr:cNvPr>
        <xdr:cNvSpPr txBox="1"/>
      </xdr:nvSpPr>
      <xdr:spPr>
        <a:xfrm>
          <a:off x="76264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37EF16FF-DB04-4C42-9EE8-0EBC09B293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5E6D0D1E-A306-4147-BA2E-28622B3908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1A6A0B7-6428-4B85-A429-A942EDC412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65BB873B-2DCB-42A3-878E-FB180D7906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34DB522D-3E07-42F5-BF49-DC7711EAD9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B4FAC000-EBF3-4E23-A8C7-37BDB25A598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9781C164-B39B-4A18-BA0A-6C8E5028336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50D87DDC-8F2A-4FF3-B7B8-DF8AE19B73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0B008E60-ED93-41A3-953A-F5BFD6813B2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625743BE-BF46-42B5-A60D-DBEE2A89CD5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a:extLst>
            <a:ext uri="{FF2B5EF4-FFF2-40B4-BE49-F238E27FC236}">
              <a16:creationId xmlns:a16="http://schemas.microsoft.com/office/drawing/2014/main" id="{0EA67C7F-1F65-44E5-AAC0-2A56340C436B}"/>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9B03CE3C-07F6-4A1D-B8F8-29C3AF7DC61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a:extLst>
            <a:ext uri="{FF2B5EF4-FFF2-40B4-BE49-F238E27FC236}">
              <a16:creationId xmlns:a16="http://schemas.microsoft.com/office/drawing/2014/main" id="{6BB9466B-4D28-4D21-887D-C669958E614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D51E41A2-CFA1-4DE0-8354-AF053317553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B11F4B4E-FB2D-4C11-93E6-AC6CBCBA868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3A0F77B4-499A-4AED-8BFE-122CCF27248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D780374A-8CAA-419E-B50B-5BEDA98F8F3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85458755-DFB9-45A0-B9D8-81F4244FA1C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EB2DAF63-51B3-495A-B292-14995DB3F6E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F3F708BC-FF25-46BB-8AA1-C902D894EE3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7B6C45BB-8FB5-4DD7-9557-4329B8DF9D04}"/>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43D1BE19-A8DE-4597-BBBA-B03B349D60C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86FE0368-F2E7-4934-8571-2C873EF8448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65CD429E-D868-4D28-AB3A-A3DC5CAF9B3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75" name="直線コネクタ 374">
          <a:extLst>
            <a:ext uri="{FF2B5EF4-FFF2-40B4-BE49-F238E27FC236}">
              <a16:creationId xmlns:a16="http://schemas.microsoft.com/office/drawing/2014/main" id="{452465A9-4B8A-4990-B8FC-020E2575501E}"/>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DBE40B8E-D84E-438E-A716-8C98BB99954C}"/>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77" name="直線コネクタ 376">
          <a:extLst>
            <a:ext uri="{FF2B5EF4-FFF2-40B4-BE49-F238E27FC236}">
              <a16:creationId xmlns:a16="http://schemas.microsoft.com/office/drawing/2014/main" id="{BA7D3FDC-13F9-4B81-AD55-E4ADAC74B852}"/>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F91B3062-E805-4996-A6B9-D18E2CD4DCAB}"/>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79" name="直線コネクタ 378">
          <a:extLst>
            <a:ext uri="{FF2B5EF4-FFF2-40B4-BE49-F238E27FC236}">
              <a16:creationId xmlns:a16="http://schemas.microsoft.com/office/drawing/2014/main" id="{A464DDAE-8595-41AE-9EAE-57A3FB7FD848}"/>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F133EB44-7267-4EB8-8938-91DCF9645384}"/>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81" name="フローチャート: 判断 380">
          <a:extLst>
            <a:ext uri="{FF2B5EF4-FFF2-40B4-BE49-F238E27FC236}">
              <a16:creationId xmlns:a16="http://schemas.microsoft.com/office/drawing/2014/main" id="{7FB63FF5-2818-4E38-867A-FEF29171DF77}"/>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82" name="フローチャート: 判断 381">
          <a:extLst>
            <a:ext uri="{FF2B5EF4-FFF2-40B4-BE49-F238E27FC236}">
              <a16:creationId xmlns:a16="http://schemas.microsoft.com/office/drawing/2014/main" id="{9107A4A9-AF7E-4133-8868-3FB82531264B}"/>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83" name="フローチャート: 判断 382">
          <a:extLst>
            <a:ext uri="{FF2B5EF4-FFF2-40B4-BE49-F238E27FC236}">
              <a16:creationId xmlns:a16="http://schemas.microsoft.com/office/drawing/2014/main" id="{A3560C25-59CA-4B75-B8B1-5351362F28DC}"/>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84" name="フローチャート: 判断 383">
          <a:extLst>
            <a:ext uri="{FF2B5EF4-FFF2-40B4-BE49-F238E27FC236}">
              <a16:creationId xmlns:a16="http://schemas.microsoft.com/office/drawing/2014/main" id="{AADBFC8D-88A7-40D6-B6CB-2A768D475F57}"/>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EEFE06E-3AB3-430F-8B7E-BCB249EB7D7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D35572DE-DE6E-471C-9A7F-78A4E47BB85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91AA66F8-3294-427A-BDF2-EF4B7B1193D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A1B47942-EA6C-45C9-B506-5A6D50C0670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FDBE726A-8241-4F6E-89F1-298C755BE94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57786</xdr:rowOff>
    </xdr:from>
    <xdr:to>
      <xdr:col>24</xdr:col>
      <xdr:colOff>114300</xdr:colOff>
      <xdr:row>103</xdr:row>
      <xdr:rowOff>159386</xdr:rowOff>
    </xdr:to>
    <xdr:sp macro="" textlink="">
      <xdr:nvSpPr>
        <xdr:cNvPr id="390" name="楕円 389">
          <a:extLst>
            <a:ext uri="{FF2B5EF4-FFF2-40B4-BE49-F238E27FC236}">
              <a16:creationId xmlns:a16="http://schemas.microsoft.com/office/drawing/2014/main" id="{DEDF7D43-6984-437E-AF89-EAA56113BE36}"/>
            </a:ext>
          </a:extLst>
        </xdr:cNvPr>
        <xdr:cNvSpPr/>
      </xdr:nvSpPr>
      <xdr:spPr>
        <a:xfrm>
          <a:off x="4584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80663</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A4BB9957-5F26-4AD7-B5A8-866FACB59116}"/>
            </a:ext>
          </a:extLst>
        </xdr:cNvPr>
        <xdr:cNvSpPr txBox="1"/>
      </xdr:nvSpPr>
      <xdr:spPr>
        <a:xfrm>
          <a:off x="46736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97789</xdr:rowOff>
    </xdr:from>
    <xdr:to>
      <xdr:col>20</xdr:col>
      <xdr:colOff>38100</xdr:colOff>
      <xdr:row>104</xdr:row>
      <xdr:rowOff>27939</xdr:rowOff>
    </xdr:to>
    <xdr:sp macro="" textlink="">
      <xdr:nvSpPr>
        <xdr:cNvPr id="392" name="楕円 391">
          <a:extLst>
            <a:ext uri="{FF2B5EF4-FFF2-40B4-BE49-F238E27FC236}">
              <a16:creationId xmlns:a16="http://schemas.microsoft.com/office/drawing/2014/main" id="{6E9FD693-111E-414E-AB17-357217BD2533}"/>
            </a:ext>
          </a:extLst>
        </xdr:cNvPr>
        <xdr:cNvSpPr/>
      </xdr:nvSpPr>
      <xdr:spPr>
        <a:xfrm>
          <a:off x="3746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108586</xdr:rowOff>
    </xdr:from>
    <xdr:to>
      <xdr:col>24</xdr:col>
      <xdr:colOff>63500</xdr:colOff>
      <xdr:row>103</xdr:row>
      <xdr:rowOff>148589</xdr:rowOff>
    </xdr:to>
    <xdr:cxnSp macro="">
      <xdr:nvCxnSpPr>
        <xdr:cNvPr id="393" name="直線コネクタ 392">
          <a:extLst>
            <a:ext uri="{FF2B5EF4-FFF2-40B4-BE49-F238E27FC236}">
              <a16:creationId xmlns:a16="http://schemas.microsoft.com/office/drawing/2014/main" id="{7F997789-7E79-403B-A07C-6DE6E6AEAB88}"/>
            </a:ext>
          </a:extLst>
        </xdr:cNvPr>
        <xdr:cNvCxnSpPr/>
      </xdr:nvCxnSpPr>
      <xdr:spPr>
        <a:xfrm flipV="1">
          <a:off x="3797300" y="17767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137795</xdr:rowOff>
    </xdr:from>
    <xdr:to>
      <xdr:col>15</xdr:col>
      <xdr:colOff>101600</xdr:colOff>
      <xdr:row>104</xdr:row>
      <xdr:rowOff>67945</xdr:rowOff>
    </xdr:to>
    <xdr:sp macro="" textlink="">
      <xdr:nvSpPr>
        <xdr:cNvPr id="394" name="楕円 393">
          <a:extLst>
            <a:ext uri="{FF2B5EF4-FFF2-40B4-BE49-F238E27FC236}">
              <a16:creationId xmlns:a16="http://schemas.microsoft.com/office/drawing/2014/main" id="{58B91D8A-CA4B-48E0-B7E0-8029F0F773B8}"/>
            </a:ext>
          </a:extLst>
        </xdr:cNvPr>
        <xdr:cNvSpPr/>
      </xdr:nvSpPr>
      <xdr:spPr>
        <a:xfrm>
          <a:off x="2857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148589</xdr:rowOff>
    </xdr:from>
    <xdr:to>
      <xdr:col>19</xdr:col>
      <xdr:colOff>177800</xdr:colOff>
      <xdr:row>104</xdr:row>
      <xdr:rowOff>17145</xdr:rowOff>
    </xdr:to>
    <xdr:cxnSp macro="">
      <xdr:nvCxnSpPr>
        <xdr:cNvPr id="395" name="直線コネクタ 394">
          <a:extLst>
            <a:ext uri="{FF2B5EF4-FFF2-40B4-BE49-F238E27FC236}">
              <a16:creationId xmlns:a16="http://schemas.microsoft.com/office/drawing/2014/main" id="{76A15DB8-35D2-48BB-8C41-8475BF8C9573}"/>
            </a:ext>
          </a:extLst>
        </xdr:cNvPr>
        <xdr:cNvCxnSpPr/>
      </xdr:nvCxnSpPr>
      <xdr:spPr>
        <a:xfrm flipV="1">
          <a:off x="2908300" y="178079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143511</xdr:rowOff>
    </xdr:from>
    <xdr:to>
      <xdr:col>10</xdr:col>
      <xdr:colOff>165100</xdr:colOff>
      <xdr:row>104</xdr:row>
      <xdr:rowOff>73661</xdr:rowOff>
    </xdr:to>
    <xdr:sp macro="" textlink="">
      <xdr:nvSpPr>
        <xdr:cNvPr id="396" name="楕円 395">
          <a:extLst>
            <a:ext uri="{FF2B5EF4-FFF2-40B4-BE49-F238E27FC236}">
              <a16:creationId xmlns:a16="http://schemas.microsoft.com/office/drawing/2014/main" id="{1C374031-DEF4-4EDA-88E3-178CF41279C5}"/>
            </a:ext>
          </a:extLst>
        </xdr:cNvPr>
        <xdr:cNvSpPr/>
      </xdr:nvSpPr>
      <xdr:spPr>
        <a:xfrm>
          <a:off x="1968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17145</xdr:rowOff>
    </xdr:from>
    <xdr:to>
      <xdr:col>15</xdr:col>
      <xdr:colOff>50800</xdr:colOff>
      <xdr:row>104</xdr:row>
      <xdr:rowOff>22861</xdr:rowOff>
    </xdr:to>
    <xdr:cxnSp macro="">
      <xdr:nvCxnSpPr>
        <xdr:cNvPr id="397" name="直線コネクタ 396">
          <a:extLst>
            <a:ext uri="{FF2B5EF4-FFF2-40B4-BE49-F238E27FC236}">
              <a16:creationId xmlns:a16="http://schemas.microsoft.com/office/drawing/2014/main" id="{BB26DE0A-29E9-489E-BDA6-626AD8AC7E49}"/>
            </a:ext>
          </a:extLst>
        </xdr:cNvPr>
        <xdr:cNvCxnSpPr/>
      </xdr:nvCxnSpPr>
      <xdr:spPr>
        <a:xfrm flipV="1">
          <a:off x="2019300" y="178479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398" name="n_1aveValue【市民会館】&#10;有形固定資産減価償却率">
          <a:extLst>
            <a:ext uri="{FF2B5EF4-FFF2-40B4-BE49-F238E27FC236}">
              <a16:creationId xmlns:a16="http://schemas.microsoft.com/office/drawing/2014/main" id="{4FFA474A-BFF8-4612-BA6E-4E6A247A3D49}"/>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99" name="n_2aveValue【市民会館】&#10;有形固定資産減価償却率">
          <a:extLst>
            <a:ext uri="{FF2B5EF4-FFF2-40B4-BE49-F238E27FC236}">
              <a16:creationId xmlns:a16="http://schemas.microsoft.com/office/drawing/2014/main" id="{E8EF34A3-5EA2-4AC0-83E4-F8E94A061EF4}"/>
            </a:ext>
          </a:extLst>
        </xdr:cNvPr>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400" name="n_3aveValue【市民会館】&#10;有形固定資産減価償却率">
          <a:extLst>
            <a:ext uri="{FF2B5EF4-FFF2-40B4-BE49-F238E27FC236}">
              <a16:creationId xmlns:a16="http://schemas.microsoft.com/office/drawing/2014/main" id="{55F316D3-3885-46E8-A838-874D364FF8AD}"/>
            </a:ext>
          </a:extLst>
        </xdr:cNvPr>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44466</xdr:rowOff>
    </xdr:from>
    <xdr:ext cx="405111" cy="259045"/>
    <xdr:sp macro="" textlink="">
      <xdr:nvSpPr>
        <xdr:cNvPr id="401" name="n_1mainValue【市民会館】&#10;有形固定資産減価償却率">
          <a:extLst>
            <a:ext uri="{FF2B5EF4-FFF2-40B4-BE49-F238E27FC236}">
              <a16:creationId xmlns:a16="http://schemas.microsoft.com/office/drawing/2014/main" id="{D7FE0A8E-7141-4E8D-B20C-59D99E4A15CC}"/>
            </a:ext>
          </a:extLst>
        </xdr:cNvPr>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84472</xdr:rowOff>
    </xdr:from>
    <xdr:ext cx="405111" cy="259045"/>
    <xdr:sp macro="" textlink="">
      <xdr:nvSpPr>
        <xdr:cNvPr id="402" name="n_2mainValue【市民会館】&#10;有形固定資産減価償却率">
          <a:extLst>
            <a:ext uri="{FF2B5EF4-FFF2-40B4-BE49-F238E27FC236}">
              <a16:creationId xmlns:a16="http://schemas.microsoft.com/office/drawing/2014/main" id="{03A39FDF-8905-4EB4-8711-355BADA0A1F3}"/>
            </a:ext>
          </a:extLst>
        </xdr:cNvPr>
        <xdr:cNvSpPr txBox="1"/>
      </xdr:nvSpPr>
      <xdr:spPr>
        <a:xfrm>
          <a:off x="2705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90188</xdr:rowOff>
    </xdr:from>
    <xdr:ext cx="405111" cy="259045"/>
    <xdr:sp macro="" textlink="">
      <xdr:nvSpPr>
        <xdr:cNvPr id="403" name="n_3mainValue【市民会館】&#10;有形固定資産減価償却率">
          <a:extLst>
            <a:ext uri="{FF2B5EF4-FFF2-40B4-BE49-F238E27FC236}">
              <a16:creationId xmlns:a16="http://schemas.microsoft.com/office/drawing/2014/main" id="{181C41D4-DD8E-4224-944B-A687401B4A28}"/>
            </a:ext>
          </a:extLst>
        </xdr:cNvPr>
        <xdr:cNvSpPr txBox="1"/>
      </xdr:nvSpPr>
      <xdr:spPr>
        <a:xfrm>
          <a:off x="1816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D228E3E4-E0C0-44B9-AE8A-8B174B95AA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7AFCD684-8BD4-458A-9BE6-EC5C0A30AC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4A780C8E-2099-46C7-A2E6-16EB9884A3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052A28B0-B833-4022-ADB8-4EF773A680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FCD083BA-B90B-4DD2-A769-F422A29D0C5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2ED728C3-DA62-45EF-8698-416EFE5F78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571E0372-DDA8-45FE-BCA7-01132D3020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4420FE73-B9D6-489B-A9FB-40D4D6218C5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DC448396-A649-4889-830E-3C797AFAF8D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9E18DC19-E271-4A2E-BE15-FC6C66C860E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4" name="直線コネクタ 413">
          <a:extLst>
            <a:ext uri="{FF2B5EF4-FFF2-40B4-BE49-F238E27FC236}">
              <a16:creationId xmlns:a16="http://schemas.microsoft.com/office/drawing/2014/main" id="{E947F22E-B5B6-449B-AB0B-8B5EF95E0BC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5" name="テキスト ボックス 414">
          <a:extLst>
            <a:ext uri="{FF2B5EF4-FFF2-40B4-BE49-F238E27FC236}">
              <a16:creationId xmlns:a16="http://schemas.microsoft.com/office/drawing/2014/main" id="{79C07B50-7868-44A0-BA8F-D2743FAB587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6" name="直線コネクタ 415">
          <a:extLst>
            <a:ext uri="{FF2B5EF4-FFF2-40B4-BE49-F238E27FC236}">
              <a16:creationId xmlns:a16="http://schemas.microsoft.com/office/drawing/2014/main" id="{2D709A21-29A0-47E9-9B20-289131A115C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7" name="テキスト ボックス 416">
          <a:extLst>
            <a:ext uri="{FF2B5EF4-FFF2-40B4-BE49-F238E27FC236}">
              <a16:creationId xmlns:a16="http://schemas.microsoft.com/office/drawing/2014/main" id="{4703034C-79A6-4CB2-ADD0-31E9652A9AA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a:extLst>
            <a:ext uri="{FF2B5EF4-FFF2-40B4-BE49-F238E27FC236}">
              <a16:creationId xmlns:a16="http://schemas.microsoft.com/office/drawing/2014/main" id="{4E67688F-C2B3-41C4-B344-14A8C74848B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9" name="テキスト ボックス 418">
          <a:extLst>
            <a:ext uri="{FF2B5EF4-FFF2-40B4-BE49-F238E27FC236}">
              <a16:creationId xmlns:a16="http://schemas.microsoft.com/office/drawing/2014/main" id="{FCA0F7F0-1522-42D2-9768-924BDB68164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0" name="直線コネクタ 419">
          <a:extLst>
            <a:ext uri="{FF2B5EF4-FFF2-40B4-BE49-F238E27FC236}">
              <a16:creationId xmlns:a16="http://schemas.microsoft.com/office/drawing/2014/main" id="{8A2A7E23-C006-42E3-AE63-D6E47B38727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1" name="テキスト ボックス 420">
          <a:extLst>
            <a:ext uri="{FF2B5EF4-FFF2-40B4-BE49-F238E27FC236}">
              <a16:creationId xmlns:a16="http://schemas.microsoft.com/office/drawing/2014/main" id="{8CCD964D-DB7D-406A-A083-A1DDA0B0ED0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2" name="直線コネクタ 421">
          <a:extLst>
            <a:ext uri="{FF2B5EF4-FFF2-40B4-BE49-F238E27FC236}">
              <a16:creationId xmlns:a16="http://schemas.microsoft.com/office/drawing/2014/main" id="{6E075693-845A-4FB2-B90F-844A84404D8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3" name="テキスト ボックス 422">
          <a:extLst>
            <a:ext uri="{FF2B5EF4-FFF2-40B4-BE49-F238E27FC236}">
              <a16:creationId xmlns:a16="http://schemas.microsoft.com/office/drawing/2014/main" id="{EDF64A39-A93B-457C-91F6-88247B1E36A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a:extLst>
            <a:ext uri="{FF2B5EF4-FFF2-40B4-BE49-F238E27FC236}">
              <a16:creationId xmlns:a16="http://schemas.microsoft.com/office/drawing/2014/main" id="{84073A81-3968-457D-90E5-B4AA38C1E8E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a:extLst>
            <a:ext uri="{FF2B5EF4-FFF2-40B4-BE49-F238E27FC236}">
              <a16:creationId xmlns:a16="http://schemas.microsoft.com/office/drawing/2014/main" id="{0CED8C9D-E865-4435-8D45-1B8DFD5D12F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a:extLst>
            <a:ext uri="{FF2B5EF4-FFF2-40B4-BE49-F238E27FC236}">
              <a16:creationId xmlns:a16="http://schemas.microsoft.com/office/drawing/2014/main" id="{3B1A70D1-54F6-4BA6-BD90-013A976E84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27" name="直線コネクタ 426">
          <a:extLst>
            <a:ext uri="{FF2B5EF4-FFF2-40B4-BE49-F238E27FC236}">
              <a16:creationId xmlns:a16="http://schemas.microsoft.com/office/drawing/2014/main" id="{B7C592CB-3857-4E41-9CA6-5F07090668C0}"/>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28" name="【市民会館】&#10;一人当たり面積最小値テキスト">
          <a:extLst>
            <a:ext uri="{FF2B5EF4-FFF2-40B4-BE49-F238E27FC236}">
              <a16:creationId xmlns:a16="http://schemas.microsoft.com/office/drawing/2014/main" id="{EAB8CD85-7417-49B3-8586-41229ECA6BF8}"/>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29" name="直線コネクタ 428">
          <a:extLst>
            <a:ext uri="{FF2B5EF4-FFF2-40B4-BE49-F238E27FC236}">
              <a16:creationId xmlns:a16="http://schemas.microsoft.com/office/drawing/2014/main" id="{1216D8EC-0FF4-4AB7-99C7-0EFEE370F00D}"/>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30" name="【市民会館】&#10;一人当たり面積最大値テキスト">
          <a:extLst>
            <a:ext uri="{FF2B5EF4-FFF2-40B4-BE49-F238E27FC236}">
              <a16:creationId xmlns:a16="http://schemas.microsoft.com/office/drawing/2014/main" id="{978E6344-BBC5-41CF-89A6-4613AB7AB752}"/>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31" name="直線コネクタ 430">
          <a:extLst>
            <a:ext uri="{FF2B5EF4-FFF2-40B4-BE49-F238E27FC236}">
              <a16:creationId xmlns:a16="http://schemas.microsoft.com/office/drawing/2014/main" id="{277824D0-0DFE-4656-B756-9396A0F19B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23513</xdr:rowOff>
    </xdr:from>
    <xdr:ext cx="469744" cy="259045"/>
    <xdr:sp macro="" textlink="">
      <xdr:nvSpPr>
        <xdr:cNvPr id="432" name="【市民会館】&#10;一人当たり面積平均値テキスト">
          <a:extLst>
            <a:ext uri="{FF2B5EF4-FFF2-40B4-BE49-F238E27FC236}">
              <a16:creationId xmlns:a16="http://schemas.microsoft.com/office/drawing/2014/main" id="{8E83AC16-FAB4-483B-8C6A-97562B7704A3}"/>
            </a:ext>
          </a:extLst>
        </xdr:cNvPr>
        <xdr:cNvSpPr txBox="1"/>
      </xdr:nvSpPr>
      <xdr:spPr>
        <a:xfrm>
          <a:off x="10515600" y="1802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33" name="フローチャート: 判断 432">
          <a:extLst>
            <a:ext uri="{FF2B5EF4-FFF2-40B4-BE49-F238E27FC236}">
              <a16:creationId xmlns:a16="http://schemas.microsoft.com/office/drawing/2014/main" id="{1B8EAE33-8761-4580-874B-CD4251B8C52A}"/>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34" name="フローチャート: 判断 433">
          <a:extLst>
            <a:ext uri="{FF2B5EF4-FFF2-40B4-BE49-F238E27FC236}">
              <a16:creationId xmlns:a16="http://schemas.microsoft.com/office/drawing/2014/main" id="{4A15FDF7-A89B-4311-91B4-0EBE40262768}"/>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35" name="フローチャート: 判断 434">
          <a:extLst>
            <a:ext uri="{FF2B5EF4-FFF2-40B4-BE49-F238E27FC236}">
              <a16:creationId xmlns:a16="http://schemas.microsoft.com/office/drawing/2014/main" id="{47B23B9F-7407-4117-986D-BA21959451DE}"/>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436" name="フローチャート: 判断 435">
          <a:extLst>
            <a:ext uri="{FF2B5EF4-FFF2-40B4-BE49-F238E27FC236}">
              <a16:creationId xmlns:a16="http://schemas.microsoft.com/office/drawing/2014/main" id="{95F012D0-CC79-4219-A7B7-1EEAC489FC81}"/>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5E49E285-8FBF-4E64-AAAF-23177A88F65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15983DEE-E76C-4001-BD27-1F3358F9E45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33C257FE-BB53-4CED-BC7B-34320FF9A1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B54EA3E9-11E6-42EF-A604-BC83EC92515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5A185D1A-A113-45EE-9362-39A9C743429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12064</xdr:rowOff>
    </xdr:from>
    <xdr:to>
      <xdr:col>55</xdr:col>
      <xdr:colOff>50800</xdr:colOff>
      <xdr:row>106</xdr:row>
      <xdr:rowOff>113664</xdr:rowOff>
    </xdr:to>
    <xdr:sp macro="" textlink="">
      <xdr:nvSpPr>
        <xdr:cNvPr id="442" name="楕円 441">
          <a:extLst>
            <a:ext uri="{FF2B5EF4-FFF2-40B4-BE49-F238E27FC236}">
              <a16:creationId xmlns:a16="http://schemas.microsoft.com/office/drawing/2014/main" id="{79FDBD3F-CAE9-4A3A-AB70-9427C382A94F}"/>
            </a:ext>
          </a:extLst>
        </xdr:cNvPr>
        <xdr:cNvSpPr/>
      </xdr:nvSpPr>
      <xdr:spPr>
        <a:xfrm>
          <a:off x="10426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161941</xdr:rowOff>
    </xdr:from>
    <xdr:ext cx="469744" cy="259045"/>
    <xdr:sp macro="" textlink="">
      <xdr:nvSpPr>
        <xdr:cNvPr id="443" name="【市民会館】&#10;一人当たり面積該当値テキスト">
          <a:extLst>
            <a:ext uri="{FF2B5EF4-FFF2-40B4-BE49-F238E27FC236}">
              <a16:creationId xmlns:a16="http://schemas.microsoft.com/office/drawing/2014/main" id="{C783E46E-FEF1-441A-8C99-98EC2D2F907A}"/>
            </a:ext>
          </a:extLst>
        </xdr:cNvPr>
        <xdr:cNvSpPr txBox="1"/>
      </xdr:nvSpPr>
      <xdr:spPr>
        <a:xfrm>
          <a:off x="10515600"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12064</xdr:rowOff>
    </xdr:from>
    <xdr:to>
      <xdr:col>50</xdr:col>
      <xdr:colOff>165100</xdr:colOff>
      <xdr:row>106</xdr:row>
      <xdr:rowOff>113664</xdr:rowOff>
    </xdr:to>
    <xdr:sp macro="" textlink="">
      <xdr:nvSpPr>
        <xdr:cNvPr id="444" name="楕円 443">
          <a:extLst>
            <a:ext uri="{FF2B5EF4-FFF2-40B4-BE49-F238E27FC236}">
              <a16:creationId xmlns:a16="http://schemas.microsoft.com/office/drawing/2014/main" id="{724C4E07-032F-4F8B-A3B4-BD551A6E05AD}"/>
            </a:ext>
          </a:extLst>
        </xdr:cNvPr>
        <xdr:cNvSpPr/>
      </xdr:nvSpPr>
      <xdr:spPr>
        <a:xfrm>
          <a:off x="9588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62864</xdr:rowOff>
    </xdr:from>
    <xdr:to>
      <xdr:col>55</xdr:col>
      <xdr:colOff>0</xdr:colOff>
      <xdr:row>106</xdr:row>
      <xdr:rowOff>62864</xdr:rowOff>
    </xdr:to>
    <xdr:cxnSp macro="">
      <xdr:nvCxnSpPr>
        <xdr:cNvPr id="445" name="直線コネクタ 444">
          <a:extLst>
            <a:ext uri="{FF2B5EF4-FFF2-40B4-BE49-F238E27FC236}">
              <a16:creationId xmlns:a16="http://schemas.microsoft.com/office/drawing/2014/main" id="{A3AB36E5-4587-4E44-9598-FD9D2112615B}"/>
            </a:ext>
          </a:extLst>
        </xdr:cNvPr>
        <xdr:cNvCxnSpPr/>
      </xdr:nvCxnSpPr>
      <xdr:spPr>
        <a:xfrm>
          <a:off x="9639300" y="182365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46" name="楕円 445">
          <a:extLst>
            <a:ext uri="{FF2B5EF4-FFF2-40B4-BE49-F238E27FC236}">
              <a16:creationId xmlns:a16="http://schemas.microsoft.com/office/drawing/2014/main" id="{286F77B5-9DF3-41F0-8FEA-3272CE517C75}"/>
            </a:ext>
          </a:extLst>
        </xdr:cNvPr>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62864</xdr:rowOff>
    </xdr:from>
    <xdr:to>
      <xdr:col>50</xdr:col>
      <xdr:colOff>114300</xdr:colOff>
      <xdr:row>106</xdr:row>
      <xdr:rowOff>64770</xdr:rowOff>
    </xdr:to>
    <xdr:cxnSp macro="">
      <xdr:nvCxnSpPr>
        <xdr:cNvPr id="447" name="直線コネクタ 446">
          <a:extLst>
            <a:ext uri="{FF2B5EF4-FFF2-40B4-BE49-F238E27FC236}">
              <a16:creationId xmlns:a16="http://schemas.microsoft.com/office/drawing/2014/main" id="{AADE1525-8AEB-4BF0-A376-BF461074D616}"/>
            </a:ext>
          </a:extLst>
        </xdr:cNvPr>
        <xdr:cNvCxnSpPr/>
      </xdr:nvCxnSpPr>
      <xdr:spPr>
        <a:xfrm flipV="1">
          <a:off x="8750300" y="182365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48" name="楕円 447">
          <a:extLst>
            <a:ext uri="{FF2B5EF4-FFF2-40B4-BE49-F238E27FC236}">
              <a16:creationId xmlns:a16="http://schemas.microsoft.com/office/drawing/2014/main" id="{DA5CDA35-2299-4402-8988-BDBB9C433621}"/>
            </a:ext>
          </a:extLst>
        </xdr:cNvPr>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64770</xdr:rowOff>
    </xdr:to>
    <xdr:cxnSp macro="">
      <xdr:nvCxnSpPr>
        <xdr:cNvPr id="449" name="直線コネクタ 448">
          <a:extLst>
            <a:ext uri="{FF2B5EF4-FFF2-40B4-BE49-F238E27FC236}">
              <a16:creationId xmlns:a16="http://schemas.microsoft.com/office/drawing/2014/main" id="{CD7FF9D8-BB2A-48BA-8BB5-188D5996424B}"/>
            </a:ext>
          </a:extLst>
        </xdr:cNvPr>
        <xdr:cNvCxnSpPr/>
      </xdr:nvCxnSpPr>
      <xdr:spPr>
        <a:xfrm>
          <a:off x="7861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23513</xdr:rowOff>
    </xdr:from>
    <xdr:ext cx="469744" cy="259045"/>
    <xdr:sp macro="" textlink="">
      <xdr:nvSpPr>
        <xdr:cNvPr id="450" name="n_1aveValue【市民会館】&#10;一人当たり面積">
          <a:extLst>
            <a:ext uri="{FF2B5EF4-FFF2-40B4-BE49-F238E27FC236}">
              <a16:creationId xmlns:a16="http://schemas.microsoft.com/office/drawing/2014/main" id="{D6D86302-DAFC-446B-B1BF-953AF028EC1B}"/>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51" name="n_2aveValue【市民会館】&#10;一人当たり面積">
          <a:extLst>
            <a:ext uri="{FF2B5EF4-FFF2-40B4-BE49-F238E27FC236}">
              <a16:creationId xmlns:a16="http://schemas.microsoft.com/office/drawing/2014/main" id="{3C34BA92-F24F-41FF-B364-47068F0EDEE8}"/>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452" name="n_3aveValue【市民会館】&#10;一人当たり面積">
          <a:extLst>
            <a:ext uri="{FF2B5EF4-FFF2-40B4-BE49-F238E27FC236}">
              <a16:creationId xmlns:a16="http://schemas.microsoft.com/office/drawing/2014/main" id="{D6FADB32-F507-44EE-911C-11D924EE2EED}"/>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104791</xdr:rowOff>
    </xdr:from>
    <xdr:ext cx="469744" cy="259045"/>
    <xdr:sp macro="" textlink="">
      <xdr:nvSpPr>
        <xdr:cNvPr id="453" name="n_1mainValue【市民会館】&#10;一人当たり面積">
          <a:extLst>
            <a:ext uri="{FF2B5EF4-FFF2-40B4-BE49-F238E27FC236}">
              <a16:creationId xmlns:a16="http://schemas.microsoft.com/office/drawing/2014/main" id="{D0EC9D3D-62FF-4693-82D2-85497CFE595B}"/>
            </a:ext>
          </a:extLst>
        </xdr:cNvPr>
        <xdr:cNvSpPr txBox="1"/>
      </xdr:nvSpPr>
      <xdr:spPr>
        <a:xfrm>
          <a:off x="9391727"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54" name="n_2mainValue【市民会館】&#10;一人当たり面積">
          <a:extLst>
            <a:ext uri="{FF2B5EF4-FFF2-40B4-BE49-F238E27FC236}">
              <a16:creationId xmlns:a16="http://schemas.microsoft.com/office/drawing/2014/main" id="{3708008B-92EE-486C-9B16-EB95C0F03FCE}"/>
            </a:ext>
          </a:extLst>
        </xdr:cNvPr>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455" name="n_3mainValue【市民会館】&#10;一人当たり面積">
          <a:extLst>
            <a:ext uri="{FF2B5EF4-FFF2-40B4-BE49-F238E27FC236}">
              <a16:creationId xmlns:a16="http://schemas.microsoft.com/office/drawing/2014/main" id="{70D1ADB9-C8BA-4194-A643-D596C0C33DC9}"/>
            </a:ext>
          </a:extLst>
        </xdr:cNvPr>
        <xdr:cNvSpPr txBox="1"/>
      </xdr:nvSpPr>
      <xdr:spPr>
        <a:xfrm>
          <a:off x="7626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a:extLst>
            <a:ext uri="{FF2B5EF4-FFF2-40B4-BE49-F238E27FC236}">
              <a16:creationId xmlns:a16="http://schemas.microsoft.com/office/drawing/2014/main" id="{3C1E8685-9500-4C82-A795-6DDBCA5364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a:extLst>
            <a:ext uri="{FF2B5EF4-FFF2-40B4-BE49-F238E27FC236}">
              <a16:creationId xmlns:a16="http://schemas.microsoft.com/office/drawing/2014/main" id="{D26351C7-9727-4658-91F4-FF3B0138BC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a:extLst>
            <a:ext uri="{FF2B5EF4-FFF2-40B4-BE49-F238E27FC236}">
              <a16:creationId xmlns:a16="http://schemas.microsoft.com/office/drawing/2014/main" id="{581246A0-557F-45CF-9892-78E96002E2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a:extLst>
            <a:ext uri="{FF2B5EF4-FFF2-40B4-BE49-F238E27FC236}">
              <a16:creationId xmlns:a16="http://schemas.microsoft.com/office/drawing/2014/main" id="{23F3B3E2-9F9E-49B3-A0E1-2504AE54A6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a:extLst>
            <a:ext uri="{FF2B5EF4-FFF2-40B4-BE49-F238E27FC236}">
              <a16:creationId xmlns:a16="http://schemas.microsoft.com/office/drawing/2014/main" id="{1E283F79-7BD4-40A7-AF48-388F741DDF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a:extLst>
            <a:ext uri="{FF2B5EF4-FFF2-40B4-BE49-F238E27FC236}">
              <a16:creationId xmlns:a16="http://schemas.microsoft.com/office/drawing/2014/main" id="{0C413DD4-85F0-4052-96AE-A3722DAB51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a:extLst>
            <a:ext uri="{FF2B5EF4-FFF2-40B4-BE49-F238E27FC236}">
              <a16:creationId xmlns:a16="http://schemas.microsoft.com/office/drawing/2014/main" id="{0C3E235C-B04C-45D5-962D-BE00B6F38C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a:extLst>
            <a:ext uri="{FF2B5EF4-FFF2-40B4-BE49-F238E27FC236}">
              <a16:creationId xmlns:a16="http://schemas.microsoft.com/office/drawing/2014/main" id="{B347AB8B-2161-4EEB-878A-1682358482E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4" name="テキスト ボックス 463">
          <a:extLst>
            <a:ext uri="{FF2B5EF4-FFF2-40B4-BE49-F238E27FC236}">
              <a16:creationId xmlns:a16="http://schemas.microsoft.com/office/drawing/2014/main" id="{26740DAB-9C3F-46BD-AF99-4219783038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5" name="直線コネクタ 464">
          <a:extLst>
            <a:ext uri="{FF2B5EF4-FFF2-40B4-BE49-F238E27FC236}">
              <a16:creationId xmlns:a16="http://schemas.microsoft.com/office/drawing/2014/main" id="{23689841-08E7-4731-8280-75B75FE0389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6" name="直線コネクタ 465">
          <a:extLst>
            <a:ext uri="{FF2B5EF4-FFF2-40B4-BE49-F238E27FC236}">
              <a16:creationId xmlns:a16="http://schemas.microsoft.com/office/drawing/2014/main" id="{2915F691-08A9-44C6-BAB5-AEF2F6B2A93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7" name="テキスト ボックス 466">
          <a:extLst>
            <a:ext uri="{FF2B5EF4-FFF2-40B4-BE49-F238E27FC236}">
              <a16:creationId xmlns:a16="http://schemas.microsoft.com/office/drawing/2014/main" id="{4A637FFD-039F-41DB-B9C5-05A56D5E9FE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8" name="直線コネクタ 467">
          <a:extLst>
            <a:ext uri="{FF2B5EF4-FFF2-40B4-BE49-F238E27FC236}">
              <a16:creationId xmlns:a16="http://schemas.microsoft.com/office/drawing/2014/main" id="{D0777A88-A093-4615-9A8D-4F5953076AA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9" name="テキスト ボックス 468">
          <a:extLst>
            <a:ext uri="{FF2B5EF4-FFF2-40B4-BE49-F238E27FC236}">
              <a16:creationId xmlns:a16="http://schemas.microsoft.com/office/drawing/2014/main" id="{EF1D2C30-A176-4DFC-83D1-FB4362C110C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0" name="直線コネクタ 469">
          <a:extLst>
            <a:ext uri="{FF2B5EF4-FFF2-40B4-BE49-F238E27FC236}">
              <a16:creationId xmlns:a16="http://schemas.microsoft.com/office/drawing/2014/main" id="{E8D2A230-5E01-415B-B34D-45621BC93E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1" name="テキスト ボックス 470">
          <a:extLst>
            <a:ext uri="{FF2B5EF4-FFF2-40B4-BE49-F238E27FC236}">
              <a16:creationId xmlns:a16="http://schemas.microsoft.com/office/drawing/2014/main" id="{8389F3EE-CECE-4668-A145-40C5176B8EB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2" name="直線コネクタ 471">
          <a:extLst>
            <a:ext uri="{FF2B5EF4-FFF2-40B4-BE49-F238E27FC236}">
              <a16:creationId xmlns:a16="http://schemas.microsoft.com/office/drawing/2014/main" id="{0CAD4768-1BF1-45EA-8117-30E8E807538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3" name="テキスト ボックス 472">
          <a:extLst>
            <a:ext uri="{FF2B5EF4-FFF2-40B4-BE49-F238E27FC236}">
              <a16:creationId xmlns:a16="http://schemas.microsoft.com/office/drawing/2014/main" id="{AAAF7DF0-0338-44CE-91C0-84CBD2B286E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4" name="直線コネクタ 473">
          <a:extLst>
            <a:ext uri="{FF2B5EF4-FFF2-40B4-BE49-F238E27FC236}">
              <a16:creationId xmlns:a16="http://schemas.microsoft.com/office/drawing/2014/main" id="{1C04476D-A1FC-4F69-B4FD-D8E406BC01B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5" name="テキスト ボックス 474">
          <a:extLst>
            <a:ext uri="{FF2B5EF4-FFF2-40B4-BE49-F238E27FC236}">
              <a16:creationId xmlns:a16="http://schemas.microsoft.com/office/drawing/2014/main" id="{2527167F-EB3D-4D21-93F1-98842E76904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6" name="直線コネクタ 475">
          <a:extLst>
            <a:ext uri="{FF2B5EF4-FFF2-40B4-BE49-F238E27FC236}">
              <a16:creationId xmlns:a16="http://schemas.microsoft.com/office/drawing/2014/main" id="{1280FD7B-073B-4967-BAF2-E2AE49938F5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F2A2B7D9-589E-46D2-8E3A-7682F220AEB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a:extLst>
            <a:ext uri="{FF2B5EF4-FFF2-40B4-BE49-F238E27FC236}">
              <a16:creationId xmlns:a16="http://schemas.microsoft.com/office/drawing/2014/main" id="{ECDAF73A-FE82-400C-95B2-C57EB4E5B7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96EF5B79-12CF-45C5-9C7A-78257DAA216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a:extLst>
            <a:ext uri="{FF2B5EF4-FFF2-40B4-BE49-F238E27FC236}">
              <a16:creationId xmlns:a16="http://schemas.microsoft.com/office/drawing/2014/main" id="{93D7F303-0ACB-40E9-8AEC-A6D6E699B13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81" name="直線コネクタ 480">
          <a:extLst>
            <a:ext uri="{FF2B5EF4-FFF2-40B4-BE49-F238E27FC236}">
              <a16:creationId xmlns:a16="http://schemas.microsoft.com/office/drawing/2014/main" id="{FF032E8D-0EFB-44D6-A562-C38E45DFB772}"/>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82" name="【一般廃棄物処理施設】&#10;有形固定資産減価償却率最小値テキスト">
          <a:extLst>
            <a:ext uri="{FF2B5EF4-FFF2-40B4-BE49-F238E27FC236}">
              <a16:creationId xmlns:a16="http://schemas.microsoft.com/office/drawing/2014/main" id="{7F7B4044-103B-4024-86AC-8BE3044760D3}"/>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83" name="直線コネクタ 482">
          <a:extLst>
            <a:ext uri="{FF2B5EF4-FFF2-40B4-BE49-F238E27FC236}">
              <a16:creationId xmlns:a16="http://schemas.microsoft.com/office/drawing/2014/main" id="{6AE78C38-033E-4624-B47E-366295081AAF}"/>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4" name="【一般廃棄物処理施設】&#10;有形固定資産減価償却率最大値テキスト">
          <a:extLst>
            <a:ext uri="{FF2B5EF4-FFF2-40B4-BE49-F238E27FC236}">
              <a16:creationId xmlns:a16="http://schemas.microsoft.com/office/drawing/2014/main" id="{FD4FC821-CF62-4471-80C6-A75F6748083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5" name="直線コネクタ 484">
          <a:extLst>
            <a:ext uri="{FF2B5EF4-FFF2-40B4-BE49-F238E27FC236}">
              <a16:creationId xmlns:a16="http://schemas.microsoft.com/office/drawing/2014/main" id="{B3354B75-B152-4E82-B4BA-EDCA578ABB5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486" name="【一般廃棄物処理施設】&#10;有形固定資産減価償却率平均値テキスト">
          <a:extLst>
            <a:ext uri="{FF2B5EF4-FFF2-40B4-BE49-F238E27FC236}">
              <a16:creationId xmlns:a16="http://schemas.microsoft.com/office/drawing/2014/main" id="{E464D4F2-4805-4970-AC06-113B3FA00B04}"/>
            </a:ext>
          </a:extLst>
        </xdr:cNvPr>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87" name="フローチャート: 判断 486">
          <a:extLst>
            <a:ext uri="{FF2B5EF4-FFF2-40B4-BE49-F238E27FC236}">
              <a16:creationId xmlns:a16="http://schemas.microsoft.com/office/drawing/2014/main" id="{B2FF1DE9-1BFD-41BE-9957-87F163396D7B}"/>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88" name="フローチャート: 判断 487">
          <a:extLst>
            <a:ext uri="{FF2B5EF4-FFF2-40B4-BE49-F238E27FC236}">
              <a16:creationId xmlns:a16="http://schemas.microsoft.com/office/drawing/2014/main" id="{2873FE37-A4C6-40E4-9B23-1AFA744A4D66}"/>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89" name="フローチャート: 判断 488">
          <a:extLst>
            <a:ext uri="{FF2B5EF4-FFF2-40B4-BE49-F238E27FC236}">
              <a16:creationId xmlns:a16="http://schemas.microsoft.com/office/drawing/2014/main" id="{7D2C3113-566B-436D-A611-8C61FD29AF39}"/>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90" name="フローチャート: 判断 489">
          <a:extLst>
            <a:ext uri="{FF2B5EF4-FFF2-40B4-BE49-F238E27FC236}">
              <a16:creationId xmlns:a16="http://schemas.microsoft.com/office/drawing/2014/main" id="{51DECAD4-39EF-4AD3-AEE6-9C7BCDFED243}"/>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693D18D-A31D-4FCC-86C7-B960B25685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9526362-6AEC-4D5A-8F4F-78D3F1883C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A42E40F-BA1C-4286-A2BE-E802A867DB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71B40C2-5174-4D4C-B77C-79C13A3149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10E3B00-CFE4-47E1-988B-0A38F9F1A7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159294</xdr:rowOff>
    </xdr:from>
    <xdr:to>
      <xdr:col>85</xdr:col>
      <xdr:colOff>177800</xdr:colOff>
      <xdr:row>36</xdr:row>
      <xdr:rowOff>89444</xdr:rowOff>
    </xdr:to>
    <xdr:sp macro="" textlink="">
      <xdr:nvSpPr>
        <xdr:cNvPr id="496" name="楕円 495">
          <a:extLst>
            <a:ext uri="{FF2B5EF4-FFF2-40B4-BE49-F238E27FC236}">
              <a16:creationId xmlns:a16="http://schemas.microsoft.com/office/drawing/2014/main" id="{7702B978-82E9-4445-862B-EE30B4D0F411}"/>
            </a:ext>
          </a:extLst>
        </xdr:cNvPr>
        <xdr:cNvSpPr/>
      </xdr:nvSpPr>
      <xdr:spPr>
        <a:xfrm>
          <a:off x="162687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10721</xdr:rowOff>
    </xdr:from>
    <xdr:ext cx="405111" cy="259045"/>
    <xdr:sp macro="" textlink="">
      <xdr:nvSpPr>
        <xdr:cNvPr id="497" name="【一般廃棄物処理施設】&#10;有形固定資産減価償却率該当値テキスト">
          <a:extLst>
            <a:ext uri="{FF2B5EF4-FFF2-40B4-BE49-F238E27FC236}">
              <a16:creationId xmlns:a16="http://schemas.microsoft.com/office/drawing/2014/main" id="{B876C675-1CEF-4CF2-B567-BD0FE32901C0}"/>
            </a:ext>
          </a:extLst>
        </xdr:cNvPr>
        <xdr:cNvSpPr txBox="1"/>
      </xdr:nvSpPr>
      <xdr:spPr>
        <a:xfrm>
          <a:off x="16357600" y="60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38463</xdr:rowOff>
    </xdr:from>
    <xdr:to>
      <xdr:col>81</xdr:col>
      <xdr:colOff>101600</xdr:colOff>
      <xdr:row>36</xdr:row>
      <xdr:rowOff>140063</xdr:rowOff>
    </xdr:to>
    <xdr:sp macro="" textlink="">
      <xdr:nvSpPr>
        <xdr:cNvPr id="498" name="楕円 497">
          <a:extLst>
            <a:ext uri="{FF2B5EF4-FFF2-40B4-BE49-F238E27FC236}">
              <a16:creationId xmlns:a16="http://schemas.microsoft.com/office/drawing/2014/main" id="{40A48F7A-E3C9-458F-A305-35A7FCD6300C}"/>
            </a:ext>
          </a:extLst>
        </xdr:cNvPr>
        <xdr:cNvSpPr/>
      </xdr:nvSpPr>
      <xdr:spPr>
        <a:xfrm>
          <a:off x="15430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38644</xdr:rowOff>
    </xdr:from>
    <xdr:to>
      <xdr:col>85</xdr:col>
      <xdr:colOff>127000</xdr:colOff>
      <xdr:row>36</xdr:row>
      <xdr:rowOff>89263</xdr:rowOff>
    </xdr:to>
    <xdr:cxnSp macro="">
      <xdr:nvCxnSpPr>
        <xdr:cNvPr id="499" name="直線コネクタ 498">
          <a:extLst>
            <a:ext uri="{FF2B5EF4-FFF2-40B4-BE49-F238E27FC236}">
              <a16:creationId xmlns:a16="http://schemas.microsoft.com/office/drawing/2014/main" id="{22141055-85D3-45E8-953D-01BBA799A8E7}"/>
            </a:ext>
          </a:extLst>
        </xdr:cNvPr>
        <xdr:cNvCxnSpPr/>
      </xdr:nvCxnSpPr>
      <xdr:spPr>
        <a:xfrm flipV="1">
          <a:off x="15481300" y="621084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169092</xdr:rowOff>
    </xdr:from>
    <xdr:to>
      <xdr:col>76</xdr:col>
      <xdr:colOff>165100</xdr:colOff>
      <xdr:row>36</xdr:row>
      <xdr:rowOff>99242</xdr:rowOff>
    </xdr:to>
    <xdr:sp macro="" textlink="">
      <xdr:nvSpPr>
        <xdr:cNvPr id="500" name="楕円 499">
          <a:extLst>
            <a:ext uri="{FF2B5EF4-FFF2-40B4-BE49-F238E27FC236}">
              <a16:creationId xmlns:a16="http://schemas.microsoft.com/office/drawing/2014/main" id="{7BC06423-260F-4D1D-B3F3-645537EFA96F}"/>
            </a:ext>
          </a:extLst>
        </xdr:cNvPr>
        <xdr:cNvSpPr/>
      </xdr:nvSpPr>
      <xdr:spPr>
        <a:xfrm>
          <a:off x="14541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48442</xdr:rowOff>
    </xdr:from>
    <xdr:to>
      <xdr:col>81</xdr:col>
      <xdr:colOff>50800</xdr:colOff>
      <xdr:row>36</xdr:row>
      <xdr:rowOff>89263</xdr:rowOff>
    </xdr:to>
    <xdr:cxnSp macro="">
      <xdr:nvCxnSpPr>
        <xdr:cNvPr id="501" name="直線コネクタ 500">
          <a:extLst>
            <a:ext uri="{FF2B5EF4-FFF2-40B4-BE49-F238E27FC236}">
              <a16:creationId xmlns:a16="http://schemas.microsoft.com/office/drawing/2014/main" id="{2EE02FBB-CF2C-49FF-BA02-49DF8C97BC9A}"/>
            </a:ext>
          </a:extLst>
        </xdr:cNvPr>
        <xdr:cNvCxnSpPr/>
      </xdr:nvCxnSpPr>
      <xdr:spPr>
        <a:xfrm>
          <a:off x="14592300" y="62206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80917</xdr:rowOff>
    </xdr:from>
    <xdr:to>
      <xdr:col>72</xdr:col>
      <xdr:colOff>38100</xdr:colOff>
      <xdr:row>37</xdr:row>
      <xdr:rowOff>11067</xdr:rowOff>
    </xdr:to>
    <xdr:sp macro="" textlink="">
      <xdr:nvSpPr>
        <xdr:cNvPr id="502" name="楕円 501">
          <a:extLst>
            <a:ext uri="{FF2B5EF4-FFF2-40B4-BE49-F238E27FC236}">
              <a16:creationId xmlns:a16="http://schemas.microsoft.com/office/drawing/2014/main" id="{2BEB7781-0D11-454E-A755-7D57AF7171EA}"/>
            </a:ext>
          </a:extLst>
        </xdr:cNvPr>
        <xdr:cNvSpPr/>
      </xdr:nvSpPr>
      <xdr:spPr>
        <a:xfrm>
          <a:off x="13652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48442</xdr:rowOff>
    </xdr:from>
    <xdr:to>
      <xdr:col>76</xdr:col>
      <xdr:colOff>114300</xdr:colOff>
      <xdr:row>36</xdr:row>
      <xdr:rowOff>131717</xdr:rowOff>
    </xdr:to>
    <xdr:cxnSp macro="">
      <xdr:nvCxnSpPr>
        <xdr:cNvPr id="503" name="直線コネクタ 502">
          <a:extLst>
            <a:ext uri="{FF2B5EF4-FFF2-40B4-BE49-F238E27FC236}">
              <a16:creationId xmlns:a16="http://schemas.microsoft.com/office/drawing/2014/main" id="{8B06B9A1-4350-4830-8597-F56A0CA7A048}"/>
            </a:ext>
          </a:extLst>
        </xdr:cNvPr>
        <xdr:cNvCxnSpPr/>
      </xdr:nvCxnSpPr>
      <xdr:spPr>
        <a:xfrm flipV="1">
          <a:off x="13703300" y="6220642"/>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504" name="n_1aveValue【一般廃棄物処理施設】&#10;有形固定資産減価償却率">
          <a:extLst>
            <a:ext uri="{FF2B5EF4-FFF2-40B4-BE49-F238E27FC236}">
              <a16:creationId xmlns:a16="http://schemas.microsoft.com/office/drawing/2014/main" id="{CD95D9D9-CA99-4C2B-9C8A-AA12407C9421}"/>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95267</xdr:rowOff>
    </xdr:from>
    <xdr:ext cx="405111" cy="259045"/>
    <xdr:sp macro="" textlink="">
      <xdr:nvSpPr>
        <xdr:cNvPr id="505" name="n_2aveValue【一般廃棄物処理施設】&#10;有形固定資産減価償却率">
          <a:extLst>
            <a:ext uri="{FF2B5EF4-FFF2-40B4-BE49-F238E27FC236}">
              <a16:creationId xmlns:a16="http://schemas.microsoft.com/office/drawing/2014/main" id="{5780C748-E272-4F8D-8425-BFAE7FD6756F}"/>
            </a:ext>
          </a:extLst>
        </xdr:cNvPr>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506" name="n_3aveValue【一般廃棄物処理施設】&#10;有形固定資産減価償却率">
          <a:extLst>
            <a:ext uri="{FF2B5EF4-FFF2-40B4-BE49-F238E27FC236}">
              <a16:creationId xmlns:a16="http://schemas.microsoft.com/office/drawing/2014/main" id="{814B915B-9DB2-4642-9D85-9054FEC9B5BE}"/>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131190</xdr:rowOff>
    </xdr:from>
    <xdr:ext cx="405111" cy="259045"/>
    <xdr:sp macro="" textlink="">
      <xdr:nvSpPr>
        <xdr:cNvPr id="507" name="n_1mainValue【一般廃棄物処理施設】&#10;有形固定資産減価償却率">
          <a:extLst>
            <a:ext uri="{FF2B5EF4-FFF2-40B4-BE49-F238E27FC236}">
              <a16:creationId xmlns:a16="http://schemas.microsoft.com/office/drawing/2014/main" id="{1D3C2548-1ED1-46B5-84B8-085BB8E6D857}"/>
            </a:ext>
          </a:extLst>
        </xdr:cNvPr>
        <xdr:cNvSpPr txBox="1"/>
      </xdr:nvSpPr>
      <xdr:spPr>
        <a:xfrm>
          <a:off x="15266044"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115769</xdr:rowOff>
    </xdr:from>
    <xdr:ext cx="405111" cy="259045"/>
    <xdr:sp macro="" textlink="">
      <xdr:nvSpPr>
        <xdr:cNvPr id="508" name="n_2mainValue【一般廃棄物処理施設】&#10;有形固定資産減価償却率">
          <a:extLst>
            <a:ext uri="{FF2B5EF4-FFF2-40B4-BE49-F238E27FC236}">
              <a16:creationId xmlns:a16="http://schemas.microsoft.com/office/drawing/2014/main" id="{AA0CAF49-7523-497B-963F-35ED438C681F}"/>
            </a:ext>
          </a:extLst>
        </xdr:cNvPr>
        <xdr:cNvSpPr txBox="1"/>
      </xdr:nvSpPr>
      <xdr:spPr>
        <a:xfrm>
          <a:off x="14389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2194</xdr:rowOff>
    </xdr:from>
    <xdr:ext cx="405111" cy="259045"/>
    <xdr:sp macro="" textlink="">
      <xdr:nvSpPr>
        <xdr:cNvPr id="509" name="n_3mainValue【一般廃棄物処理施設】&#10;有形固定資産減価償却率">
          <a:extLst>
            <a:ext uri="{FF2B5EF4-FFF2-40B4-BE49-F238E27FC236}">
              <a16:creationId xmlns:a16="http://schemas.microsoft.com/office/drawing/2014/main" id="{EF7806FB-D200-4006-93B3-D9233A2DA3CF}"/>
            </a:ext>
          </a:extLst>
        </xdr:cNvPr>
        <xdr:cNvSpPr txBox="1"/>
      </xdr:nvSpPr>
      <xdr:spPr>
        <a:xfrm>
          <a:off x="13500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a:extLst>
            <a:ext uri="{FF2B5EF4-FFF2-40B4-BE49-F238E27FC236}">
              <a16:creationId xmlns:a16="http://schemas.microsoft.com/office/drawing/2014/main" id="{96D23C10-DB83-4E38-85B0-EF721CE767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a:extLst>
            <a:ext uri="{FF2B5EF4-FFF2-40B4-BE49-F238E27FC236}">
              <a16:creationId xmlns:a16="http://schemas.microsoft.com/office/drawing/2014/main" id="{027FD2B2-6B99-40A3-8D71-B3EAF0F04E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a:extLst>
            <a:ext uri="{FF2B5EF4-FFF2-40B4-BE49-F238E27FC236}">
              <a16:creationId xmlns:a16="http://schemas.microsoft.com/office/drawing/2014/main" id="{0D50BF27-EA71-43D2-B677-DB4D439F24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a:extLst>
            <a:ext uri="{FF2B5EF4-FFF2-40B4-BE49-F238E27FC236}">
              <a16:creationId xmlns:a16="http://schemas.microsoft.com/office/drawing/2014/main" id="{099C5C50-9B3B-4197-B9E6-1306D6676B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a:extLst>
            <a:ext uri="{FF2B5EF4-FFF2-40B4-BE49-F238E27FC236}">
              <a16:creationId xmlns:a16="http://schemas.microsoft.com/office/drawing/2014/main" id="{C3A38E90-2AC0-400A-8A18-6135241CFB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a:extLst>
            <a:ext uri="{FF2B5EF4-FFF2-40B4-BE49-F238E27FC236}">
              <a16:creationId xmlns:a16="http://schemas.microsoft.com/office/drawing/2014/main" id="{8D56E26D-D90B-43FD-9AEB-06A338E975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a:extLst>
            <a:ext uri="{FF2B5EF4-FFF2-40B4-BE49-F238E27FC236}">
              <a16:creationId xmlns:a16="http://schemas.microsoft.com/office/drawing/2014/main" id="{239493ED-84E5-4AF2-ABEA-319A8AC9B3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a:extLst>
            <a:ext uri="{FF2B5EF4-FFF2-40B4-BE49-F238E27FC236}">
              <a16:creationId xmlns:a16="http://schemas.microsoft.com/office/drawing/2014/main" id="{31A8E7CC-4E4D-44D8-B7DB-5D79D9927A9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a:extLst>
            <a:ext uri="{FF2B5EF4-FFF2-40B4-BE49-F238E27FC236}">
              <a16:creationId xmlns:a16="http://schemas.microsoft.com/office/drawing/2014/main" id="{99D403EE-65E5-4544-A787-8B34D31AF6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a:extLst>
            <a:ext uri="{FF2B5EF4-FFF2-40B4-BE49-F238E27FC236}">
              <a16:creationId xmlns:a16="http://schemas.microsoft.com/office/drawing/2014/main" id="{4540BD2C-DD5F-4D50-94D3-0FA95DA9B1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0" name="直線コネクタ 519">
          <a:extLst>
            <a:ext uri="{FF2B5EF4-FFF2-40B4-BE49-F238E27FC236}">
              <a16:creationId xmlns:a16="http://schemas.microsoft.com/office/drawing/2014/main" id="{3EF339AC-B33D-499A-A93C-42933827590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1" name="テキスト ボックス 520">
          <a:extLst>
            <a:ext uri="{FF2B5EF4-FFF2-40B4-BE49-F238E27FC236}">
              <a16:creationId xmlns:a16="http://schemas.microsoft.com/office/drawing/2014/main" id="{6BE29CD9-7CE9-47B2-AE66-E8917381393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2" name="直線コネクタ 521">
          <a:extLst>
            <a:ext uri="{FF2B5EF4-FFF2-40B4-BE49-F238E27FC236}">
              <a16:creationId xmlns:a16="http://schemas.microsoft.com/office/drawing/2014/main" id="{7969C4D7-AEDF-4AA2-9E7A-504283152B9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3" name="テキスト ボックス 522">
          <a:extLst>
            <a:ext uri="{FF2B5EF4-FFF2-40B4-BE49-F238E27FC236}">
              <a16:creationId xmlns:a16="http://schemas.microsoft.com/office/drawing/2014/main" id="{45E346A1-ABE9-49BD-9299-560E3E1828E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4" name="直線コネクタ 523">
          <a:extLst>
            <a:ext uri="{FF2B5EF4-FFF2-40B4-BE49-F238E27FC236}">
              <a16:creationId xmlns:a16="http://schemas.microsoft.com/office/drawing/2014/main" id="{95F1E129-872F-4870-848F-4415E2F409F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5" name="テキスト ボックス 524">
          <a:extLst>
            <a:ext uri="{FF2B5EF4-FFF2-40B4-BE49-F238E27FC236}">
              <a16:creationId xmlns:a16="http://schemas.microsoft.com/office/drawing/2014/main" id="{2C7D9BBB-C6D1-4124-8801-89017FAFFCB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6" name="直線コネクタ 525">
          <a:extLst>
            <a:ext uri="{FF2B5EF4-FFF2-40B4-BE49-F238E27FC236}">
              <a16:creationId xmlns:a16="http://schemas.microsoft.com/office/drawing/2014/main" id="{52AB0D77-729A-4C12-82E4-3D31AF7729A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7" name="テキスト ボックス 526">
          <a:extLst>
            <a:ext uri="{FF2B5EF4-FFF2-40B4-BE49-F238E27FC236}">
              <a16:creationId xmlns:a16="http://schemas.microsoft.com/office/drawing/2014/main" id="{73D71B26-F93C-4063-8DB3-9D316B077E8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a:extLst>
            <a:ext uri="{FF2B5EF4-FFF2-40B4-BE49-F238E27FC236}">
              <a16:creationId xmlns:a16="http://schemas.microsoft.com/office/drawing/2014/main" id="{F9C7FA5C-B63B-43E6-9C29-D02894EEB3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a:extLst>
            <a:ext uri="{FF2B5EF4-FFF2-40B4-BE49-F238E27FC236}">
              <a16:creationId xmlns:a16="http://schemas.microsoft.com/office/drawing/2014/main" id="{2AC6A91F-192F-470F-9C51-B6A1A5CEA39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a:extLst>
            <a:ext uri="{FF2B5EF4-FFF2-40B4-BE49-F238E27FC236}">
              <a16:creationId xmlns:a16="http://schemas.microsoft.com/office/drawing/2014/main" id="{E90718CA-87C5-4572-A32C-6D2D4DEF128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531" name="直線コネクタ 530">
          <a:extLst>
            <a:ext uri="{FF2B5EF4-FFF2-40B4-BE49-F238E27FC236}">
              <a16:creationId xmlns:a16="http://schemas.microsoft.com/office/drawing/2014/main" id="{CEA00190-8B9B-4A5C-A0C7-2B6CFB450141}"/>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532" name="【一般廃棄物処理施設】&#10;一人当たり有形固定資産（償却資産）額最小値テキスト">
          <a:extLst>
            <a:ext uri="{FF2B5EF4-FFF2-40B4-BE49-F238E27FC236}">
              <a16:creationId xmlns:a16="http://schemas.microsoft.com/office/drawing/2014/main" id="{E9AF3F75-5234-4491-9659-9E7322B9B129}"/>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533" name="直線コネクタ 532">
          <a:extLst>
            <a:ext uri="{FF2B5EF4-FFF2-40B4-BE49-F238E27FC236}">
              <a16:creationId xmlns:a16="http://schemas.microsoft.com/office/drawing/2014/main" id="{17BCE2CB-8715-4ED4-AE41-BA431A720C4E}"/>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534" name="【一般廃棄物処理施設】&#10;一人当たり有形固定資産（償却資産）額最大値テキスト">
          <a:extLst>
            <a:ext uri="{FF2B5EF4-FFF2-40B4-BE49-F238E27FC236}">
              <a16:creationId xmlns:a16="http://schemas.microsoft.com/office/drawing/2014/main" id="{A79F252F-02FE-44A6-A3B0-9DB74C5E2A0F}"/>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535" name="直線コネクタ 534">
          <a:extLst>
            <a:ext uri="{FF2B5EF4-FFF2-40B4-BE49-F238E27FC236}">
              <a16:creationId xmlns:a16="http://schemas.microsoft.com/office/drawing/2014/main" id="{FEC9EF74-BE88-4EE0-B974-EDD0301999AF}"/>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536" name="【一般廃棄物処理施設】&#10;一人当たり有形固定資産（償却資産）額平均値テキスト">
          <a:extLst>
            <a:ext uri="{FF2B5EF4-FFF2-40B4-BE49-F238E27FC236}">
              <a16:creationId xmlns:a16="http://schemas.microsoft.com/office/drawing/2014/main" id="{8753A620-1714-4FA6-8EB0-65A3EC74D609}"/>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537" name="フローチャート: 判断 536">
          <a:extLst>
            <a:ext uri="{FF2B5EF4-FFF2-40B4-BE49-F238E27FC236}">
              <a16:creationId xmlns:a16="http://schemas.microsoft.com/office/drawing/2014/main" id="{5314545B-0ACC-4E39-BCEC-C3FDBEA389C5}"/>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538" name="フローチャート: 判断 537">
          <a:extLst>
            <a:ext uri="{FF2B5EF4-FFF2-40B4-BE49-F238E27FC236}">
              <a16:creationId xmlns:a16="http://schemas.microsoft.com/office/drawing/2014/main" id="{94FD121B-8A1F-4F73-A983-2D5CB5519D25}"/>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539" name="フローチャート: 判断 538">
          <a:extLst>
            <a:ext uri="{FF2B5EF4-FFF2-40B4-BE49-F238E27FC236}">
              <a16:creationId xmlns:a16="http://schemas.microsoft.com/office/drawing/2014/main" id="{F779C0FE-42F4-4F7B-A931-7AAA9C10201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540" name="フローチャート: 判断 539">
          <a:extLst>
            <a:ext uri="{FF2B5EF4-FFF2-40B4-BE49-F238E27FC236}">
              <a16:creationId xmlns:a16="http://schemas.microsoft.com/office/drawing/2014/main" id="{D6BE3EBF-F584-4934-8E1A-647195E0B25B}"/>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2FB25AC7-3C19-4914-B363-60721B5FBB8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FE03B99F-5F17-421E-9504-A9F9F04FAF9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1E6EE47F-50AB-44A2-9E86-D299F6DE56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2D5F6AD7-009A-49AC-A2BA-82E45F805BA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E525853F-6132-49EF-AB95-0508129763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119281</xdr:rowOff>
    </xdr:from>
    <xdr:to>
      <xdr:col>116</xdr:col>
      <xdr:colOff>114300</xdr:colOff>
      <xdr:row>40</xdr:row>
      <xdr:rowOff>49431</xdr:rowOff>
    </xdr:to>
    <xdr:sp macro="" textlink="">
      <xdr:nvSpPr>
        <xdr:cNvPr id="546" name="楕円 545">
          <a:extLst>
            <a:ext uri="{FF2B5EF4-FFF2-40B4-BE49-F238E27FC236}">
              <a16:creationId xmlns:a16="http://schemas.microsoft.com/office/drawing/2014/main" id="{226C41BF-27F7-453A-8921-051750C9FA28}"/>
            </a:ext>
          </a:extLst>
        </xdr:cNvPr>
        <xdr:cNvSpPr/>
      </xdr:nvSpPr>
      <xdr:spPr>
        <a:xfrm>
          <a:off x="22110700" y="68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97708</xdr:rowOff>
    </xdr:from>
    <xdr:ext cx="599010" cy="259045"/>
    <xdr:sp macro="" textlink="">
      <xdr:nvSpPr>
        <xdr:cNvPr id="547" name="【一般廃棄物処理施設】&#10;一人当たり有形固定資産（償却資産）額該当値テキスト">
          <a:extLst>
            <a:ext uri="{FF2B5EF4-FFF2-40B4-BE49-F238E27FC236}">
              <a16:creationId xmlns:a16="http://schemas.microsoft.com/office/drawing/2014/main" id="{150BF188-CE50-4191-8897-26728FF0EA57}"/>
            </a:ext>
          </a:extLst>
        </xdr:cNvPr>
        <xdr:cNvSpPr txBox="1"/>
      </xdr:nvSpPr>
      <xdr:spPr>
        <a:xfrm>
          <a:off x="22199600" y="678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125182</xdr:rowOff>
    </xdr:from>
    <xdr:to>
      <xdr:col>112</xdr:col>
      <xdr:colOff>38100</xdr:colOff>
      <xdr:row>40</xdr:row>
      <xdr:rowOff>55332</xdr:rowOff>
    </xdr:to>
    <xdr:sp macro="" textlink="">
      <xdr:nvSpPr>
        <xdr:cNvPr id="548" name="楕円 547">
          <a:extLst>
            <a:ext uri="{FF2B5EF4-FFF2-40B4-BE49-F238E27FC236}">
              <a16:creationId xmlns:a16="http://schemas.microsoft.com/office/drawing/2014/main" id="{B04CBE00-3AB3-4187-A47A-217D81904AD3}"/>
            </a:ext>
          </a:extLst>
        </xdr:cNvPr>
        <xdr:cNvSpPr/>
      </xdr:nvSpPr>
      <xdr:spPr>
        <a:xfrm>
          <a:off x="21272500" y="68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170081</xdr:rowOff>
    </xdr:from>
    <xdr:to>
      <xdr:col>116</xdr:col>
      <xdr:colOff>63500</xdr:colOff>
      <xdr:row>40</xdr:row>
      <xdr:rowOff>4532</xdr:rowOff>
    </xdr:to>
    <xdr:cxnSp macro="">
      <xdr:nvCxnSpPr>
        <xdr:cNvPr id="549" name="直線コネクタ 548">
          <a:extLst>
            <a:ext uri="{FF2B5EF4-FFF2-40B4-BE49-F238E27FC236}">
              <a16:creationId xmlns:a16="http://schemas.microsoft.com/office/drawing/2014/main" id="{C5727AB0-DD4C-45AC-A687-5252B64CD467}"/>
            </a:ext>
          </a:extLst>
        </xdr:cNvPr>
        <xdr:cNvCxnSpPr/>
      </xdr:nvCxnSpPr>
      <xdr:spPr>
        <a:xfrm flipV="1">
          <a:off x="21323300" y="6856631"/>
          <a:ext cx="8382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126674</xdr:rowOff>
    </xdr:from>
    <xdr:to>
      <xdr:col>107</xdr:col>
      <xdr:colOff>101600</xdr:colOff>
      <xdr:row>40</xdr:row>
      <xdr:rowOff>56824</xdr:rowOff>
    </xdr:to>
    <xdr:sp macro="" textlink="">
      <xdr:nvSpPr>
        <xdr:cNvPr id="550" name="楕円 549">
          <a:extLst>
            <a:ext uri="{FF2B5EF4-FFF2-40B4-BE49-F238E27FC236}">
              <a16:creationId xmlns:a16="http://schemas.microsoft.com/office/drawing/2014/main" id="{6B7C105F-053B-4343-95FD-5B53DF1304CB}"/>
            </a:ext>
          </a:extLst>
        </xdr:cNvPr>
        <xdr:cNvSpPr/>
      </xdr:nvSpPr>
      <xdr:spPr>
        <a:xfrm>
          <a:off x="20383500" y="68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4532</xdr:rowOff>
    </xdr:from>
    <xdr:to>
      <xdr:col>111</xdr:col>
      <xdr:colOff>177800</xdr:colOff>
      <xdr:row>40</xdr:row>
      <xdr:rowOff>6024</xdr:rowOff>
    </xdr:to>
    <xdr:cxnSp macro="">
      <xdr:nvCxnSpPr>
        <xdr:cNvPr id="551" name="直線コネクタ 550">
          <a:extLst>
            <a:ext uri="{FF2B5EF4-FFF2-40B4-BE49-F238E27FC236}">
              <a16:creationId xmlns:a16="http://schemas.microsoft.com/office/drawing/2014/main" id="{1DC9BEB3-9EC4-4CC7-92E3-1DAB9E602ED7}"/>
            </a:ext>
          </a:extLst>
        </xdr:cNvPr>
        <xdr:cNvCxnSpPr/>
      </xdr:nvCxnSpPr>
      <xdr:spPr>
        <a:xfrm flipV="1">
          <a:off x="20434300" y="6862532"/>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65021</xdr:rowOff>
    </xdr:from>
    <xdr:to>
      <xdr:col>102</xdr:col>
      <xdr:colOff>165100</xdr:colOff>
      <xdr:row>40</xdr:row>
      <xdr:rowOff>166621</xdr:rowOff>
    </xdr:to>
    <xdr:sp macro="" textlink="">
      <xdr:nvSpPr>
        <xdr:cNvPr id="552" name="楕円 551">
          <a:extLst>
            <a:ext uri="{FF2B5EF4-FFF2-40B4-BE49-F238E27FC236}">
              <a16:creationId xmlns:a16="http://schemas.microsoft.com/office/drawing/2014/main" id="{9EBD2E07-69E1-489C-A4FC-63B84698C7F4}"/>
            </a:ext>
          </a:extLst>
        </xdr:cNvPr>
        <xdr:cNvSpPr/>
      </xdr:nvSpPr>
      <xdr:spPr>
        <a:xfrm>
          <a:off x="19494500" y="69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6024</xdr:rowOff>
    </xdr:from>
    <xdr:to>
      <xdr:col>107</xdr:col>
      <xdr:colOff>50800</xdr:colOff>
      <xdr:row>40</xdr:row>
      <xdr:rowOff>115821</xdr:rowOff>
    </xdr:to>
    <xdr:cxnSp macro="">
      <xdr:nvCxnSpPr>
        <xdr:cNvPr id="553" name="直線コネクタ 552">
          <a:extLst>
            <a:ext uri="{FF2B5EF4-FFF2-40B4-BE49-F238E27FC236}">
              <a16:creationId xmlns:a16="http://schemas.microsoft.com/office/drawing/2014/main" id="{40F77709-B9FC-433D-A143-412A977A314E}"/>
            </a:ext>
          </a:extLst>
        </xdr:cNvPr>
        <xdr:cNvCxnSpPr/>
      </xdr:nvCxnSpPr>
      <xdr:spPr>
        <a:xfrm flipV="1">
          <a:off x="19545300" y="6864024"/>
          <a:ext cx="889000" cy="10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554" name="n_1aveValue【一般廃棄物処理施設】&#10;一人当たり有形固定資産（償却資産）額">
          <a:extLst>
            <a:ext uri="{FF2B5EF4-FFF2-40B4-BE49-F238E27FC236}">
              <a16:creationId xmlns:a16="http://schemas.microsoft.com/office/drawing/2014/main" id="{A426F4C1-8120-4CB2-B95D-234943D3B476}"/>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555" name="n_2aveValue【一般廃棄物処理施設】&#10;一人当たり有形固定資産（償却資産）額">
          <a:extLst>
            <a:ext uri="{FF2B5EF4-FFF2-40B4-BE49-F238E27FC236}">
              <a16:creationId xmlns:a16="http://schemas.microsoft.com/office/drawing/2014/main" id="{1DFCB09E-7349-45D0-B5ED-ED25F14F696E}"/>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556" name="n_3aveValue【一般廃棄物処理施設】&#10;一人当たり有形固定資産（償却資産）額">
          <a:extLst>
            <a:ext uri="{FF2B5EF4-FFF2-40B4-BE49-F238E27FC236}">
              <a16:creationId xmlns:a16="http://schemas.microsoft.com/office/drawing/2014/main" id="{74DB7C16-BE00-45E5-B8CF-7D9B2AD2B93D}"/>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46459</xdr:rowOff>
    </xdr:from>
    <xdr:ext cx="599010" cy="259045"/>
    <xdr:sp macro="" textlink="">
      <xdr:nvSpPr>
        <xdr:cNvPr id="557" name="n_1mainValue【一般廃棄物処理施設】&#10;一人当たり有形固定資産（償却資産）額">
          <a:extLst>
            <a:ext uri="{FF2B5EF4-FFF2-40B4-BE49-F238E27FC236}">
              <a16:creationId xmlns:a16="http://schemas.microsoft.com/office/drawing/2014/main" id="{B9E0888D-B283-4868-8A70-2744C1329A34}"/>
            </a:ext>
          </a:extLst>
        </xdr:cNvPr>
        <xdr:cNvSpPr txBox="1"/>
      </xdr:nvSpPr>
      <xdr:spPr>
        <a:xfrm>
          <a:off x="21011095" y="690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47951</xdr:rowOff>
    </xdr:from>
    <xdr:ext cx="599010" cy="259045"/>
    <xdr:sp macro="" textlink="">
      <xdr:nvSpPr>
        <xdr:cNvPr id="558" name="n_2mainValue【一般廃棄物処理施設】&#10;一人当たり有形固定資産（償却資産）額">
          <a:extLst>
            <a:ext uri="{FF2B5EF4-FFF2-40B4-BE49-F238E27FC236}">
              <a16:creationId xmlns:a16="http://schemas.microsoft.com/office/drawing/2014/main" id="{A81FA1E8-DB44-47B4-AAB2-B94613F75B02}"/>
            </a:ext>
          </a:extLst>
        </xdr:cNvPr>
        <xdr:cNvSpPr txBox="1"/>
      </xdr:nvSpPr>
      <xdr:spPr>
        <a:xfrm>
          <a:off x="20134795" y="690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157748</xdr:rowOff>
    </xdr:from>
    <xdr:ext cx="534377" cy="259045"/>
    <xdr:sp macro="" textlink="">
      <xdr:nvSpPr>
        <xdr:cNvPr id="559" name="n_3mainValue【一般廃棄物処理施設】&#10;一人当たり有形固定資産（償却資産）額">
          <a:extLst>
            <a:ext uri="{FF2B5EF4-FFF2-40B4-BE49-F238E27FC236}">
              <a16:creationId xmlns:a16="http://schemas.microsoft.com/office/drawing/2014/main" id="{0D23365D-1C06-4EC5-884E-9B6AB5A287AC}"/>
            </a:ext>
          </a:extLst>
        </xdr:cNvPr>
        <xdr:cNvSpPr txBox="1"/>
      </xdr:nvSpPr>
      <xdr:spPr>
        <a:xfrm>
          <a:off x="19278111" y="70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92B770E4-5CCE-43D9-B2BC-38AEBEBDEE9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a:extLst>
            <a:ext uri="{FF2B5EF4-FFF2-40B4-BE49-F238E27FC236}">
              <a16:creationId xmlns:a16="http://schemas.microsoft.com/office/drawing/2014/main" id="{920DDEF4-6CD1-40DE-8DFD-7F45A7B971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a:extLst>
            <a:ext uri="{FF2B5EF4-FFF2-40B4-BE49-F238E27FC236}">
              <a16:creationId xmlns:a16="http://schemas.microsoft.com/office/drawing/2014/main" id="{BDB81829-EDEE-40F3-9FAD-C64309DFFA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a:extLst>
            <a:ext uri="{FF2B5EF4-FFF2-40B4-BE49-F238E27FC236}">
              <a16:creationId xmlns:a16="http://schemas.microsoft.com/office/drawing/2014/main" id="{5490D7B3-D8E6-4593-8E22-77D1A307A8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a:extLst>
            <a:ext uri="{FF2B5EF4-FFF2-40B4-BE49-F238E27FC236}">
              <a16:creationId xmlns:a16="http://schemas.microsoft.com/office/drawing/2014/main" id="{BA0D35A2-FD5C-472A-8D90-14497A2E65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a:extLst>
            <a:ext uri="{FF2B5EF4-FFF2-40B4-BE49-F238E27FC236}">
              <a16:creationId xmlns:a16="http://schemas.microsoft.com/office/drawing/2014/main" id="{4AF040C3-05C6-4DA1-BB1D-916FBB1D70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a:extLst>
            <a:ext uri="{FF2B5EF4-FFF2-40B4-BE49-F238E27FC236}">
              <a16:creationId xmlns:a16="http://schemas.microsoft.com/office/drawing/2014/main" id="{DC7D6C55-11DF-43B0-9D06-98E17261F2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a:extLst>
            <a:ext uri="{FF2B5EF4-FFF2-40B4-BE49-F238E27FC236}">
              <a16:creationId xmlns:a16="http://schemas.microsoft.com/office/drawing/2014/main" id="{716BC0D0-28A9-4F2C-8ACA-A4092062780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2C92546E-31E1-4749-A434-F4468D80AA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32123275-77C1-4D4C-9A18-9B631C5DBF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71F2C73-7068-4F76-ACA9-93F365E196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89E8AFAE-CEA5-4A0C-87F2-DB1B32EFFF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1EC499FC-2A59-4FFF-9CD8-55AFA592C8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627F2D44-5F67-4475-B609-A217FCA055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38E23EA7-5DE4-4AD3-8A60-16995F789D3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C825C9A0-7F21-40CD-B163-F441E3841AE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3D207945-152F-4FD2-9064-96F762606C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AB17B9B2-96A1-4913-B272-22E2E1E1DA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144BD227-9CCB-4D24-BFCD-990E6641B7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759B06-8D1E-4D59-A8B1-7C1841B20C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09C370B3-356B-4522-848E-47D570D126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56261509-5E4F-4D84-94F0-7B0CDA872E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8872DA63-4790-4368-8601-7D20CC89CB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2CA2BB4F-5BC1-4BBB-93C6-242BD7B91F4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72BEC65C-7C2B-4D20-B0D9-0483A4CAFF8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0AC6540D-2135-4BC6-B5ED-20C166DF82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6" name="直線コネクタ 585">
          <a:extLst>
            <a:ext uri="{FF2B5EF4-FFF2-40B4-BE49-F238E27FC236}">
              <a16:creationId xmlns:a16="http://schemas.microsoft.com/office/drawing/2014/main" id="{D58283DD-2DFD-4B32-9516-6B36EFCB836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7" name="テキスト ボックス 586">
          <a:extLst>
            <a:ext uri="{FF2B5EF4-FFF2-40B4-BE49-F238E27FC236}">
              <a16:creationId xmlns:a16="http://schemas.microsoft.com/office/drawing/2014/main" id="{D066CB8F-E7A8-454A-8C0C-772C67747AD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8" name="直線コネクタ 587">
          <a:extLst>
            <a:ext uri="{FF2B5EF4-FFF2-40B4-BE49-F238E27FC236}">
              <a16:creationId xmlns:a16="http://schemas.microsoft.com/office/drawing/2014/main" id="{A9CCF25E-874B-4714-9A71-59446A9503A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9" name="テキスト ボックス 588">
          <a:extLst>
            <a:ext uri="{FF2B5EF4-FFF2-40B4-BE49-F238E27FC236}">
              <a16:creationId xmlns:a16="http://schemas.microsoft.com/office/drawing/2014/main" id="{2057BB8E-1A74-451D-852E-300A949A0C6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0" name="直線コネクタ 589">
          <a:extLst>
            <a:ext uri="{FF2B5EF4-FFF2-40B4-BE49-F238E27FC236}">
              <a16:creationId xmlns:a16="http://schemas.microsoft.com/office/drawing/2014/main" id="{6904CF0A-42F4-4D76-8F34-629EE426EDE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1" name="テキスト ボックス 590">
          <a:extLst>
            <a:ext uri="{FF2B5EF4-FFF2-40B4-BE49-F238E27FC236}">
              <a16:creationId xmlns:a16="http://schemas.microsoft.com/office/drawing/2014/main" id="{AFA3418A-264B-4557-9F7D-DCAA2BD88EE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2" name="直線コネクタ 591">
          <a:extLst>
            <a:ext uri="{FF2B5EF4-FFF2-40B4-BE49-F238E27FC236}">
              <a16:creationId xmlns:a16="http://schemas.microsoft.com/office/drawing/2014/main" id="{765567AF-AEA3-46C9-9331-799384EA7B4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3" name="テキスト ボックス 592">
          <a:extLst>
            <a:ext uri="{FF2B5EF4-FFF2-40B4-BE49-F238E27FC236}">
              <a16:creationId xmlns:a16="http://schemas.microsoft.com/office/drawing/2014/main" id="{AFA1A849-4574-45BD-AF1B-E19D63F7079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4" name="直線コネクタ 593">
          <a:extLst>
            <a:ext uri="{FF2B5EF4-FFF2-40B4-BE49-F238E27FC236}">
              <a16:creationId xmlns:a16="http://schemas.microsoft.com/office/drawing/2014/main" id="{A72540CE-D628-414D-B9A7-18900A2598F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5" name="テキスト ボックス 594">
          <a:extLst>
            <a:ext uri="{FF2B5EF4-FFF2-40B4-BE49-F238E27FC236}">
              <a16:creationId xmlns:a16="http://schemas.microsoft.com/office/drawing/2014/main" id="{D16A2EE1-9819-4D18-8848-077DF8C5679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6" name="直線コネクタ 595">
          <a:extLst>
            <a:ext uri="{FF2B5EF4-FFF2-40B4-BE49-F238E27FC236}">
              <a16:creationId xmlns:a16="http://schemas.microsoft.com/office/drawing/2014/main" id="{42368356-C364-49E0-94DC-7CC4971D07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7" name="テキスト ボックス 596">
          <a:extLst>
            <a:ext uri="{FF2B5EF4-FFF2-40B4-BE49-F238E27FC236}">
              <a16:creationId xmlns:a16="http://schemas.microsoft.com/office/drawing/2014/main" id="{83D96CC8-B83F-4FF3-B18B-CA8CF0D6389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id="{385F3C20-D4F7-4083-846E-12C655B85A4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E47185E3-0C75-4190-9DC3-E242C2FB0C8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a:extLst>
            <a:ext uri="{FF2B5EF4-FFF2-40B4-BE49-F238E27FC236}">
              <a16:creationId xmlns:a16="http://schemas.microsoft.com/office/drawing/2014/main" id="{E0C76C51-0B43-43C8-9F9A-F968A35E3D4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01" name="直線コネクタ 600">
          <a:extLst>
            <a:ext uri="{FF2B5EF4-FFF2-40B4-BE49-F238E27FC236}">
              <a16:creationId xmlns:a16="http://schemas.microsoft.com/office/drawing/2014/main" id="{F2E5E77A-5B2D-4AAD-9C45-C2A039F0F41D}"/>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02" name="【消防施設】&#10;有形固定資産減価償却率最小値テキスト">
          <a:extLst>
            <a:ext uri="{FF2B5EF4-FFF2-40B4-BE49-F238E27FC236}">
              <a16:creationId xmlns:a16="http://schemas.microsoft.com/office/drawing/2014/main" id="{F06CAF8A-E7AA-43A1-9976-3A54ACB8FAF9}"/>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03" name="直線コネクタ 602">
          <a:extLst>
            <a:ext uri="{FF2B5EF4-FFF2-40B4-BE49-F238E27FC236}">
              <a16:creationId xmlns:a16="http://schemas.microsoft.com/office/drawing/2014/main" id="{5EC84868-2D22-441F-AF63-4E5D14677BFC}"/>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04" name="【消防施設】&#10;有形固定資産減価償却率最大値テキスト">
          <a:extLst>
            <a:ext uri="{FF2B5EF4-FFF2-40B4-BE49-F238E27FC236}">
              <a16:creationId xmlns:a16="http://schemas.microsoft.com/office/drawing/2014/main" id="{B959410A-0621-4EAB-920F-D547727DCBE3}"/>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05" name="直線コネクタ 604">
          <a:extLst>
            <a:ext uri="{FF2B5EF4-FFF2-40B4-BE49-F238E27FC236}">
              <a16:creationId xmlns:a16="http://schemas.microsoft.com/office/drawing/2014/main" id="{6BC34507-6972-4930-8297-4FAD1E8C5FD5}"/>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606" name="【消防施設】&#10;有形固定資産減価償却率平均値テキスト">
          <a:extLst>
            <a:ext uri="{FF2B5EF4-FFF2-40B4-BE49-F238E27FC236}">
              <a16:creationId xmlns:a16="http://schemas.microsoft.com/office/drawing/2014/main" id="{1638F241-E540-4C96-AB89-201E15E8D9F9}"/>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07" name="フローチャート: 判断 606">
          <a:extLst>
            <a:ext uri="{FF2B5EF4-FFF2-40B4-BE49-F238E27FC236}">
              <a16:creationId xmlns:a16="http://schemas.microsoft.com/office/drawing/2014/main" id="{A51478FF-3A93-4E49-84AE-565CA82B71F6}"/>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08" name="フローチャート: 判断 607">
          <a:extLst>
            <a:ext uri="{FF2B5EF4-FFF2-40B4-BE49-F238E27FC236}">
              <a16:creationId xmlns:a16="http://schemas.microsoft.com/office/drawing/2014/main" id="{A2A1DB2B-4647-4732-92FF-A61A2B7360BC}"/>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609" name="フローチャート: 判断 608">
          <a:extLst>
            <a:ext uri="{FF2B5EF4-FFF2-40B4-BE49-F238E27FC236}">
              <a16:creationId xmlns:a16="http://schemas.microsoft.com/office/drawing/2014/main" id="{06679F54-807C-42AC-9D74-BDE0D2CA578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10" name="フローチャート: 判断 609">
          <a:extLst>
            <a:ext uri="{FF2B5EF4-FFF2-40B4-BE49-F238E27FC236}">
              <a16:creationId xmlns:a16="http://schemas.microsoft.com/office/drawing/2014/main" id="{06A35F7E-0E8A-46B8-8739-4C3B51831117}"/>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7ABA2C2F-2D1B-4AA6-A7DD-C6050AAB6C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40140DCA-6B50-42B3-B785-CA741484DB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1A874A3C-5F49-4580-B858-BA9F5DD4ED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86F50E22-77F5-40CA-A028-1E336D5849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A3620DFB-01E4-43F2-B437-8C10D2FADB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616" name="楕円 615">
          <a:extLst>
            <a:ext uri="{FF2B5EF4-FFF2-40B4-BE49-F238E27FC236}">
              <a16:creationId xmlns:a16="http://schemas.microsoft.com/office/drawing/2014/main" id="{50EC8743-EEF8-4C25-8424-E68956E6D7D5}"/>
            </a:ext>
          </a:extLst>
        </xdr:cNvPr>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617" name="【消防施設】&#10;有形固定資産減価償却率該当値テキスト">
          <a:extLst>
            <a:ext uri="{FF2B5EF4-FFF2-40B4-BE49-F238E27FC236}">
              <a16:creationId xmlns:a16="http://schemas.microsoft.com/office/drawing/2014/main" id="{1158D817-5156-4F9A-99E9-04CFCECBBF68}"/>
            </a:ext>
          </a:extLst>
        </xdr:cNvPr>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37919</xdr:rowOff>
    </xdr:from>
    <xdr:to>
      <xdr:col>81</xdr:col>
      <xdr:colOff>101600</xdr:colOff>
      <xdr:row>81</xdr:row>
      <xdr:rowOff>139519</xdr:rowOff>
    </xdr:to>
    <xdr:sp macro="" textlink="">
      <xdr:nvSpPr>
        <xdr:cNvPr id="618" name="楕円 617">
          <a:extLst>
            <a:ext uri="{FF2B5EF4-FFF2-40B4-BE49-F238E27FC236}">
              <a16:creationId xmlns:a16="http://schemas.microsoft.com/office/drawing/2014/main" id="{73D59282-DB2A-499C-B7E4-D16E8A8BDD0A}"/>
            </a:ext>
          </a:extLst>
        </xdr:cNvPr>
        <xdr:cNvSpPr/>
      </xdr:nvSpPr>
      <xdr:spPr>
        <a:xfrm>
          <a:off x="15430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88719</xdr:rowOff>
    </xdr:to>
    <xdr:cxnSp macro="">
      <xdr:nvCxnSpPr>
        <xdr:cNvPr id="619" name="直線コネクタ 618">
          <a:extLst>
            <a:ext uri="{FF2B5EF4-FFF2-40B4-BE49-F238E27FC236}">
              <a16:creationId xmlns:a16="http://schemas.microsoft.com/office/drawing/2014/main" id="{CFAE6283-3C0D-4FC4-8002-C9E9C554B35C}"/>
            </a:ext>
          </a:extLst>
        </xdr:cNvPr>
        <xdr:cNvCxnSpPr/>
      </xdr:nvCxnSpPr>
      <xdr:spPr>
        <a:xfrm flipV="1">
          <a:off x="15481300" y="139304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83638</xdr:rowOff>
    </xdr:from>
    <xdr:to>
      <xdr:col>76</xdr:col>
      <xdr:colOff>165100</xdr:colOff>
      <xdr:row>82</xdr:row>
      <xdr:rowOff>13788</xdr:rowOff>
    </xdr:to>
    <xdr:sp macro="" textlink="">
      <xdr:nvSpPr>
        <xdr:cNvPr id="620" name="楕円 619">
          <a:extLst>
            <a:ext uri="{FF2B5EF4-FFF2-40B4-BE49-F238E27FC236}">
              <a16:creationId xmlns:a16="http://schemas.microsoft.com/office/drawing/2014/main" id="{E3077EF8-B6BC-42A8-93E5-B1EEF1B715AA}"/>
            </a:ext>
          </a:extLst>
        </xdr:cNvPr>
        <xdr:cNvSpPr/>
      </xdr:nvSpPr>
      <xdr:spPr>
        <a:xfrm>
          <a:off x="14541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88719</xdr:rowOff>
    </xdr:from>
    <xdr:to>
      <xdr:col>81</xdr:col>
      <xdr:colOff>50800</xdr:colOff>
      <xdr:row>81</xdr:row>
      <xdr:rowOff>134438</xdr:rowOff>
    </xdr:to>
    <xdr:cxnSp macro="">
      <xdr:nvCxnSpPr>
        <xdr:cNvPr id="621" name="直線コネクタ 620">
          <a:extLst>
            <a:ext uri="{FF2B5EF4-FFF2-40B4-BE49-F238E27FC236}">
              <a16:creationId xmlns:a16="http://schemas.microsoft.com/office/drawing/2014/main" id="{F7DE0D54-1653-4F5B-B774-339D77814254}"/>
            </a:ext>
          </a:extLst>
        </xdr:cNvPr>
        <xdr:cNvCxnSpPr/>
      </xdr:nvCxnSpPr>
      <xdr:spPr>
        <a:xfrm flipV="1">
          <a:off x="14592300" y="139761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129358</xdr:rowOff>
    </xdr:from>
    <xdr:to>
      <xdr:col>72</xdr:col>
      <xdr:colOff>38100</xdr:colOff>
      <xdr:row>82</xdr:row>
      <xdr:rowOff>59508</xdr:rowOff>
    </xdr:to>
    <xdr:sp macro="" textlink="">
      <xdr:nvSpPr>
        <xdr:cNvPr id="622" name="楕円 621">
          <a:extLst>
            <a:ext uri="{FF2B5EF4-FFF2-40B4-BE49-F238E27FC236}">
              <a16:creationId xmlns:a16="http://schemas.microsoft.com/office/drawing/2014/main" id="{12A574B3-4293-4BA2-A2FB-1D20C8B430EC}"/>
            </a:ext>
          </a:extLst>
        </xdr:cNvPr>
        <xdr:cNvSpPr/>
      </xdr:nvSpPr>
      <xdr:spPr>
        <a:xfrm>
          <a:off x="13652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134438</xdr:rowOff>
    </xdr:from>
    <xdr:to>
      <xdr:col>76</xdr:col>
      <xdr:colOff>114300</xdr:colOff>
      <xdr:row>82</xdr:row>
      <xdr:rowOff>8708</xdr:rowOff>
    </xdr:to>
    <xdr:cxnSp macro="">
      <xdr:nvCxnSpPr>
        <xdr:cNvPr id="623" name="直線コネクタ 622">
          <a:extLst>
            <a:ext uri="{FF2B5EF4-FFF2-40B4-BE49-F238E27FC236}">
              <a16:creationId xmlns:a16="http://schemas.microsoft.com/office/drawing/2014/main" id="{A34FC986-2C30-44F7-A457-FAB1AFBED1BD}"/>
            </a:ext>
          </a:extLst>
        </xdr:cNvPr>
        <xdr:cNvCxnSpPr/>
      </xdr:nvCxnSpPr>
      <xdr:spPr>
        <a:xfrm flipV="1">
          <a:off x="13703300" y="14021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624" name="n_1aveValue【消防施設】&#10;有形固定資産減価償却率">
          <a:extLst>
            <a:ext uri="{FF2B5EF4-FFF2-40B4-BE49-F238E27FC236}">
              <a16:creationId xmlns:a16="http://schemas.microsoft.com/office/drawing/2014/main" id="{70AF472D-2218-4DB0-983F-19C572E3D80F}"/>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625" name="n_2aveValue【消防施設】&#10;有形固定資産減価償却率">
          <a:extLst>
            <a:ext uri="{FF2B5EF4-FFF2-40B4-BE49-F238E27FC236}">
              <a16:creationId xmlns:a16="http://schemas.microsoft.com/office/drawing/2014/main" id="{02B40CAF-E448-4919-A4A2-7094C4DD3DEB}"/>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26" name="n_3aveValue【消防施設】&#10;有形固定資産減価償却率">
          <a:extLst>
            <a:ext uri="{FF2B5EF4-FFF2-40B4-BE49-F238E27FC236}">
              <a16:creationId xmlns:a16="http://schemas.microsoft.com/office/drawing/2014/main" id="{EA7FE58A-9E67-4A3D-95CD-FD43BE96905B}"/>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156046</xdr:rowOff>
    </xdr:from>
    <xdr:ext cx="405111" cy="259045"/>
    <xdr:sp macro="" textlink="">
      <xdr:nvSpPr>
        <xdr:cNvPr id="627" name="n_1mainValue【消防施設】&#10;有形固定資産減価償却率">
          <a:extLst>
            <a:ext uri="{FF2B5EF4-FFF2-40B4-BE49-F238E27FC236}">
              <a16:creationId xmlns:a16="http://schemas.microsoft.com/office/drawing/2014/main" id="{DFA4069F-742A-4113-8BE2-083B2AC13AA0}"/>
            </a:ext>
          </a:extLst>
        </xdr:cNvPr>
        <xdr:cNvSpPr txBox="1"/>
      </xdr:nvSpPr>
      <xdr:spPr>
        <a:xfrm>
          <a:off x="15266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628" name="n_2mainValue【消防施設】&#10;有形固定資産減価償却率">
          <a:extLst>
            <a:ext uri="{FF2B5EF4-FFF2-40B4-BE49-F238E27FC236}">
              <a16:creationId xmlns:a16="http://schemas.microsoft.com/office/drawing/2014/main" id="{8A4A883E-C177-468C-9EF4-EE0BCCB8FDDE}"/>
            </a:ext>
          </a:extLst>
        </xdr:cNvPr>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50635</xdr:rowOff>
    </xdr:from>
    <xdr:ext cx="405111" cy="259045"/>
    <xdr:sp macro="" textlink="">
      <xdr:nvSpPr>
        <xdr:cNvPr id="629" name="n_3mainValue【消防施設】&#10;有形固定資産減価償却率">
          <a:extLst>
            <a:ext uri="{FF2B5EF4-FFF2-40B4-BE49-F238E27FC236}">
              <a16:creationId xmlns:a16="http://schemas.microsoft.com/office/drawing/2014/main" id="{F810D0D9-A038-437A-AE53-0227A5648143}"/>
            </a:ext>
          </a:extLst>
        </xdr:cNvPr>
        <xdr:cNvSpPr txBox="1"/>
      </xdr:nvSpPr>
      <xdr:spPr>
        <a:xfrm>
          <a:off x="13500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543055D6-1185-4E96-A1E9-FB1B1BC152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7A5F4555-1FCC-4A4F-AE6B-DC5E13020B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B0DEE1C5-E1BC-441A-93BA-78ED3007225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701D47F0-4BA9-4B3C-954B-AEAB88560F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3357BE6B-C3B9-4AF4-9CC3-B90599837E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C9B25E20-3812-4FB3-90DF-E184864DCD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F1B6397B-838B-4579-B8ED-D490C99DBCC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A31EA405-AC9B-440B-957C-302A58D125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B3ED6F2E-EA23-4960-A0C6-C253CE54E10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CE2B818B-5982-4B81-B216-13FAE2904B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a:extLst>
            <a:ext uri="{FF2B5EF4-FFF2-40B4-BE49-F238E27FC236}">
              <a16:creationId xmlns:a16="http://schemas.microsoft.com/office/drawing/2014/main" id="{7143BE22-DF4D-4A0E-B6D5-0F13A2FF804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0FBF47E4-CDFC-4CA6-AA6A-02DF05EE26E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a:extLst>
            <a:ext uri="{FF2B5EF4-FFF2-40B4-BE49-F238E27FC236}">
              <a16:creationId xmlns:a16="http://schemas.microsoft.com/office/drawing/2014/main" id="{942AE8B6-CB0F-4A14-BB96-14279002D0D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a:extLst>
            <a:ext uri="{FF2B5EF4-FFF2-40B4-BE49-F238E27FC236}">
              <a16:creationId xmlns:a16="http://schemas.microsoft.com/office/drawing/2014/main" id="{9B3AA296-A7E4-4BC3-9217-74D06CC33BC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a:extLst>
            <a:ext uri="{FF2B5EF4-FFF2-40B4-BE49-F238E27FC236}">
              <a16:creationId xmlns:a16="http://schemas.microsoft.com/office/drawing/2014/main" id="{8EC1EE98-9BCA-4412-9669-774E9C0E4CA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a:extLst>
            <a:ext uri="{FF2B5EF4-FFF2-40B4-BE49-F238E27FC236}">
              <a16:creationId xmlns:a16="http://schemas.microsoft.com/office/drawing/2014/main" id="{810AA1D8-BE1B-4D3F-A9A1-2C4D3C7B15D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a:extLst>
            <a:ext uri="{FF2B5EF4-FFF2-40B4-BE49-F238E27FC236}">
              <a16:creationId xmlns:a16="http://schemas.microsoft.com/office/drawing/2014/main" id="{2304C444-6325-41F7-928B-205A98402C0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a:extLst>
            <a:ext uri="{FF2B5EF4-FFF2-40B4-BE49-F238E27FC236}">
              <a16:creationId xmlns:a16="http://schemas.microsoft.com/office/drawing/2014/main" id="{0ED34AB5-B8BE-442E-9545-26AADB09388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a:extLst>
            <a:ext uri="{FF2B5EF4-FFF2-40B4-BE49-F238E27FC236}">
              <a16:creationId xmlns:a16="http://schemas.microsoft.com/office/drawing/2014/main" id="{1BF2B8A4-35F0-4DC7-8CE4-39C7ADD4C8B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a:extLst>
            <a:ext uri="{FF2B5EF4-FFF2-40B4-BE49-F238E27FC236}">
              <a16:creationId xmlns:a16="http://schemas.microsoft.com/office/drawing/2014/main" id="{A42E4E9D-DE03-4996-ACD1-5EFC5099A87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07DC9A8A-647F-4B03-9222-C1D9627ED9B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C48559EC-0623-4BEB-9D77-F17182609F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a:extLst>
            <a:ext uri="{FF2B5EF4-FFF2-40B4-BE49-F238E27FC236}">
              <a16:creationId xmlns:a16="http://schemas.microsoft.com/office/drawing/2014/main" id="{098A815A-CCF4-43A4-B530-1B67FDDE7B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53" name="直線コネクタ 652">
          <a:extLst>
            <a:ext uri="{FF2B5EF4-FFF2-40B4-BE49-F238E27FC236}">
              <a16:creationId xmlns:a16="http://schemas.microsoft.com/office/drawing/2014/main" id="{A3F286FE-1A2C-4CD7-950D-5D55BB8299EC}"/>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54" name="【消防施設】&#10;一人当たり面積最小値テキスト">
          <a:extLst>
            <a:ext uri="{FF2B5EF4-FFF2-40B4-BE49-F238E27FC236}">
              <a16:creationId xmlns:a16="http://schemas.microsoft.com/office/drawing/2014/main" id="{D2C3F166-545D-4755-B3F6-4E15CFB0B059}"/>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55" name="直線コネクタ 654">
          <a:extLst>
            <a:ext uri="{FF2B5EF4-FFF2-40B4-BE49-F238E27FC236}">
              <a16:creationId xmlns:a16="http://schemas.microsoft.com/office/drawing/2014/main" id="{20273598-628C-4E4A-BAFA-279FD7D707D2}"/>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56" name="【消防施設】&#10;一人当たり面積最大値テキスト">
          <a:extLst>
            <a:ext uri="{FF2B5EF4-FFF2-40B4-BE49-F238E27FC236}">
              <a16:creationId xmlns:a16="http://schemas.microsoft.com/office/drawing/2014/main" id="{A3B7E94A-4607-472D-ACC5-05A4E15B074A}"/>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57" name="直線コネクタ 656">
          <a:extLst>
            <a:ext uri="{FF2B5EF4-FFF2-40B4-BE49-F238E27FC236}">
              <a16:creationId xmlns:a16="http://schemas.microsoft.com/office/drawing/2014/main" id="{5659E552-5F25-4220-A445-FA0767C83EF3}"/>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58" name="【消防施設】&#10;一人当たり面積平均値テキスト">
          <a:extLst>
            <a:ext uri="{FF2B5EF4-FFF2-40B4-BE49-F238E27FC236}">
              <a16:creationId xmlns:a16="http://schemas.microsoft.com/office/drawing/2014/main" id="{576B033F-D04D-48D1-8DC8-D921D208B79E}"/>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59" name="フローチャート: 判断 658">
          <a:extLst>
            <a:ext uri="{FF2B5EF4-FFF2-40B4-BE49-F238E27FC236}">
              <a16:creationId xmlns:a16="http://schemas.microsoft.com/office/drawing/2014/main" id="{168162AC-F382-4C51-85A5-843CA1361FD8}"/>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60" name="フローチャート: 判断 659">
          <a:extLst>
            <a:ext uri="{FF2B5EF4-FFF2-40B4-BE49-F238E27FC236}">
              <a16:creationId xmlns:a16="http://schemas.microsoft.com/office/drawing/2014/main" id="{7DE46B28-DCB1-4857-9FB6-930669CE1806}"/>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61" name="フローチャート: 判断 660">
          <a:extLst>
            <a:ext uri="{FF2B5EF4-FFF2-40B4-BE49-F238E27FC236}">
              <a16:creationId xmlns:a16="http://schemas.microsoft.com/office/drawing/2014/main" id="{F88CE950-3FF7-4A11-AFEE-4A4CBAEC052D}"/>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662" name="フローチャート: 判断 661">
          <a:extLst>
            <a:ext uri="{FF2B5EF4-FFF2-40B4-BE49-F238E27FC236}">
              <a16:creationId xmlns:a16="http://schemas.microsoft.com/office/drawing/2014/main" id="{5E4E486B-51C0-40FE-9EBE-A5B4CE8711E6}"/>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BF8ABA9-5900-4279-A044-FF46935ECF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8E2BC5E-DE92-4BAB-B068-D2F72F308AD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06CBA0E-2C06-4B93-87B1-0AD64FA7B1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79BA42F-04C9-4D8D-B92A-45488746BA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045AD79-18BD-4536-A48F-4F7CAB8E62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68" name="楕円 667">
          <a:extLst>
            <a:ext uri="{FF2B5EF4-FFF2-40B4-BE49-F238E27FC236}">
              <a16:creationId xmlns:a16="http://schemas.microsoft.com/office/drawing/2014/main" id="{063B1094-E406-4ACF-9558-3C22EDFF7064}"/>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69" name="【消防施設】&#10;一人当たり面積該当値テキスト">
          <a:extLst>
            <a:ext uri="{FF2B5EF4-FFF2-40B4-BE49-F238E27FC236}">
              <a16:creationId xmlns:a16="http://schemas.microsoft.com/office/drawing/2014/main" id="{36D15AC2-8C84-4E39-B677-25A575519086}"/>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70" name="楕円 669">
          <a:extLst>
            <a:ext uri="{FF2B5EF4-FFF2-40B4-BE49-F238E27FC236}">
              <a16:creationId xmlns:a16="http://schemas.microsoft.com/office/drawing/2014/main" id="{AB9DFF9D-FB30-4CF4-8AD3-F8792118F7EC}"/>
            </a:ext>
          </a:extLst>
        </xdr:cNvPr>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133350</xdr:rowOff>
    </xdr:to>
    <xdr:cxnSp macro="">
      <xdr:nvCxnSpPr>
        <xdr:cNvPr id="671" name="直線コネクタ 670">
          <a:extLst>
            <a:ext uri="{FF2B5EF4-FFF2-40B4-BE49-F238E27FC236}">
              <a16:creationId xmlns:a16="http://schemas.microsoft.com/office/drawing/2014/main" id="{38A39652-9DA3-4298-AD9C-B3A8A6C08197}"/>
            </a:ext>
          </a:extLst>
        </xdr:cNvPr>
        <xdr:cNvCxnSpPr/>
      </xdr:nvCxnSpPr>
      <xdr:spPr>
        <a:xfrm flipV="1">
          <a:off x="21323300" y="145313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672" name="楕円 671">
          <a:extLst>
            <a:ext uri="{FF2B5EF4-FFF2-40B4-BE49-F238E27FC236}">
              <a16:creationId xmlns:a16="http://schemas.microsoft.com/office/drawing/2014/main" id="{93C236BC-7B23-4973-9F64-9A6B66BE760E}"/>
            </a:ext>
          </a:extLst>
        </xdr:cNvPr>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673" name="直線コネクタ 672">
          <a:extLst>
            <a:ext uri="{FF2B5EF4-FFF2-40B4-BE49-F238E27FC236}">
              <a16:creationId xmlns:a16="http://schemas.microsoft.com/office/drawing/2014/main" id="{DC4F6FC8-4A2C-4451-94ED-4FDED8774A6B}"/>
            </a:ext>
          </a:extLst>
        </xdr:cNvPr>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74" name="楕円 673">
          <a:extLst>
            <a:ext uri="{FF2B5EF4-FFF2-40B4-BE49-F238E27FC236}">
              <a16:creationId xmlns:a16="http://schemas.microsoft.com/office/drawing/2014/main" id="{525CA934-9CA5-4872-9C9A-03021C701D4F}"/>
            </a:ext>
          </a:extLst>
        </xdr:cNvPr>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133350</xdr:rowOff>
    </xdr:to>
    <xdr:cxnSp macro="">
      <xdr:nvCxnSpPr>
        <xdr:cNvPr id="675" name="直線コネクタ 674">
          <a:extLst>
            <a:ext uri="{FF2B5EF4-FFF2-40B4-BE49-F238E27FC236}">
              <a16:creationId xmlns:a16="http://schemas.microsoft.com/office/drawing/2014/main" id="{DDC3266F-76F7-46E2-9CAA-DEE989102114}"/>
            </a:ext>
          </a:extLst>
        </xdr:cNvPr>
        <xdr:cNvCxnSpPr/>
      </xdr:nvCxnSpPr>
      <xdr:spPr>
        <a:xfrm>
          <a:off x="19545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676" name="n_1aveValue【消防施設】&#10;一人当たり面積">
          <a:extLst>
            <a:ext uri="{FF2B5EF4-FFF2-40B4-BE49-F238E27FC236}">
              <a16:creationId xmlns:a16="http://schemas.microsoft.com/office/drawing/2014/main" id="{4644906B-AF4E-4BF1-8250-113852861FA6}"/>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77" name="n_2aveValue【消防施設】&#10;一人当たり面積">
          <a:extLst>
            <a:ext uri="{FF2B5EF4-FFF2-40B4-BE49-F238E27FC236}">
              <a16:creationId xmlns:a16="http://schemas.microsoft.com/office/drawing/2014/main" id="{A57D3506-C9DE-4298-A217-1DE58976CD43}"/>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678" name="n_3aveValue【消防施設】&#10;一人当たり面積">
          <a:extLst>
            <a:ext uri="{FF2B5EF4-FFF2-40B4-BE49-F238E27FC236}">
              <a16:creationId xmlns:a16="http://schemas.microsoft.com/office/drawing/2014/main" id="{D3B34D8F-B963-4F1E-9CEC-E7FEE85E59BE}"/>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79" name="n_1mainValue【消防施設】&#10;一人当たり面積">
          <a:extLst>
            <a:ext uri="{FF2B5EF4-FFF2-40B4-BE49-F238E27FC236}">
              <a16:creationId xmlns:a16="http://schemas.microsoft.com/office/drawing/2014/main" id="{3E6AF78B-D619-4FE5-9812-A16A0B32D7ED}"/>
            </a:ext>
          </a:extLst>
        </xdr:cNvPr>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80" name="n_2mainValue【消防施設】&#10;一人当たり面積">
          <a:extLst>
            <a:ext uri="{FF2B5EF4-FFF2-40B4-BE49-F238E27FC236}">
              <a16:creationId xmlns:a16="http://schemas.microsoft.com/office/drawing/2014/main" id="{9CC53C4A-5013-4FFB-AFE3-45153C7AA8B2}"/>
            </a:ext>
          </a:extLst>
        </xdr:cNvPr>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681" name="n_3mainValue【消防施設】&#10;一人当たり面積">
          <a:extLst>
            <a:ext uri="{FF2B5EF4-FFF2-40B4-BE49-F238E27FC236}">
              <a16:creationId xmlns:a16="http://schemas.microsoft.com/office/drawing/2014/main" id="{71DFB2EB-FC05-4943-AE98-00424B2CD308}"/>
            </a:ext>
          </a:extLst>
        </xdr:cNvPr>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163509FA-9BF8-405D-9A9F-60033EB30E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77A3423B-1682-4CF6-BF2F-574E4D9054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D48CB26B-4362-478A-BD2F-97EBC6ADD5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71FBC98A-39D0-40B3-B7EE-7C7FBE6AA0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71956759-334A-420B-BDBA-5C4105C625D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ACA2851A-B5A6-43BE-9B74-417D054FBF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AD8CAFB8-8805-4225-84EE-319DDF5AC4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3DAAA12A-76E4-4D9F-A6A9-053CEE50B8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469E152B-0896-4BF1-B46C-7B12821A565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CB91C06A-4367-45EC-ABCE-560F50C44E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a:extLst>
            <a:ext uri="{FF2B5EF4-FFF2-40B4-BE49-F238E27FC236}">
              <a16:creationId xmlns:a16="http://schemas.microsoft.com/office/drawing/2014/main" id="{20983610-E734-4406-82DA-F0D04478BAE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3" name="テキスト ボックス 692">
          <a:extLst>
            <a:ext uri="{FF2B5EF4-FFF2-40B4-BE49-F238E27FC236}">
              <a16:creationId xmlns:a16="http://schemas.microsoft.com/office/drawing/2014/main" id="{C0A5DEB7-25E0-4D42-9682-0FDBA413A02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a:extLst>
            <a:ext uri="{FF2B5EF4-FFF2-40B4-BE49-F238E27FC236}">
              <a16:creationId xmlns:a16="http://schemas.microsoft.com/office/drawing/2014/main" id="{C437D4E5-03BE-4576-9BC2-21E813153AA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a:extLst>
            <a:ext uri="{FF2B5EF4-FFF2-40B4-BE49-F238E27FC236}">
              <a16:creationId xmlns:a16="http://schemas.microsoft.com/office/drawing/2014/main" id="{BA8249BF-E66E-489B-90C6-A89B89794F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a:extLst>
            <a:ext uri="{FF2B5EF4-FFF2-40B4-BE49-F238E27FC236}">
              <a16:creationId xmlns:a16="http://schemas.microsoft.com/office/drawing/2014/main" id="{14DAC641-1ED0-457D-964D-91D5D2526DE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a:extLst>
            <a:ext uri="{FF2B5EF4-FFF2-40B4-BE49-F238E27FC236}">
              <a16:creationId xmlns:a16="http://schemas.microsoft.com/office/drawing/2014/main" id="{0B9A295C-168E-49EC-B5BA-4B9C87F1E50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a:extLst>
            <a:ext uri="{FF2B5EF4-FFF2-40B4-BE49-F238E27FC236}">
              <a16:creationId xmlns:a16="http://schemas.microsoft.com/office/drawing/2014/main" id="{EF6BE88C-98CF-4F18-9FE2-A85D85D419C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a:extLst>
            <a:ext uri="{FF2B5EF4-FFF2-40B4-BE49-F238E27FC236}">
              <a16:creationId xmlns:a16="http://schemas.microsoft.com/office/drawing/2014/main" id="{EB372D25-BCE2-4099-9C5F-A166EF32F5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a:extLst>
            <a:ext uri="{FF2B5EF4-FFF2-40B4-BE49-F238E27FC236}">
              <a16:creationId xmlns:a16="http://schemas.microsoft.com/office/drawing/2014/main" id="{5F8ABF90-E329-4538-B268-78CB17C7364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a:extLst>
            <a:ext uri="{FF2B5EF4-FFF2-40B4-BE49-F238E27FC236}">
              <a16:creationId xmlns:a16="http://schemas.microsoft.com/office/drawing/2014/main" id="{A382A66B-5B6D-4976-83CE-A568D2D6CC5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a:extLst>
            <a:ext uri="{FF2B5EF4-FFF2-40B4-BE49-F238E27FC236}">
              <a16:creationId xmlns:a16="http://schemas.microsoft.com/office/drawing/2014/main" id="{68B478CC-CFE1-4D41-9BE8-23A8F08FAAB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3" name="テキスト ボックス 702">
          <a:extLst>
            <a:ext uri="{FF2B5EF4-FFF2-40B4-BE49-F238E27FC236}">
              <a16:creationId xmlns:a16="http://schemas.microsoft.com/office/drawing/2014/main" id="{EF9967C4-582F-4C64-85A9-3BAC9A5DFA2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1B4F72E3-429E-48AF-80BE-837EAC7525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12F895C9-26C2-4DC6-889C-ED59F3B4A51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a:extLst>
            <a:ext uri="{FF2B5EF4-FFF2-40B4-BE49-F238E27FC236}">
              <a16:creationId xmlns:a16="http://schemas.microsoft.com/office/drawing/2014/main" id="{8AA07880-9852-43C0-BBB6-ED913BB760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07" name="直線コネクタ 706">
          <a:extLst>
            <a:ext uri="{FF2B5EF4-FFF2-40B4-BE49-F238E27FC236}">
              <a16:creationId xmlns:a16="http://schemas.microsoft.com/office/drawing/2014/main" id="{F03C3C15-7F0F-49A3-B556-58902AB954D5}"/>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8" name="【庁舎】&#10;有形固定資産減価償却率最小値テキスト">
          <a:extLst>
            <a:ext uri="{FF2B5EF4-FFF2-40B4-BE49-F238E27FC236}">
              <a16:creationId xmlns:a16="http://schemas.microsoft.com/office/drawing/2014/main" id="{B76F1528-E000-4D37-AB82-DD21C3D7EEFF}"/>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9" name="直線コネクタ 708">
          <a:extLst>
            <a:ext uri="{FF2B5EF4-FFF2-40B4-BE49-F238E27FC236}">
              <a16:creationId xmlns:a16="http://schemas.microsoft.com/office/drawing/2014/main" id="{CAEB7BF2-606E-4685-810B-3A3CDB59E5F8}"/>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10" name="【庁舎】&#10;有形固定資産減価償却率最大値テキスト">
          <a:extLst>
            <a:ext uri="{FF2B5EF4-FFF2-40B4-BE49-F238E27FC236}">
              <a16:creationId xmlns:a16="http://schemas.microsoft.com/office/drawing/2014/main" id="{40F3330F-C96D-4A00-BA4E-4B0F030474FC}"/>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11" name="直線コネクタ 710">
          <a:extLst>
            <a:ext uri="{FF2B5EF4-FFF2-40B4-BE49-F238E27FC236}">
              <a16:creationId xmlns:a16="http://schemas.microsoft.com/office/drawing/2014/main" id="{3ABE50E1-4AB1-4798-ADA2-0B00C455E555}"/>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712" name="【庁舎】&#10;有形固定資産減価償却率平均値テキスト">
          <a:extLst>
            <a:ext uri="{FF2B5EF4-FFF2-40B4-BE49-F238E27FC236}">
              <a16:creationId xmlns:a16="http://schemas.microsoft.com/office/drawing/2014/main" id="{D28936C3-C4C8-42BE-81E2-1D45341A5FF6}"/>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13" name="フローチャート: 判断 712">
          <a:extLst>
            <a:ext uri="{FF2B5EF4-FFF2-40B4-BE49-F238E27FC236}">
              <a16:creationId xmlns:a16="http://schemas.microsoft.com/office/drawing/2014/main" id="{BB2AC037-E5E6-4440-A7E5-81D5B2327A97}"/>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14" name="フローチャート: 判断 713">
          <a:extLst>
            <a:ext uri="{FF2B5EF4-FFF2-40B4-BE49-F238E27FC236}">
              <a16:creationId xmlns:a16="http://schemas.microsoft.com/office/drawing/2014/main" id="{FBF7A985-70BB-4C20-85CF-E552A4946F68}"/>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15" name="フローチャート: 判断 714">
          <a:extLst>
            <a:ext uri="{FF2B5EF4-FFF2-40B4-BE49-F238E27FC236}">
              <a16:creationId xmlns:a16="http://schemas.microsoft.com/office/drawing/2014/main" id="{9E1A8517-BF95-439F-A6F1-7DB395304705}"/>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16" name="フローチャート: 判断 715">
          <a:extLst>
            <a:ext uri="{FF2B5EF4-FFF2-40B4-BE49-F238E27FC236}">
              <a16:creationId xmlns:a16="http://schemas.microsoft.com/office/drawing/2014/main" id="{9F5874C5-2883-4FDD-BD7C-D41A04F227C7}"/>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99A52DE6-C718-4DD4-AD1D-E5A6EA1CF97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8C2AB8A9-FCDF-48D5-A7A5-6C6B1921D7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918E81F7-DA53-4BEB-80BF-C9DF06B7FD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5F92FAAC-24CB-42CE-B9E5-C4399E9957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54F04634-65FF-4E00-9FA7-026AF3237B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164193</xdr:rowOff>
    </xdr:from>
    <xdr:to>
      <xdr:col>85</xdr:col>
      <xdr:colOff>177800</xdr:colOff>
      <xdr:row>108</xdr:row>
      <xdr:rowOff>94343</xdr:rowOff>
    </xdr:to>
    <xdr:sp macro="" textlink="">
      <xdr:nvSpPr>
        <xdr:cNvPr id="722" name="楕円 721">
          <a:extLst>
            <a:ext uri="{FF2B5EF4-FFF2-40B4-BE49-F238E27FC236}">
              <a16:creationId xmlns:a16="http://schemas.microsoft.com/office/drawing/2014/main" id="{279EDE35-5622-4262-B3EA-2D2ABB3A6CFE}"/>
            </a:ext>
          </a:extLst>
        </xdr:cNvPr>
        <xdr:cNvSpPr/>
      </xdr:nvSpPr>
      <xdr:spPr>
        <a:xfrm>
          <a:off x="16268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79120</xdr:rowOff>
    </xdr:from>
    <xdr:ext cx="405111" cy="259045"/>
    <xdr:sp macro="" textlink="">
      <xdr:nvSpPr>
        <xdr:cNvPr id="723" name="【庁舎】&#10;有形固定資産減価償却率該当値テキスト">
          <a:extLst>
            <a:ext uri="{FF2B5EF4-FFF2-40B4-BE49-F238E27FC236}">
              <a16:creationId xmlns:a16="http://schemas.microsoft.com/office/drawing/2014/main" id="{6CE3873A-900D-4004-9164-41A17D39E3ED}"/>
            </a:ext>
          </a:extLst>
        </xdr:cNvPr>
        <xdr:cNvSpPr txBox="1"/>
      </xdr:nvSpPr>
      <xdr:spPr>
        <a:xfrm>
          <a:off x="16357600" y="1842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724" name="楕円 723">
          <a:extLst>
            <a:ext uri="{FF2B5EF4-FFF2-40B4-BE49-F238E27FC236}">
              <a16:creationId xmlns:a16="http://schemas.microsoft.com/office/drawing/2014/main" id="{4093AE40-D692-481A-ABBB-248CC28D8DE4}"/>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43543</xdr:rowOff>
    </xdr:from>
    <xdr:to>
      <xdr:col>85</xdr:col>
      <xdr:colOff>127000</xdr:colOff>
      <xdr:row>108</xdr:row>
      <xdr:rowOff>76200</xdr:rowOff>
    </xdr:to>
    <xdr:cxnSp macro="">
      <xdr:nvCxnSpPr>
        <xdr:cNvPr id="725" name="直線コネクタ 724">
          <a:extLst>
            <a:ext uri="{FF2B5EF4-FFF2-40B4-BE49-F238E27FC236}">
              <a16:creationId xmlns:a16="http://schemas.microsoft.com/office/drawing/2014/main" id="{F959595E-076F-4D4E-B737-B0FADE1CC65C}"/>
            </a:ext>
          </a:extLst>
        </xdr:cNvPr>
        <xdr:cNvCxnSpPr/>
      </xdr:nvCxnSpPr>
      <xdr:spPr>
        <a:xfrm flipV="1">
          <a:off x="15481300" y="1856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58057</xdr:rowOff>
    </xdr:from>
    <xdr:to>
      <xdr:col>76</xdr:col>
      <xdr:colOff>165100</xdr:colOff>
      <xdr:row>108</xdr:row>
      <xdr:rowOff>159657</xdr:rowOff>
    </xdr:to>
    <xdr:sp macro="" textlink="">
      <xdr:nvSpPr>
        <xdr:cNvPr id="726" name="楕円 725">
          <a:extLst>
            <a:ext uri="{FF2B5EF4-FFF2-40B4-BE49-F238E27FC236}">
              <a16:creationId xmlns:a16="http://schemas.microsoft.com/office/drawing/2014/main" id="{2AD6E3A2-D531-49EF-8AB9-AF34AB94B6D5}"/>
            </a:ext>
          </a:extLst>
        </xdr:cNvPr>
        <xdr:cNvSpPr/>
      </xdr:nvSpPr>
      <xdr:spPr>
        <a:xfrm>
          <a:off x="14541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108857</xdr:rowOff>
    </xdr:to>
    <xdr:cxnSp macro="">
      <xdr:nvCxnSpPr>
        <xdr:cNvPr id="727" name="直線コネクタ 726">
          <a:extLst>
            <a:ext uri="{FF2B5EF4-FFF2-40B4-BE49-F238E27FC236}">
              <a16:creationId xmlns:a16="http://schemas.microsoft.com/office/drawing/2014/main" id="{9A19E7F0-7535-4BA7-A2ED-E81FB3FAF4FA}"/>
            </a:ext>
          </a:extLst>
        </xdr:cNvPr>
        <xdr:cNvCxnSpPr/>
      </xdr:nvCxnSpPr>
      <xdr:spPr>
        <a:xfrm flipV="1">
          <a:off x="14592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90714</xdr:rowOff>
    </xdr:from>
    <xdr:to>
      <xdr:col>72</xdr:col>
      <xdr:colOff>38100</xdr:colOff>
      <xdr:row>109</xdr:row>
      <xdr:rowOff>20864</xdr:rowOff>
    </xdr:to>
    <xdr:sp macro="" textlink="">
      <xdr:nvSpPr>
        <xdr:cNvPr id="728" name="楕円 727">
          <a:extLst>
            <a:ext uri="{FF2B5EF4-FFF2-40B4-BE49-F238E27FC236}">
              <a16:creationId xmlns:a16="http://schemas.microsoft.com/office/drawing/2014/main" id="{9387BAEF-20C5-4A1F-B42B-022526865346}"/>
            </a:ext>
          </a:extLst>
        </xdr:cNvPr>
        <xdr:cNvSpPr/>
      </xdr:nvSpPr>
      <xdr:spPr>
        <a:xfrm>
          <a:off x="1365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108857</xdr:rowOff>
    </xdr:from>
    <xdr:to>
      <xdr:col>76</xdr:col>
      <xdr:colOff>114300</xdr:colOff>
      <xdr:row>108</xdr:row>
      <xdr:rowOff>141514</xdr:rowOff>
    </xdr:to>
    <xdr:cxnSp macro="">
      <xdr:nvCxnSpPr>
        <xdr:cNvPr id="729" name="直線コネクタ 728">
          <a:extLst>
            <a:ext uri="{FF2B5EF4-FFF2-40B4-BE49-F238E27FC236}">
              <a16:creationId xmlns:a16="http://schemas.microsoft.com/office/drawing/2014/main" id="{3C1D1971-F92F-4691-BDCB-829A17593B29}"/>
            </a:ext>
          </a:extLst>
        </xdr:cNvPr>
        <xdr:cNvCxnSpPr/>
      </xdr:nvCxnSpPr>
      <xdr:spPr>
        <a:xfrm flipV="1">
          <a:off x="13703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71682</xdr:rowOff>
    </xdr:from>
    <xdr:ext cx="405111" cy="259045"/>
    <xdr:sp macro="" textlink="">
      <xdr:nvSpPr>
        <xdr:cNvPr id="730" name="n_1aveValue【庁舎】&#10;有形固定資産減価償却率">
          <a:extLst>
            <a:ext uri="{FF2B5EF4-FFF2-40B4-BE49-F238E27FC236}">
              <a16:creationId xmlns:a16="http://schemas.microsoft.com/office/drawing/2014/main" id="{3FC88033-8581-432B-B684-F4C8473634E3}"/>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731" name="n_2aveValue【庁舎】&#10;有形固定資産減価償却率">
          <a:extLst>
            <a:ext uri="{FF2B5EF4-FFF2-40B4-BE49-F238E27FC236}">
              <a16:creationId xmlns:a16="http://schemas.microsoft.com/office/drawing/2014/main" id="{7A752839-5CFC-4CF2-8886-F9CC7BFEA3B8}"/>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732" name="n_3aveValue【庁舎】&#10;有形固定資産減価償却率">
          <a:extLst>
            <a:ext uri="{FF2B5EF4-FFF2-40B4-BE49-F238E27FC236}">
              <a16:creationId xmlns:a16="http://schemas.microsoft.com/office/drawing/2014/main" id="{965A0544-2293-4755-9D59-A59FF49DBCE8}"/>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118127</xdr:rowOff>
    </xdr:from>
    <xdr:ext cx="340478" cy="259045"/>
    <xdr:sp macro="" textlink="">
      <xdr:nvSpPr>
        <xdr:cNvPr id="733" name="n_1mainValue【庁舎】&#10;有形固定資産減価償却率">
          <a:extLst>
            <a:ext uri="{FF2B5EF4-FFF2-40B4-BE49-F238E27FC236}">
              <a16:creationId xmlns:a16="http://schemas.microsoft.com/office/drawing/2014/main" id="{E9A2AF93-780A-489C-A3C9-2038EA4B40FB}"/>
            </a:ext>
          </a:extLst>
        </xdr:cNvPr>
        <xdr:cNvSpPr txBox="1"/>
      </xdr:nvSpPr>
      <xdr:spPr>
        <a:xfrm>
          <a:off x="15298361" y="1863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150784</xdr:rowOff>
    </xdr:from>
    <xdr:ext cx="340478" cy="259045"/>
    <xdr:sp macro="" textlink="">
      <xdr:nvSpPr>
        <xdr:cNvPr id="734" name="n_2mainValue【庁舎】&#10;有形固定資産減価償却率">
          <a:extLst>
            <a:ext uri="{FF2B5EF4-FFF2-40B4-BE49-F238E27FC236}">
              <a16:creationId xmlns:a16="http://schemas.microsoft.com/office/drawing/2014/main" id="{0A28B3E0-24FC-4D27-8E8E-D5FFEFA77ED2}"/>
            </a:ext>
          </a:extLst>
        </xdr:cNvPr>
        <xdr:cNvSpPr txBox="1"/>
      </xdr:nvSpPr>
      <xdr:spPr>
        <a:xfrm>
          <a:off x="14422061" y="18667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11991</xdr:rowOff>
    </xdr:from>
    <xdr:ext cx="340478" cy="259045"/>
    <xdr:sp macro="" textlink="">
      <xdr:nvSpPr>
        <xdr:cNvPr id="735" name="n_3mainValue【庁舎】&#10;有形固定資産減価償却率">
          <a:extLst>
            <a:ext uri="{FF2B5EF4-FFF2-40B4-BE49-F238E27FC236}">
              <a16:creationId xmlns:a16="http://schemas.microsoft.com/office/drawing/2014/main" id="{6825E7FA-DBEA-47B0-8CDC-8F337FEF6BF3}"/>
            </a:ext>
          </a:extLst>
        </xdr:cNvPr>
        <xdr:cNvSpPr txBox="1"/>
      </xdr:nvSpPr>
      <xdr:spPr>
        <a:xfrm>
          <a:off x="13533061" y="18700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456BA7F9-BC66-4393-A207-2CD94C1243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4D1C044A-4CC3-44FC-BB66-999B236AF8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5ABFE53F-CEC5-4B83-8E75-91330C0C9A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EA8D37BF-B5AE-46D9-80D0-D741CD0A15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5AC6CF27-0304-4BA4-AA19-0885EA4004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358F6ED0-3A9A-4EB4-B401-79EBC09718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B3C1A7D8-D2FD-4F21-A2C0-7D907272BC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5FF599C2-264D-408B-9088-9618CE0DA8F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52A66FED-4413-46E1-AD2C-99C5E18871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8532612A-121A-4296-AB72-F9E09E9EB09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a:extLst>
            <a:ext uri="{FF2B5EF4-FFF2-40B4-BE49-F238E27FC236}">
              <a16:creationId xmlns:a16="http://schemas.microsoft.com/office/drawing/2014/main" id="{D30218C7-01D2-4E6B-9B98-7CFD93D0618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528550FF-F9E2-4361-A843-A193967E96D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a:extLst>
            <a:ext uri="{FF2B5EF4-FFF2-40B4-BE49-F238E27FC236}">
              <a16:creationId xmlns:a16="http://schemas.microsoft.com/office/drawing/2014/main" id="{A54608BB-34D8-4F0B-8615-F2A5C918491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a:extLst>
            <a:ext uri="{FF2B5EF4-FFF2-40B4-BE49-F238E27FC236}">
              <a16:creationId xmlns:a16="http://schemas.microsoft.com/office/drawing/2014/main" id="{2FC1BF7B-6EE9-4145-924E-DABD60980AD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a:extLst>
            <a:ext uri="{FF2B5EF4-FFF2-40B4-BE49-F238E27FC236}">
              <a16:creationId xmlns:a16="http://schemas.microsoft.com/office/drawing/2014/main" id="{15543831-9483-4BCF-A9E3-304D08DF002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a:extLst>
            <a:ext uri="{FF2B5EF4-FFF2-40B4-BE49-F238E27FC236}">
              <a16:creationId xmlns:a16="http://schemas.microsoft.com/office/drawing/2014/main" id="{3C87FB79-2314-4397-B1A3-AB7899026C2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a:extLst>
            <a:ext uri="{FF2B5EF4-FFF2-40B4-BE49-F238E27FC236}">
              <a16:creationId xmlns:a16="http://schemas.microsoft.com/office/drawing/2014/main" id="{E65B3B71-61C8-4185-9245-D9B6CE4EDE0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a:extLst>
            <a:ext uri="{FF2B5EF4-FFF2-40B4-BE49-F238E27FC236}">
              <a16:creationId xmlns:a16="http://schemas.microsoft.com/office/drawing/2014/main" id="{0A524586-D682-4855-8B7F-A504AF638F1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a:extLst>
            <a:ext uri="{FF2B5EF4-FFF2-40B4-BE49-F238E27FC236}">
              <a16:creationId xmlns:a16="http://schemas.microsoft.com/office/drawing/2014/main" id="{CDF2B4B1-593C-4592-A287-F491819937F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a:extLst>
            <a:ext uri="{FF2B5EF4-FFF2-40B4-BE49-F238E27FC236}">
              <a16:creationId xmlns:a16="http://schemas.microsoft.com/office/drawing/2014/main" id="{5E41E7FE-BC9B-40D4-A95D-72C443E4710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a:extLst>
            <a:ext uri="{FF2B5EF4-FFF2-40B4-BE49-F238E27FC236}">
              <a16:creationId xmlns:a16="http://schemas.microsoft.com/office/drawing/2014/main" id="{1D2430FB-93E8-4790-92B2-D990CEDDC08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a:extLst>
            <a:ext uri="{FF2B5EF4-FFF2-40B4-BE49-F238E27FC236}">
              <a16:creationId xmlns:a16="http://schemas.microsoft.com/office/drawing/2014/main" id="{DF536932-C8D6-433F-8C30-71EB64ADF3B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5AE5BE38-6E99-4004-ADD3-D2FE3D1602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a:extLst>
            <a:ext uri="{FF2B5EF4-FFF2-40B4-BE49-F238E27FC236}">
              <a16:creationId xmlns:a16="http://schemas.microsoft.com/office/drawing/2014/main" id="{4CDD3CA6-FFB3-4AE1-BBD2-FEDEA5F1E0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a:extLst>
            <a:ext uri="{FF2B5EF4-FFF2-40B4-BE49-F238E27FC236}">
              <a16:creationId xmlns:a16="http://schemas.microsoft.com/office/drawing/2014/main" id="{54175533-CBBF-4C56-9D46-529ECAAF5C5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61" name="直線コネクタ 760">
          <a:extLst>
            <a:ext uri="{FF2B5EF4-FFF2-40B4-BE49-F238E27FC236}">
              <a16:creationId xmlns:a16="http://schemas.microsoft.com/office/drawing/2014/main" id="{A9EC96F2-3A3A-4512-9667-7386F7311E67}"/>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62" name="【庁舎】&#10;一人当たり面積最小値テキスト">
          <a:extLst>
            <a:ext uri="{FF2B5EF4-FFF2-40B4-BE49-F238E27FC236}">
              <a16:creationId xmlns:a16="http://schemas.microsoft.com/office/drawing/2014/main" id="{7A584B59-7A21-43D8-8AF5-38A31AB57C0A}"/>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63" name="直線コネクタ 762">
          <a:extLst>
            <a:ext uri="{FF2B5EF4-FFF2-40B4-BE49-F238E27FC236}">
              <a16:creationId xmlns:a16="http://schemas.microsoft.com/office/drawing/2014/main" id="{16046254-9BD9-4F7D-93E7-B3FA0320232A}"/>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64" name="【庁舎】&#10;一人当たり面積最大値テキスト">
          <a:extLst>
            <a:ext uri="{FF2B5EF4-FFF2-40B4-BE49-F238E27FC236}">
              <a16:creationId xmlns:a16="http://schemas.microsoft.com/office/drawing/2014/main" id="{5E507208-DB8E-4399-BD9A-FCCFD24927F3}"/>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65" name="直線コネクタ 764">
          <a:extLst>
            <a:ext uri="{FF2B5EF4-FFF2-40B4-BE49-F238E27FC236}">
              <a16:creationId xmlns:a16="http://schemas.microsoft.com/office/drawing/2014/main" id="{EB22EA70-622C-494D-B9B7-D7DA188FC38A}"/>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66" name="【庁舎】&#10;一人当たり面積平均値テキスト">
          <a:extLst>
            <a:ext uri="{FF2B5EF4-FFF2-40B4-BE49-F238E27FC236}">
              <a16:creationId xmlns:a16="http://schemas.microsoft.com/office/drawing/2014/main" id="{5F36E558-3E36-4D3A-8F65-13D9974251FC}"/>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67" name="フローチャート: 判断 766">
          <a:extLst>
            <a:ext uri="{FF2B5EF4-FFF2-40B4-BE49-F238E27FC236}">
              <a16:creationId xmlns:a16="http://schemas.microsoft.com/office/drawing/2014/main" id="{EF689BE4-187B-40A7-83D6-C9253114FC7E}"/>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68" name="フローチャート: 判断 767">
          <a:extLst>
            <a:ext uri="{FF2B5EF4-FFF2-40B4-BE49-F238E27FC236}">
              <a16:creationId xmlns:a16="http://schemas.microsoft.com/office/drawing/2014/main" id="{8D6B66CD-C522-4330-9E6D-EBADCC7D5199}"/>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769" name="フローチャート: 判断 768">
          <a:extLst>
            <a:ext uri="{FF2B5EF4-FFF2-40B4-BE49-F238E27FC236}">
              <a16:creationId xmlns:a16="http://schemas.microsoft.com/office/drawing/2014/main" id="{B5655EA7-A0D8-421F-B99F-D7F26AF5A75D}"/>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70" name="フローチャート: 判断 769">
          <a:extLst>
            <a:ext uri="{FF2B5EF4-FFF2-40B4-BE49-F238E27FC236}">
              <a16:creationId xmlns:a16="http://schemas.microsoft.com/office/drawing/2014/main" id="{6FAE67EE-6620-4BE6-85AB-0C0F2E785386}"/>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59FCE929-BC70-4887-A5D6-30C0702ED0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3662D53-CFB3-48D9-A6AD-4BCB716C64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B296882-BFDE-4600-A0F6-AA8890D60B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A12365F-8407-44ED-A3BF-FDEDACEB096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B68C10C-0641-4750-B487-940A2679F5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1451</xdr:rowOff>
    </xdr:from>
    <xdr:to>
      <xdr:col>116</xdr:col>
      <xdr:colOff>114300</xdr:colOff>
      <xdr:row>108</xdr:row>
      <xdr:rowOff>103051</xdr:rowOff>
    </xdr:to>
    <xdr:sp macro="" textlink="">
      <xdr:nvSpPr>
        <xdr:cNvPr id="776" name="楕円 775">
          <a:extLst>
            <a:ext uri="{FF2B5EF4-FFF2-40B4-BE49-F238E27FC236}">
              <a16:creationId xmlns:a16="http://schemas.microsoft.com/office/drawing/2014/main" id="{7C791A3B-2B2E-4391-A75D-3FD77A427BBF}"/>
            </a:ext>
          </a:extLst>
        </xdr:cNvPr>
        <xdr:cNvSpPr/>
      </xdr:nvSpPr>
      <xdr:spPr>
        <a:xfrm>
          <a:off x="221107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87828</xdr:rowOff>
    </xdr:from>
    <xdr:ext cx="469744" cy="259045"/>
    <xdr:sp macro="" textlink="">
      <xdr:nvSpPr>
        <xdr:cNvPr id="777" name="【庁舎】&#10;一人当たり面積該当値テキスト">
          <a:extLst>
            <a:ext uri="{FF2B5EF4-FFF2-40B4-BE49-F238E27FC236}">
              <a16:creationId xmlns:a16="http://schemas.microsoft.com/office/drawing/2014/main" id="{39FC5417-E46A-4C6A-90E1-2625FEBE6748}"/>
            </a:ext>
          </a:extLst>
        </xdr:cNvPr>
        <xdr:cNvSpPr txBox="1"/>
      </xdr:nvSpPr>
      <xdr:spPr>
        <a:xfrm>
          <a:off x="22199600" y="184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778" name="楕円 777">
          <a:extLst>
            <a:ext uri="{FF2B5EF4-FFF2-40B4-BE49-F238E27FC236}">
              <a16:creationId xmlns:a16="http://schemas.microsoft.com/office/drawing/2014/main" id="{49371735-70D8-4D0B-BEAB-0BB80BCBC53C}"/>
            </a:ext>
          </a:extLst>
        </xdr:cNvPr>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52251</xdr:rowOff>
    </xdr:from>
    <xdr:to>
      <xdr:col>116</xdr:col>
      <xdr:colOff>63500</xdr:colOff>
      <xdr:row>108</xdr:row>
      <xdr:rowOff>53339</xdr:rowOff>
    </xdr:to>
    <xdr:cxnSp macro="">
      <xdr:nvCxnSpPr>
        <xdr:cNvPr id="779" name="直線コネクタ 778">
          <a:extLst>
            <a:ext uri="{FF2B5EF4-FFF2-40B4-BE49-F238E27FC236}">
              <a16:creationId xmlns:a16="http://schemas.microsoft.com/office/drawing/2014/main" id="{F72AEDEF-601D-4AFB-95CA-9CD8E6078507}"/>
            </a:ext>
          </a:extLst>
        </xdr:cNvPr>
        <xdr:cNvCxnSpPr/>
      </xdr:nvCxnSpPr>
      <xdr:spPr>
        <a:xfrm flipV="1">
          <a:off x="21323300" y="1856885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780" name="楕円 779">
          <a:extLst>
            <a:ext uri="{FF2B5EF4-FFF2-40B4-BE49-F238E27FC236}">
              <a16:creationId xmlns:a16="http://schemas.microsoft.com/office/drawing/2014/main" id="{A72D2FE7-5765-4448-A305-F8EA92DD08BD}"/>
            </a:ext>
          </a:extLst>
        </xdr:cNvPr>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53339</xdr:rowOff>
    </xdr:to>
    <xdr:cxnSp macro="">
      <xdr:nvCxnSpPr>
        <xdr:cNvPr id="781" name="直線コネクタ 780">
          <a:extLst>
            <a:ext uri="{FF2B5EF4-FFF2-40B4-BE49-F238E27FC236}">
              <a16:creationId xmlns:a16="http://schemas.microsoft.com/office/drawing/2014/main" id="{0271B691-3D6D-4C03-8F3B-A03F4236D9DE}"/>
            </a:ext>
          </a:extLst>
        </xdr:cNvPr>
        <xdr:cNvCxnSpPr/>
      </xdr:nvCxnSpPr>
      <xdr:spPr>
        <a:xfrm>
          <a:off x="20434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782" name="楕円 781">
          <a:extLst>
            <a:ext uri="{FF2B5EF4-FFF2-40B4-BE49-F238E27FC236}">
              <a16:creationId xmlns:a16="http://schemas.microsoft.com/office/drawing/2014/main" id="{323A43EF-464E-48FA-80D5-128598CB91DA}"/>
            </a:ext>
          </a:extLst>
        </xdr:cNvPr>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53339</xdr:rowOff>
    </xdr:to>
    <xdr:cxnSp macro="">
      <xdr:nvCxnSpPr>
        <xdr:cNvPr id="783" name="直線コネクタ 782">
          <a:extLst>
            <a:ext uri="{FF2B5EF4-FFF2-40B4-BE49-F238E27FC236}">
              <a16:creationId xmlns:a16="http://schemas.microsoft.com/office/drawing/2014/main" id="{9F4F018D-4DD9-48EC-8D64-3B217472AF42}"/>
            </a:ext>
          </a:extLst>
        </xdr:cNvPr>
        <xdr:cNvCxnSpPr/>
      </xdr:nvCxnSpPr>
      <xdr:spPr>
        <a:xfrm>
          <a:off x="19545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84" name="n_1aveValue【庁舎】&#10;一人当たり面積">
          <a:extLst>
            <a:ext uri="{FF2B5EF4-FFF2-40B4-BE49-F238E27FC236}">
              <a16:creationId xmlns:a16="http://schemas.microsoft.com/office/drawing/2014/main" id="{D4877870-6664-490F-BF66-DC738488827D}"/>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785" name="n_2aveValue【庁舎】&#10;一人当たり面積">
          <a:extLst>
            <a:ext uri="{FF2B5EF4-FFF2-40B4-BE49-F238E27FC236}">
              <a16:creationId xmlns:a16="http://schemas.microsoft.com/office/drawing/2014/main" id="{260D00D8-58B4-499D-89E6-DAD512C5A1E4}"/>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86" name="n_3aveValue【庁舎】&#10;一人当たり面積">
          <a:extLst>
            <a:ext uri="{FF2B5EF4-FFF2-40B4-BE49-F238E27FC236}">
              <a16:creationId xmlns:a16="http://schemas.microsoft.com/office/drawing/2014/main" id="{8DF69CF2-82B2-46B4-B950-E5D8C5623E77}"/>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87" name="n_1mainValue【庁舎】&#10;一人当たり面積">
          <a:extLst>
            <a:ext uri="{FF2B5EF4-FFF2-40B4-BE49-F238E27FC236}">
              <a16:creationId xmlns:a16="http://schemas.microsoft.com/office/drawing/2014/main" id="{C793D39B-FBD0-4879-A09F-F2B6C29B9586}"/>
            </a:ext>
          </a:extLst>
        </xdr:cNvPr>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788" name="n_2mainValue【庁舎】&#10;一人当たり面積">
          <a:extLst>
            <a:ext uri="{FF2B5EF4-FFF2-40B4-BE49-F238E27FC236}">
              <a16:creationId xmlns:a16="http://schemas.microsoft.com/office/drawing/2014/main" id="{F46795C0-7AEF-4DFC-A3F7-D10368090666}"/>
            </a:ext>
          </a:extLst>
        </xdr:cNvPr>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789" name="n_3mainValue【庁舎】&#10;一人当たり面積">
          <a:extLst>
            <a:ext uri="{FF2B5EF4-FFF2-40B4-BE49-F238E27FC236}">
              <a16:creationId xmlns:a16="http://schemas.microsoft.com/office/drawing/2014/main" id="{50CAFE6B-C627-4BAB-9672-B701B4A75916}"/>
            </a:ext>
          </a:extLst>
        </xdr:cNvPr>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a:extLst>
            <a:ext uri="{FF2B5EF4-FFF2-40B4-BE49-F238E27FC236}">
              <a16:creationId xmlns:a16="http://schemas.microsoft.com/office/drawing/2014/main" id="{F8E84F66-70C1-4904-9E04-B692ECF947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a:extLst>
            <a:ext uri="{FF2B5EF4-FFF2-40B4-BE49-F238E27FC236}">
              <a16:creationId xmlns:a16="http://schemas.microsoft.com/office/drawing/2014/main" id="{09C5A51D-3B82-4CEC-A207-4E3B43BB7F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a:extLst>
            <a:ext uri="{FF2B5EF4-FFF2-40B4-BE49-F238E27FC236}">
              <a16:creationId xmlns:a16="http://schemas.microsoft.com/office/drawing/2014/main" id="{74336401-4B67-44B8-8A57-997D5D01C2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の有形固定資産減価償却率が特に高くなっており、今後、各施設の老朽化状況の調査を実施のうえ個別施設計画を策定し、施設の適切な維持管理に努めたい。</a:t>
          </a:r>
          <a:endParaRPr lang="ja-JP" altLang="ja-JP" sz="1400">
            <a:effectLst/>
          </a:endParaRPr>
        </a:p>
        <a:p>
          <a:r>
            <a:rPr kumimoji="1" lang="ja-JP" altLang="ja-JP" sz="1100">
              <a:solidFill>
                <a:schemeClr val="dk1"/>
              </a:solidFill>
              <a:effectLst/>
              <a:latin typeface="+mn-lt"/>
              <a:ea typeface="+mn-ea"/>
              <a:cs typeface="+mn-cs"/>
            </a:rPr>
            <a:t>また、庁舎については、平成２４年度に耐震改修工事を実施したため、</a:t>
          </a:r>
          <a:r>
            <a:rPr kumimoji="1" lang="ja-JP" altLang="ja-JP" sz="1100" b="0" i="0" baseline="0">
              <a:solidFill>
                <a:schemeClr val="dk1"/>
              </a:solidFill>
              <a:effectLst/>
              <a:latin typeface="+mn-lt"/>
              <a:ea typeface="+mn-ea"/>
              <a:cs typeface="+mn-cs"/>
            </a:rPr>
            <a:t>有形固定資産減価償却率が大きく低下している。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13,554
13,394
36.22
7,379,580
6,592,795
743,877
3,536,119
4,632,241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前年度の水準を維持しているが、今後更なる上昇は見込めず、財政力の脆弱な状況は依然として続いている。</a:t>
          </a:r>
          <a:endParaRPr lang="ja-JP" altLang="ja-JP" sz="1400">
            <a:effectLst/>
          </a:endParaRPr>
        </a:p>
        <a:p>
          <a:r>
            <a:rPr kumimoji="1" lang="ja-JP" altLang="ja-JP" sz="1100">
              <a:solidFill>
                <a:schemeClr val="dk1"/>
              </a:solidFill>
              <a:effectLst/>
              <a:latin typeface="+mn-lt"/>
              <a:ea typeface="+mn-ea"/>
              <a:cs typeface="+mn-cs"/>
            </a:rPr>
            <a:t>　引き続き、緊急に必要な事業の峻別による投資的経費の抑制等、歳出の徹底的な見直しを実施するとともに、町税や住宅使用料等の滞納解消を図るなど、徴収強化に取り組み、財政基盤の強化に努める。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71362</xdr:rowOff>
    </xdr:from>
    <xdr:to>
      <xdr:col>23</xdr:col>
      <xdr:colOff>133350</xdr:colOff>
      <xdr:row>42</xdr:row>
      <xdr:rowOff>82852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722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71362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82852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48579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20562</xdr:rowOff>
    </xdr:from>
    <xdr:to>
      <xdr:col>19</xdr:col>
      <xdr:colOff>184150</xdr:colOff>
      <xdr:row>42</xdr:row>
      <xdr:rowOff>122162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132339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地方税</a:t>
          </a:r>
          <a:r>
            <a:rPr kumimoji="1" lang="ja-JP" altLang="en-US" sz="1100" b="0" i="0" baseline="0">
              <a:solidFill>
                <a:schemeClr val="dk1"/>
              </a:solidFill>
              <a:effectLst/>
              <a:latin typeface="+mn-lt"/>
              <a:ea typeface="+mn-ea"/>
              <a:cs typeface="+mn-cs"/>
            </a:rPr>
            <a:t>や普通交付税の減少により一般財源等が減少となり、また、臨時職員賃金等の物件費の増加により経費が増加した</a:t>
          </a:r>
          <a:r>
            <a:rPr kumimoji="1" lang="ja-JP" altLang="ja-JP" sz="1100" b="0" i="0" baseline="0">
              <a:solidFill>
                <a:schemeClr val="dk1"/>
              </a:solidFill>
              <a:effectLst/>
              <a:latin typeface="+mn-lt"/>
              <a:ea typeface="+mn-ea"/>
              <a:cs typeface="+mn-cs"/>
            </a:rPr>
            <a:t>こと</a:t>
          </a:r>
          <a:r>
            <a:rPr kumimoji="1" lang="ja-JP" altLang="en-US" sz="1100" b="0" i="0" baseline="0">
              <a:solidFill>
                <a:schemeClr val="dk1"/>
              </a:solidFill>
              <a:effectLst/>
              <a:latin typeface="+mn-lt"/>
              <a:ea typeface="+mn-ea"/>
              <a:cs typeface="+mn-cs"/>
            </a:rPr>
            <a:t>に伴い</a:t>
          </a:r>
          <a:r>
            <a:rPr kumimoji="1" lang="ja-JP" altLang="ja-JP" sz="1100" b="0" i="0" baseline="0">
              <a:solidFill>
                <a:schemeClr val="dk1"/>
              </a:solidFill>
              <a:effectLst/>
              <a:latin typeface="+mn-lt"/>
              <a:ea typeface="+mn-ea"/>
              <a:cs typeface="+mn-cs"/>
            </a:rPr>
            <a:t>、前年度から</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今後も引き続き、町税や住宅使用料等の収納体制を強化し、徴収率の向上を図ることで財源確保に努めるとともに</a:t>
          </a:r>
          <a:r>
            <a:rPr kumimoji="1" lang="ja-JP" altLang="en-US" sz="1100" b="0" i="0" baseline="0">
              <a:solidFill>
                <a:schemeClr val="dk1"/>
              </a:solidFill>
              <a:effectLst/>
              <a:latin typeface="+mn-lt"/>
              <a:ea typeface="+mn-ea"/>
              <a:cs typeface="+mn-cs"/>
            </a:rPr>
            <a:t>、事業に見直し等により経費の削減を</a:t>
          </a:r>
          <a:r>
            <a:rPr kumimoji="1" lang="ja-JP" altLang="ja-JP" sz="1100" b="0" i="0" baseline="0">
              <a:solidFill>
                <a:schemeClr val="dk1"/>
              </a:solidFill>
              <a:effectLst/>
              <a:latin typeface="+mn-lt"/>
              <a:ea typeface="+mn-ea"/>
              <a:cs typeface="+mn-cs"/>
            </a:rPr>
            <a:t>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65</xdr:row>
      <xdr:rowOff>41656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6873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65</xdr:row>
      <xdr:rowOff>70612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6873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148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65</xdr:row>
      <xdr:rowOff>85090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3012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決算額は前年度とほぼ同水準となったが、類似団体平均値との差は約</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万円に拡大した。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値を下回る要因としては、ごみ処理業務や消防業務等を一部事務組合で行っていることが挙げられ、一部事務組合への負担金のうち人件費や物件費等に係る経費を計上した場合、人口一人当たりの金額は大幅に増加することにな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しかし</a:t>
          </a:r>
          <a:r>
            <a:rPr kumimoji="1" lang="ja-JP" altLang="ja-JP" sz="1100" b="0" i="0" baseline="0">
              <a:solidFill>
                <a:schemeClr val="dk1"/>
              </a:solidFill>
              <a:effectLst/>
              <a:latin typeface="+mn-lt"/>
              <a:ea typeface="+mn-ea"/>
              <a:cs typeface="+mn-cs"/>
            </a:rPr>
            <a:t>、職員数削減に伴う臨時職員</a:t>
          </a:r>
          <a:r>
            <a:rPr kumimoji="1" lang="ja-JP" altLang="en-US" sz="1100" b="0" i="0" baseline="0">
              <a:solidFill>
                <a:schemeClr val="dk1"/>
              </a:solidFill>
              <a:effectLst/>
              <a:latin typeface="+mn-lt"/>
              <a:ea typeface="+mn-ea"/>
              <a:cs typeface="+mn-cs"/>
            </a:rPr>
            <a:t>数は</a:t>
          </a:r>
          <a:r>
            <a:rPr kumimoji="1" lang="ja-JP" altLang="ja-JP" sz="1100" b="0" i="0" baseline="0">
              <a:solidFill>
                <a:schemeClr val="dk1"/>
              </a:solidFill>
              <a:effectLst/>
              <a:latin typeface="+mn-lt"/>
              <a:ea typeface="+mn-ea"/>
              <a:cs typeface="+mn-cs"/>
            </a:rPr>
            <a:t>増加傾向にあり、今後はこれらを含めた経費について抑制を図る必要がある。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72016</xdr:rowOff>
    </xdr:from>
    <xdr:to>
      <xdr:col>23</xdr:col>
      <xdr:colOff>133350</xdr:colOff>
      <xdr:row>81</xdr:row>
      <xdr:rowOff>81483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59466"/>
          <a:ext cx="8382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81483</xdr:rowOff>
    </xdr:from>
    <xdr:to>
      <xdr:col>19</xdr:col>
      <xdr:colOff>133350</xdr:colOff>
      <xdr:row>81</xdr:row>
      <xdr:rowOff>84556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68933"/>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61331</xdr:rowOff>
    </xdr:from>
    <xdr:to>
      <xdr:col>15</xdr:col>
      <xdr:colOff>82550</xdr:colOff>
      <xdr:row>81</xdr:row>
      <xdr:rowOff>84556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8781"/>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22220</xdr:rowOff>
    </xdr:from>
    <xdr:to>
      <xdr:col>11</xdr:col>
      <xdr:colOff>31750</xdr:colOff>
      <xdr:row>81</xdr:row>
      <xdr:rowOff>61331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09670"/>
          <a:ext cx="889000" cy="3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21216</xdr:rowOff>
    </xdr:from>
    <xdr:to>
      <xdr:col>23</xdr:col>
      <xdr:colOff>184150</xdr:colOff>
      <xdr:row>81</xdr:row>
      <xdr:rowOff>122816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0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37743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5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30683</xdr:rowOff>
    </xdr:from>
    <xdr:to>
      <xdr:col>19</xdr:col>
      <xdr:colOff>184150</xdr:colOff>
      <xdr:row>81</xdr:row>
      <xdr:rowOff>132283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142460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7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33756</xdr:rowOff>
    </xdr:from>
    <xdr:to>
      <xdr:col>15</xdr:col>
      <xdr:colOff>133350</xdr:colOff>
      <xdr:row>81</xdr:row>
      <xdr:rowOff>135356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145533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10531</xdr:rowOff>
    </xdr:from>
    <xdr:to>
      <xdr:col>11</xdr:col>
      <xdr:colOff>82550</xdr:colOff>
      <xdr:row>81</xdr:row>
      <xdr:rowOff>112131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122308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142870</xdr:rowOff>
    </xdr:from>
    <xdr:to>
      <xdr:col>7</xdr:col>
      <xdr:colOff>31750</xdr:colOff>
      <xdr:row>81</xdr:row>
      <xdr:rowOff>73020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83197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全国町村平均と同水準となっており、今後も、地域の民間企業の平均給与の状況等を踏まえ、給与水準の適正化に努める。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136071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2331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136071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113091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118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44345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行財政集中改革プランに基づく職員数削減により、類似団体平均値を下回る状況が続いている。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職員数は、必要最小限の水準となっており、今後は、現行の水準を保ちつつ、職員配置の適正化により、超過勤務時間を縮減するなど職員人件費の削減にも努めていく必要がある。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32995</xdr:rowOff>
    </xdr:from>
    <xdr:to>
      <xdr:col>81</xdr:col>
      <xdr:colOff>44450</xdr:colOff>
      <xdr:row>61</xdr:row>
      <xdr:rowOff>49403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91445"/>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40234</xdr:rowOff>
    </xdr:from>
    <xdr:to>
      <xdr:col>77</xdr:col>
      <xdr:colOff>44450</xdr:colOff>
      <xdr:row>61</xdr:row>
      <xdr:rowOff>49403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98684"/>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40234</xdr:rowOff>
    </xdr:from>
    <xdr:to>
      <xdr:col>72</xdr:col>
      <xdr:colOff>203200</xdr:colOff>
      <xdr:row>61</xdr:row>
      <xdr:rowOff>40716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9868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40716</xdr:rowOff>
    </xdr:from>
    <xdr:to>
      <xdr:col>68</xdr:col>
      <xdr:colOff>152400</xdr:colOff>
      <xdr:row>61</xdr:row>
      <xdr:rowOff>41681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991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153645</xdr:rowOff>
    </xdr:from>
    <xdr:to>
      <xdr:col>81</xdr:col>
      <xdr:colOff>95250</xdr:colOff>
      <xdr:row>61</xdr:row>
      <xdr:rowOff>83795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170172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170053</xdr:rowOff>
    </xdr:from>
    <xdr:to>
      <xdr:col>77</xdr:col>
      <xdr:colOff>95250</xdr:colOff>
      <xdr:row>61</xdr:row>
      <xdr:rowOff>100203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110380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2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160884</xdr:rowOff>
    </xdr:from>
    <xdr:to>
      <xdr:col>73</xdr:col>
      <xdr:colOff>44450</xdr:colOff>
      <xdr:row>61</xdr:row>
      <xdr:rowOff>91034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101211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1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161366</xdr:rowOff>
    </xdr:from>
    <xdr:to>
      <xdr:col>68</xdr:col>
      <xdr:colOff>203200</xdr:colOff>
      <xdr:row>61</xdr:row>
      <xdr:rowOff>91516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101693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1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162331</xdr:rowOff>
    </xdr:from>
    <xdr:to>
      <xdr:col>64</xdr:col>
      <xdr:colOff>152400</xdr:colOff>
      <xdr:row>61</xdr:row>
      <xdr:rowOff>92481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102658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前年度から１</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ポイント低下し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類似団体平均値</a:t>
          </a:r>
          <a:r>
            <a:rPr kumimoji="1" lang="ja-JP" altLang="en-US" sz="1100" b="0" i="0" baseline="0">
              <a:solidFill>
                <a:schemeClr val="dk1"/>
              </a:solidFill>
              <a:effectLst/>
              <a:latin typeface="+mn-lt"/>
              <a:ea typeface="+mn-ea"/>
              <a:cs typeface="+mn-cs"/>
            </a:rPr>
            <a:t>との差は縮小した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数値減少の要因としては、過去の大型事業に係る地方債の償還完了に伴う元利償還金の減少</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しかし、</a:t>
          </a:r>
          <a:r>
            <a:rPr kumimoji="1" lang="ja-JP" altLang="ja-JP" sz="1100" b="0" i="0" baseline="0">
              <a:solidFill>
                <a:schemeClr val="dk1"/>
              </a:solidFill>
              <a:effectLst/>
              <a:latin typeface="+mn-lt"/>
              <a:ea typeface="+mn-ea"/>
              <a:cs typeface="+mn-cs"/>
            </a:rPr>
            <a:t>下水道事業特別会計に対する公営企業債の償還に伴う繰出金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し続けていること、また</a:t>
          </a:r>
          <a:r>
            <a:rPr kumimoji="1" lang="ja-JP" altLang="ja-JP" sz="1100" b="0" i="0" baseline="0">
              <a:solidFill>
                <a:schemeClr val="dk1"/>
              </a:solidFill>
              <a:effectLst/>
              <a:latin typeface="+mn-lt"/>
              <a:ea typeface="+mn-ea"/>
              <a:cs typeface="+mn-cs"/>
            </a:rPr>
            <a:t>、道の駅整備事業に係る地方債</a:t>
          </a:r>
          <a:r>
            <a:rPr kumimoji="1" lang="ja-JP" altLang="en-US" sz="1100" b="0" i="0" baseline="0">
              <a:solidFill>
                <a:schemeClr val="dk1"/>
              </a:solidFill>
              <a:effectLst/>
              <a:latin typeface="+mn-lt"/>
              <a:ea typeface="+mn-ea"/>
              <a:cs typeface="+mn-cs"/>
            </a:rPr>
            <a:t>の元利償還金の増加が見込まれることから、</a:t>
          </a:r>
          <a:r>
            <a:rPr kumimoji="1" lang="ja-JP" altLang="ja-JP" sz="1100" b="0" i="0" baseline="0">
              <a:solidFill>
                <a:schemeClr val="dk1"/>
              </a:solidFill>
              <a:effectLst/>
              <a:latin typeface="+mn-lt"/>
              <a:ea typeface="+mn-ea"/>
              <a:cs typeface="+mn-cs"/>
            </a:rPr>
            <a:t>比率の上昇が懸念される</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、事業の選択による適量・適切な実施を心がけ、起債に大きく頼らない財政運営に努める。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168366</xdr:rowOff>
    </xdr:from>
    <xdr:to>
      <xdr:col>81</xdr:col>
      <xdr:colOff>44450</xdr:colOff>
      <xdr:row>41</xdr:row>
      <xdr:rowOff>93435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26366"/>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169273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22885"/>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46083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987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46083</xdr:rowOff>
    </xdr:from>
    <xdr:to>
      <xdr:col>68</xdr:col>
      <xdr:colOff>152400</xdr:colOff>
      <xdr:row>42</xdr:row>
      <xdr:rowOff>87449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469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117566</xdr:rowOff>
    </xdr:from>
    <xdr:to>
      <xdr:col>81</xdr:col>
      <xdr:colOff>95250</xdr:colOff>
      <xdr:row>41</xdr:row>
      <xdr:rowOff>47716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89643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166733</xdr:rowOff>
    </xdr:from>
    <xdr:to>
      <xdr:col>68</xdr:col>
      <xdr:colOff>203200</xdr:colOff>
      <xdr:row>42</xdr:row>
      <xdr:rowOff>96883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81660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36649</xdr:rowOff>
    </xdr:from>
    <xdr:to>
      <xdr:col>64</xdr:col>
      <xdr:colOff>152400</xdr:colOff>
      <xdr:row>42</xdr:row>
      <xdr:rowOff>138249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123026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平成２９年度まで地方債残高の減少が続いたことにより、</a:t>
          </a:r>
          <a:r>
            <a:rPr kumimoji="1" lang="ja-JP" altLang="ja-JP" sz="1100" b="0" i="0" baseline="0">
              <a:solidFill>
                <a:schemeClr val="dk1"/>
              </a:solidFill>
              <a:effectLst/>
              <a:latin typeface="+mn-lt"/>
              <a:ea typeface="+mn-ea"/>
              <a:cs typeface="+mn-cs"/>
            </a:rPr>
            <a:t>平成２３年度以降は将来負担比率</a:t>
          </a:r>
          <a:r>
            <a:rPr kumimoji="1" lang="ja-JP" altLang="en-US" sz="1100" b="0" i="0" baseline="0">
              <a:solidFill>
                <a:schemeClr val="dk1"/>
              </a:solidFill>
              <a:effectLst/>
              <a:latin typeface="+mn-lt"/>
              <a:ea typeface="+mn-ea"/>
              <a:cs typeface="+mn-cs"/>
            </a:rPr>
            <a:t>は算定されていない</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しかし、道の駅整備事業費の増加に伴い地方債借入額が増加していること、また、基金の取崩し額増加に伴い基金残高が減少していることから、</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将来負担比率の算定が想定されるため、</a:t>
          </a:r>
          <a:r>
            <a:rPr kumimoji="1" lang="ja-JP" altLang="ja-JP" sz="1100" b="0" i="0" baseline="0">
              <a:solidFill>
                <a:schemeClr val="dk1"/>
              </a:solidFill>
              <a:effectLst/>
              <a:latin typeface="+mn-lt"/>
              <a:ea typeface="+mn-ea"/>
              <a:cs typeface="+mn-cs"/>
            </a:rPr>
            <a:t>新規事業の実施等について総点検を図り、財政の健全化に努める。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13,554
13,394
36.22
7,379,580
6,592,795
743,877
3,536,119
4,632,241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昨年度とほぼ同水準であり、類似団体平均値とも近い水準で推移している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今後も、職員の適正な配置による時間外勤務手当の縮減など、人件費・コストの削減に努める。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臨時職員賃金</a:t>
          </a:r>
          <a:r>
            <a:rPr kumimoji="1" lang="ja-JP" altLang="ja-JP" sz="1100" b="0" i="0" baseline="0">
              <a:solidFill>
                <a:schemeClr val="dk1"/>
              </a:solidFill>
              <a:effectLst/>
              <a:latin typeface="+mn-lt"/>
              <a:ea typeface="+mn-ea"/>
              <a:cs typeface="+mn-cs"/>
            </a:rPr>
            <a:t>の増加などにより、前年度から</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．４ポイントの上昇</a:t>
          </a:r>
          <a:r>
            <a:rPr kumimoji="1" lang="ja-JP" altLang="en-US" sz="1100" b="0" i="0" baseline="0">
              <a:solidFill>
                <a:schemeClr val="dk1"/>
              </a:solidFill>
              <a:effectLst/>
              <a:latin typeface="+mn-lt"/>
              <a:ea typeface="+mn-ea"/>
              <a:cs typeface="+mn-cs"/>
            </a:rPr>
            <a:t>し、類似団体平均値との差は拡大した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今後は、委託契約の再見積や物品の一括購入・再利用などによる経費削減を図り、コスト削減に努める。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85090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35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119380</xdr:rowOff>
    </xdr:from>
    <xdr:to>
      <xdr:col>78</xdr:col>
      <xdr:colOff>69850</xdr:colOff>
      <xdr:row>18</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05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845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330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34290</xdr:rowOff>
    </xdr:from>
    <xdr:to>
      <xdr:col>82</xdr:col>
      <xdr:colOff>158750</xdr:colOff>
      <xdr:row>19</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6367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68580</xdr:rowOff>
    </xdr:from>
    <xdr:to>
      <xdr:col>74</xdr:col>
      <xdr:colOff>31750</xdr:colOff>
      <xdr:row>18</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障害</a:t>
          </a:r>
          <a:r>
            <a:rPr kumimoji="1" lang="ja-JP" altLang="en-US" sz="1100" b="0" i="0" baseline="0">
              <a:solidFill>
                <a:schemeClr val="dk1"/>
              </a:solidFill>
              <a:effectLst/>
              <a:latin typeface="+mn-lt"/>
              <a:ea typeface="+mn-ea"/>
              <a:cs typeface="+mn-cs"/>
            </a:rPr>
            <a:t>福祉サービス事業費の特定財源額の減少に伴う一般財源額の増加などにより</a:t>
          </a:r>
          <a:r>
            <a:rPr kumimoji="1" lang="ja-JP" altLang="ja-JP" sz="1100" b="0" i="0" baseline="0">
              <a:solidFill>
                <a:schemeClr val="dk1"/>
              </a:solidFill>
              <a:effectLst/>
              <a:latin typeface="+mn-lt"/>
              <a:ea typeface="+mn-ea"/>
              <a:cs typeface="+mn-cs"/>
            </a:rPr>
            <a:t>前年度から１</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ポイント上昇しており、今後も社会保障経費の増加が予想されるため、比率もさらに上昇することが見込まれる。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については、住民の健康・生命に直結する経費であるため、急激な削減を行うことは困難であるが、事業の見直しや給付の適正化を推進することで、財政を圧迫することのないよう健全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58</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29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44450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後期高齢者医療</a:t>
          </a:r>
          <a:r>
            <a:rPr kumimoji="1" lang="ja-JP" altLang="ja-JP" sz="1100" b="0" i="0" baseline="0">
              <a:solidFill>
                <a:schemeClr val="dk1"/>
              </a:solidFill>
              <a:effectLst/>
              <a:latin typeface="+mn-lt"/>
              <a:ea typeface="+mn-ea"/>
              <a:cs typeface="+mn-cs"/>
            </a:rPr>
            <a:t>特別会計への繰出金の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などにより、前年度から</a:t>
          </a:r>
          <a:r>
            <a:rPr kumimoji="1" lang="ja-JP" altLang="en-US" sz="1100" b="0" i="0" baseline="0">
              <a:solidFill>
                <a:schemeClr val="dk1"/>
              </a:solidFill>
              <a:effectLst/>
              <a:latin typeface="+mn-lt"/>
              <a:ea typeface="+mn-ea"/>
              <a:cs typeface="+mn-cs"/>
            </a:rPr>
            <a:t>１．６</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今後は国保事業や下水道事業など各会計への繰出金が増加することが想定されるため、医療費の抑制や保険料など賦課徴収の適正化とともに収納率の向上を図ることで、税収を主な財源とする普通会計への負担を軽減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100874</xdr:rowOff>
    </xdr:from>
    <xdr:to>
      <xdr:col>82</xdr:col>
      <xdr:colOff>107950</xdr:colOff>
      <xdr:row>59</xdr:row>
      <xdr:rowOff>33927</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4497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100874</xdr:rowOff>
    </xdr:from>
    <xdr:to>
      <xdr:col>78</xdr:col>
      <xdr:colOff>69850</xdr:colOff>
      <xdr:row>58</xdr:row>
      <xdr:rowOff>159657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449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146594</xdr:rowOff>
    </xdr:from>
    <xdr:to>
      <xdr:col>73</xdr:col>
      <xdr:colOff>180975</xdr:colOff>
      <xdr:row>58</xdr:row>
      <xdr:rowOff>159657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90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74749</xdr:rowOff>
    </xdr:from>
    <xdr:to>
      <xdr:col>69</xdr:col>
      <xdr:colOff>92075</xdr:colOff>
      <xdr:row>58</xdr:row>
      <xdr:rowOff>146594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188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154577</xdr:rowOff>
    </xdr:from>
    <xdr:to>
      <xdr:col>82</xdr:col>
      <xdr:colOff>158750</xdr:colOff>
      <xdr:row>59</xdr:row>
      <xdr:rowOff>84727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126654</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7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50074</xdr:rowOff>
    </xdr:from>
    <xdr:to>
      <xdr:col>78</xdr:col>
      <xdr:colOff>120650</xdr:colOff>
      <xdr:row>58</xdr:row>
      <xdr:rowOff>151674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136451</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8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95794</xdr:rowOff>
    </xdr:from>
    <xdr:to>
      <xdr:col>69</xdr:col>
      <xdr:colOff>142875</xdr:colOff>
      <xdr:row>59</xdr:row>
      <xdr:rowOff>25944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10721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23949</xdr:rowOff>
    </xdr:from>
    <xdr:to>
      <xdr:col>65</xdr:col>
      <xdr:colOff>53975</xdr:colOff>
      <xdr:row>58</xdr:row>
      <xdr:rowOff>125549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110326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一部事務組合負担金の増加などにより前年度から０．５ポイント上昇</a:t>
          </a:r>
          <a:r>
            <a:rPr kumimoji="1" lang="ja-JP" altLang="ja-JP" sz="1100" b="0" i="0" baseline="0">
              <a:solidFill>
                <a:schemeClr val="dk1"/>
              </a:solidFill>
              <a:effectLst/>
              <a:latin typeface="+mn-lt"/>
              <a:ea typeface="+mn-ea"/>
              <a:cs typeface="+mn-cs"/>
            </a:rPr>
            <a:t>した。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今後は、各種団体に対する補助金等について、交付基準をより明確化し、交付額の見直しや廃止を検討するなど経費の削減に努める。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83566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04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74422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110998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過去の大型事業に係る地方債の償還完了に伴う元利償還金の減少などにより、前年度から</a:t>
          </a:r>
          <a:r>
            <a:rPr kumimoji="1" lang="ja-JP" altLang="en-US" sz="1100" b="0" i="0" baseline="0">
              <a:solidFill>
                <a:schemeClr val="dk1"/>
              </a:solidFill>
              <a:effectLst/>
              <a:latin typeface="+mn-lt"/>
              <a:ea typeface="+mn-ea"/>
              <a:cs typeface="+mn-cs"/>
            </a:rPr>
            <a:t>０．１</a:t>
          </a:r>
          <a:r>
            <a:rPr kumimoji="1" lang="ja-JP" altLang="ja-JP" sz="1100" b="0" i="0" baseline="0">
              <a:solidFill>
                <a:schemeClr val="dk1"/>
              </a:solidFill>
              <a:effectLst/>
              <a:latin typeface="+mn-lt"/>
              <a:ea typeface="+mn-ea"/>
              <a:cs typeface="+mn-cs"/>
            </a:rPr>
            <a:t>ポイント低下した。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道の駅整備事業に係る元利償還金の増加が見込まれることから、数値の上昇傾向が懸念される。また、事業費補正による財政措置も、制度見直しなどで不透明な状況であることから、今まで以上に厳しく起債事業の峻別・抑制を行っ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40132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65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77</xdr:row>
      <xdr:rowOff>14987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03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97282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166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60706</xdr:rowOff>
    </xdr:from>
    <xdr:to>
      <xdr:col>11</xdr:col>
      <xdr:colOff>9525</xdr:colOff>
      <xdr:row>77</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62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物件費や扶助費の増加などにより公債費以外は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前年度から</a:t>
          </a:r>
          <a:r>
            <a:rPr kumimoji="1" lang="ja-JP" altLang="en-US" sz="1100" b="0" i="0" baseline="0">
              <a:solidFill>
                <a:schemeClr val="dk1"/>
              </a:solidFill>
              <a:effectLst/>
              <a:latin typeface="+mn-lt"/>
              <a:ea typeface="+mn-ea"/>
              <a:cs typeface="+mn-cs"/>
            </a:rPr>
            <a:t>４．６</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今後、職員の適正な配置によるコスト削減に努めるとともに、事業の見直しや給付の適正化を推進することで、扶助費の増加が財政を圧迫することのないよう健全な運用に努める。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79</xdr:row>
      <xdr:rowOff>74422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08661"/>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086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26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78</xdr:row>
      <xdr:rowOff>53848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80061"/>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59952</xdr:rowOff>
    </xdr:from>
    <xdr:to>
      <xdr:col>29</xdr:col>
      <xdr:colOff>127000</xdr:colOff>
      <xdr:row>18</xdr:row>
      <xdr:rowOff>68113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3677"/>
          <a:ext cx="647700" cy="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68113</xdr:rowOff>
    </xdr:from>
    <xdr:to>
      <xdr:col>26</xdr:col>
      <xdr:colOff>50800</xdr:colOff>
      <xdr:row>18</xdr:row>
      <xdr:rowOff>95667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1838"/>
          <a:ext cx="698500" cy="2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87117</xdr:rowOff>
    </xdr:from>
    <xdr:to>
      <xdr:col>22</xdr:col>
      <xdr:colOff>114300</xdr:colOff>
      <xdr:row>18</xdr:row>
      <xdr:rowOff>95667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20842"/>
          <a:ext cx="698500" cy="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82979</xdr:rowOff>
    </xdr:from>
    <xdr:to>
      <xdr:col>18</xdr:col>
      <xdr:colOff>177800</xdr:colOff>
      <xdr:row>18</xdr:row>
      <xdr:rowOff>87117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16704"/>
          <a:ext cx="698500" cy="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9152</xdr:rowOff>
    </xdr:from>
    <xdr:to>
      <xdr:col>29</xdr:col>
      <xdr:colOff>177800</xdr:colOff>
      <xdr:row>18</xdr:row>
      <xdr:rowOff>110752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152679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17313</xdr:rowOff>
    </xdr:from>
    <xdr:to>
      <xdr:col>26</xdr:col>
      <xdr:colOff>101600</xdr:colOff>
      <xdr:row>18</xdr:row>
      <xdr:rowOff>118913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103690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44867</xdr:rowOff>
    </xdr:from>
    <xdr:to>
      <xdr:col>22</xdr:col>
      <xdr:colOff>165100</xdr:colOff>
      <xdr:row>18</xdr:row>
      <xdr:rowOff>146467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131244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36317</xdr:rowOff>
    </xdr:from>
    <xdr:to>
      <xdr:col>19</xdr:col>
      <xdr:colOff>38100</xdr:colOff>
      <xdr:row>18</xdr:row>
      <xdr:rowOff>137917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122694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32179</xdr:rowOff>
    </xdr:from>
    <xdr:to>
      <xdr:col>15</xdr:col>
      <xdr:colOff>101600</xdr:colOff>
      <xdr:row>18</xdr:row>
      <xdr:rowOff>133779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118556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232118</xdr:rowOff>
    </xdr:from>
    <xdr:to>
      <xdr:col>29</xdr:col>
      <xdr:colOff>127000</xdr:colOff>
      <xdr:row>35</xdr:row>
      <xdr:rowOff>242881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42468"/>
          <a:ext cx="6477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139802</xdr:rowOff>
    </xdr:from>
    <xdr:to>
      <xdr:col>26</xdr:col>
      <xdr:colOff>50800</xdr:colOff>
      <xdr:row>35</xdr:row>
      <xdr:rowOff>232118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50152"/>
          <a:ext cx="698500" cy="92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53391</xdr:rowOff>
    </xdr:from>
    <xdr:to>
      <xdr:col>22</xdr:col>
      <xdr:colOff>114300</xdr:colOff>
      <xdr:row>35</xdr:row>
      <xdr:rowOff>139802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63741"/>
          <a:ext cx="698500" cy="8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53391</xdr:rowOff>
    </xdr:from>
    <xdr:to>
      <xdr:col>18</xdr:col>
      <xdr:colOff>177800</xdr:colOff>
      <xdr:row>35</xdr:row>
      <xdr:rowOff>103549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63741"/>
          <a:ext cx="698500" cy="5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192081</xdr:rowOff>
    </xdr:from>
    <xdr:to>
      <xdr:col>29</xdr:col>
      <xdr:colOff>177800</xdr:colOff>
      <xdr:row>35</xdr:row>
      <xdr:rowOff>293681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164158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7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181318</xdr:rowOff>
    </xdr:from>
    <xdr:to>
      <xdr:col>26</xdr:col>
      <xdr:colOff>101600</xdr:colOff>
      <xdr:row>35</xdr:row>
      <xdr:rowOff>282918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9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267695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7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89002</xdr:rowOff>
    </xdr:from>
    <xdr:to>
      <xdr:col>22</xdr:col>
      <xdr:colOff>165100</xdr:colOff>
      <xdr:row>35</xdr:row>
      <xdr:rowOff>190602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200779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6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2591</xdr:rowOff>
    </xdr:from>
    <xdr:to>
      <xdr:col>19</xdr:col>
      <xdr:colOff>38100</xdr:colOff>
      <xdr:row>35</xdr:row>
      <xdr:rowOff>104191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1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114368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52749</xdr:rowOff>
    </xdr:from>
    <xdr:to>
      <xdr:col>15</xdr:col>
      <xdr:colOff>101600</xdr:colOff>
      <xdr:row>35</xdr:row>
      <xdr:rowOff>154349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6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13,554
13,394
36.22
7,379,580
6,592,795
743,877
3,536,119
4,632,241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61123</xdr:rowOff>
    </xdr:from>
    <xdr:to>
      <xdr:col>24</xdr:col>
      <xdr:colOff>63500</xdr:colOff>
      <xdr:row>38</xdr:row>
      <xdr:rowOff>63287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76223"/>
          <a:ext cx="8382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43779</xdr:rowOff>
    </xdr:from>
    <xdr:to>
      <xdr:col>19</xdr:col>
      <xdr:colOff>177800</xdr:colOff>
      <xdr:row>38</xdr:row>
      <xdr:rowOff>61123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8879"/>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28997</xdr:rowOff>
    </xdr:from>
    <xdr:to>
      <xdr:col>15</xdr:col>
      <xdr:colOff>50800</xdr:colOff>
      <xdr:row>38</xdr:row>
      <xdr:rowOff>43779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44097"/>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8399</xdr:rowOff>
    </xdr:from>
    <xdr:to>
      <xdr:col>10</xdr:col>
      <xdr:colOff>114300</xdr:colOff>
      <xdr:row>38</xdr:row>
      <xdr:rowOff>28997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3499"/>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12487</xdr:rowOff>
    </xdr:from>
    <xdr:to>
      <xdr:col>24</xdr:col>
      <xdr:colOff>114300</xdr:colOff>
      <xdr:row>38</xdr:row>
      <xdr:rowOff>114087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162364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0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10323</xdr:rowOff>
    </xdr:from>
    <xdr:to>
      <xdr:col>20</xdr:col>
      <xdr:colOff>38100</xdr:colOff>
      <xdr:row>38</xdr:row>
      <xdr:rowOff>111923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103050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164429</xdr:rowOff>
    </xdr:from>
    <xdr:to>
      <xdr:col>15</xdr:col>
      <xdr:colOff>101600</xdr:colOff>
      <xdr:row>38</xdr:row>
      <xdr:rowOff>94579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85706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149647</xdr:rowOff>
    </xdr:from>
    <xdr:to>
      <xdr:col>10</xdr:col>
      <xdr:colOff>165100</xdr:colOff>
      <xdr:row>38</xdr:row>
      <xdr:rowOff>79797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70924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129050</xdr:rowOff>
    </xdr:from>
    <xdr:to>
      <xdr:col>6</xdr:col>
      <xdr:colOff>38100</xdr:colOff>
      <xdr:row>38</xdr:row>
      <xdr:rowOff>59199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2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50326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100240</xdr:rowOff>
    </xdr:from>
    <xdr:to>
      <xdr:col>24</xdr:col>
      <xdr:colOff>63500</xdr:colOff>
      <xdr:row>57</xdr:row>
      <xdr:rowOff>112432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7289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98529</xdr:rowOff>
    </xdr:from>
    <xdr:to>
      <xdr:col>19</xdr:col>
      <xdr:colOff>177800</xdr:colOff>
      <xdr:row>57</xdr:row>
      <xdr:rowOff>100240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71179"/>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98529</xdr:rowOff>
    </xdr:from>
    <xdr:to>
      <xdr:col>15</xdr:col>
      <xdr:colOff>50800</xdr:colOff>
      <xdr:row>57</xdr:row>
      <xdr:rowOff>131665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1179"/>
          <a:ext cx="889000" cy="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131665</xdr:rowOff>
    </xdr:from>
    <xdr:to>
      <xdr:col>10</xdr:col>
      <xdr:colOff>114300</xdr:colOff>
      <xdr:row>58</xdr:row>
      <xdr:rowOff>5920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04315"/>
          <a:ext cx="889000" cy="4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61632</xdr:rowOff>
    </xdr:from>
    <xdr:to>
      <xdr:col>24</xdr:col>
      <xdr:colOff>114300</xdr:colOff>
      <xdr:row>57</xdr:row>
      <xdr:rowOff>163232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40059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49440</xdr:rowOff>
    </xdr:from>
    <xdr:to>
      <xdr:col>20</xdr:col>
      <xdr:colOff>38100</xdr:colOff>
      <xdr:row>57</xdr:row>
      <xdr:rowOff>151040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142167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47729</xdr:rowOff>
    </xdr:from>
    <xdr:to>
      <xdr:col>15</xdr:col>
      <xdr:colOff>101600</xdr:colOff>
      <xdr:row>57</xdr:row>
      <xdr:rowOff>149329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140456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80865</xdr:rowOff>
    </xdr:from>
    <xdr:to>
      <xdr:col>10</xdr:col>
      <xdr:colOff>165100</xdr:colOff>
      <xdr:row>58</xdr:row>
      <xdr:rowOff>11015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2142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4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126570</xdr:rowOff>
    </xdr:from>
    <xdr:to>
      <xdr:col>6</xdr:col>
      <xdr:colOff>38100</xdr:colOff>
      <xdr:row>58</xdr:row>
      <xdr:rowOff>56720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47847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9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48078</xdr:rowOff>
    </xdr:from>
    <xdr:to>
      <xdr:col>24</xdr:col>
      <xdr:colOff>63500</xdr:colOff>
      <xdr:row>78</xdr:row>
      <xdr:rowOff>72217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21178"/>
          <a:ext cx="8382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58455</xdr:rowOff>
    </xdr:from>
    <xdr:to>
      <xdr:col>19</xdr:col>
      <xdr:colOff>177800</xdr:colOff>
      <xdr:row>78</xdr:row>
      <xdr:rowOff>72217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31555"/>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58455</xdr:rowOff>
    </xdr:from>
    <xdr:to>
      <xdr:col>15</xdr:col>
      <xdr:colOff>50800</xdr:colOff>
      <xdr:row>78</xdr:row>
      <xdr:rowOff>74366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31555"/>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74366</xdr:rowOff>
    </xdr:from>
    <xdr:to>
      <xdr:col>10</xdr:col>
      <xdr:colOff>114300</xdr:colOff>
      <xdr:row>78</xdr:row>
      <xdr:rowOff>97180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47466"/>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168728</xdr:rowOff>
    </xdr:from>
    <xdr:to>
      <xdr:col>24</xdr:col>
      <xdr:colOff>114300</xdr:colOff>
      <xdr:row>78</xdr:row>
      <xdr:rowOff>98878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83655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21417</xdr:rowOff>
    </xdr:from>
    <xdr:to>
      <xdr:col>20</xdr:col>
      <xdr:colOff>38100</xdr:colOff>
      <xdr:row>78</xdr:row>
      <xdr:rowOff>123017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114144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7655</xdr:rowOff>
    </xdr:from>
    <xdr:to>
      <xdr:col>15</xdr:col>
      <xdr:colOff>101600</xdr:colOff>
      <xdr:row>78</xdr:row>
      <xdr:rowOff>109255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100382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23566</xdr:rowOff>
    </xdr:from>
    <xdr:to>
      <xdr:col>10</xdr:col>
      <xdr:colOff>165100</xdr:colOff>
      <xdr:row>78</xdr:row>
      <xdr:rowOff>125166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116293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46380</xdr:rowOff>
    </xdr:from>
    <xdr:to>
      <xdr:col>6</xdr:col>
      <xdr:colOff>38100</xdr:colOff>
      <xdr:row>78</xdr:row>
      <xdr:rowOff>147980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139107</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512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167920</xdr:rowOff>
    </xdr:from>
    <xdr:to>
      <xdr:col>24</xdr:col>
      <xdr:colOff>63500</xdr:colOff>
      <xdr:row>96</xdr:row>
      <xdr:rowOff>168911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2712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168911</xdr:rowOff>
    </xdr:from>
    <xdr:to>
      <xdr:col>19</xdr:col>
      <xdr:colOff>177800</xdr:colOff>
      <xdr:row>97</xdr:row>
      <xdr:rowOff>28270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28111"/>
          <a:ext cx="889000" cy="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28270</xdr:rowOff>
    </xdr:from>
    <xdr:to>
      <xdr:col>15</xdr:col>
      <xdr:colOff>50800</xdr:colOff>
      <xdr:row>97</xdr:row>
      <xdr:rowOff>90996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58920"/>
          <a:ext cx="889000" cy="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52615</xdr:rowOff>
    </xdr:from>
    <xdr:to>
      <xdr:col>10</xdr:col>
      <xdr:colOff>114300</xdr:colOff>
      <xdr:row>97</xdr:row>
      <xdr:rowOff>90996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83265"/>
          <a:ext cx="889000" cy="3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117120</xdr:rowOff>
    </xdr:from>
    <xdr:to>
      <xdr:col>24</xdr:col>
      <xdr:colOff>114300</xdr:colOff>
      <xdr:row>97</xdr:row>
      <xdr:rowOff>47270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95547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118111</xdr:rowOff>
    </xdr:from>
    <xdr:to>
      <xdr:col>20</xdr:col>
      <xdr:colOff>38100</xdr:colOff>
      <xdr:row>97</xdr:row>
      <xdr:rowOff>48261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39388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148920</xdr:rowOff>
    </xdr:from>
    <xdr:to>
      <xdr:col>15</xdr:col>
      <xdr:colOff>101600</xdr:colOff>
      <xdr:row>97</xdr:row>
      <xdr:rowOff>79070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70197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40196</xdr:rowOff>
    </xdr:from>
    <xdr:to>
      <xdr:col>10</xdr:col>
      <xdr:colOff>165100</xdr:colOff>
      <xdr:row>97</xdr:row>
      <xdr:rowOff>141796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132923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1815</xdr:rowOff>
    </xdr:from>
    <xdr:to>
      <xdr:col>6</xdr:col>
      <xdr:colOff>38100</xdr:colOff>
      <xdr:row>97</xdr:row>
      <xdr:rowOff>103415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94542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143841</xdr:rowOff>
    </xdr:from>
    <xdr:to>
      <xdr:col>55</xdr:col>
      <xdr:colOff>0</xdr:colOff>
      <xdr:row>37</xdr:row>
      <xdr:rowOff>152077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87491"/>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137133</xdr:rowOff>
    </xdr:from>
    <xdr:to>
      <xdr:col>50</xdr:col>
      <xdr:colOff>114300</xdr:colOff>
      <xdr:row>37</xdr:row>
      <xdr:rowOff>143841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80783"/>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132215</xdr:rowOff>
    </xdr:from>
    <xdr:to>
      <xdr:col>45</xdr:col>
      <xdr:colOff>177800</xdr:colOff>
      <xdr:row>37</xdr:row>
      <xdr:rowOff>137133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75865"/>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128688</xdr:rowOff>
    </xdr:from>
    <xdr:to>
      <xdr:col>41</xdr:col>
      <xdr:colOff>50800</xdr:colOff>
      <xdr:row>37</xdr:row>
      <xdr:rowOff>132215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72338"/>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101277</xdr:rowOff>
    </xdr:from>
    <xdr:to>
      <xdr:col>55</xdr:col>
      <xdr:colOff>50800</xdr:colOff>
      <xdr:row>38</xdr:row>
      <xdr:rowOff>31428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4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16204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93041</xdr:rowOff>
    </xdr:from>
    <xdr:to>
      <xdr:col>50</xdr:col>
      <xdr:colOff>165100</xdr:colOff>
      <xdr:row>38</xdr:row>
      <xdr:rowOff>23191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86333</xdr:rowOff>
    </xdr:from>
    <xdr:to>
      <xdr:col>46</xdr:col>
      <xdr:colOff>38100</xdr:colOff>
      <xdr:row>38</xdr:row>
      <xdr:rowOff>16483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7610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81415</xdr:rowOff>
    </xdr:from>
    <xdr:to>
      <xdr:col>41</xdr:col>
      <xdr:colOff>101600</xdr:colOff>
      <xdr:row>38</xdr:row>
      <xdr:rowOff>11565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2692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77888</xdr:rowOff>
    </xdr:from>
    <xdr:to>
      <xdr:col>36</xdr:col>
      <xdr:colOff>165100</xdr:colOff>
      <xdr:row>38</xdr:row>
      <xdr:rowOff>8038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170615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5885</xdr:rowOff>
    </xdr:from>
    <xdr:to>
      <xdr:col>55</xdr:col>
      <xdr:colOff>0</xdr:colOff>
      <xdr:row>58</xdr:row>
      <xdr:rowOff>64155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78535"/>
          <a:ext cx="838200" cy="2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64155</xdr:rowOff>
    </xdr:from>
    <xdr:to>
      <xdr:col>50</xdr:col>
      <xdr:colOff>114300</xdr:colOff>
      <xdr:row>58</xdr:row>
      <xdr:rowOff>121245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08255"/>
          <a:ext cx="889000" cy="5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56627</xdr:rowOff>
    </xdr:from>
    <xdr:to>
      <xdr:col>45</xdr:col>
      <xdr:colOff>177800</xdr:colOff>
      <xdr:row>58</xdr:row>
      <xdr:rowOff>121245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00727"/>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107593</xdr:rowOff>
    </xdr:from>
    <xdr:to>
      <xdr:col>41</xdr:col>
      <xdr:colOff>50800</xdr:colOff>
      <xdr:row>58</xdr:row>
      <xdr:rowOff>56627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80243"/>
          <a:ext cx="889000" cy="1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126535</xdr:rowOff>
    </xdr:from>
    <xdr:to>
      <xdr:col>55</xdr:col>
      <xdr:colOff>50800</xdr:colOff>
      <xdr:row>57</xdr:row>
      <xdr:rowOff>56685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149412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7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13355</xdr:rowOff>
    </xdr:from>
    <xdr:to>
      <xdr:col>50</xdr:col>
      <xdr:colOff>165100</xdr:colOff>
      <xdr:row>58</xdr:row>
      <xdr:rowOff>114955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106082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70445</xdr:rowOff>
    </xdr:from>
    <xdr:to>
      <xdr:col>46</xdr:col>
      <xdr:colOff>38100</xdr:colOff>
      <xdr:row>59</xdr:row>
      <xdr:rowOff>595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163172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0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5827</xdr:rowOff>
    </xdr:from>
    <xdr:to>
      <xdr:col>41</xdr:col>
      <xdr:colOff>101600</xdr:colOff>
      <xdr:row>58</xdr:row>
      <xdr:rowOff>107427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98554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4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56793</xdr:rowOff>
    </xdr:from>
    <xdr:to>
      <xdr:col>36</xdr:col>
      <xdr:colOff>165100</xdr:colOff>
      <xdr:row>57</xdr:row>
      <xdr:rowOff>158393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149520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92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18301</xdr:rowOff>
    </xdr:from>
    <xdr:to>
      <xdr:col>55</xdr:col>
      <xdr:colOff>0</xdr:colOff>
      <xdr:row>79</xdr:row>
      <xdr:rowOff>33229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2851"/>
          <a:ext cx="8382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33077</xdr:rowOff>
    </xdr:from>
    <xdr:to>
      <xdr:col>50</xdr:col>
      <xdr:colOff>114300</xdr:colOff>
      <xdr:row>79</xdr:row>
      <xdr:rowOff>33229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7762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14691</xdr:rowOff>
    </xdr:from>
    <xdr:to>
      <xdr:col>45</xdr:col>
      <xdr:colOff>177800</xdr:colOff>
      <xdr:row>79</xdr:row>
      <xdr:rowOff>33077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59241"/>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37706</xdr:rowOff>
    </xdr:from>
    <xdr:to>
      <xdr:col>41</xdr:col>
      <xdr:colOff>50800</xdr:colOff>
      <xdr:row>79</xdr:row>
      <xdr:rowOff>14691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10806"/>
          <a:ext cx="889000" cy="14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138951</xdr:rowOff>
    </xdr:from>
    <xdr:to>
      <xdr:col>55</xdr:col>
      <xdr:colOff>50800</xdr:colOff>
      <xdr:row>79</xdr:row>
      <xdr:rowOff>69101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53878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153879</xdr:rowOff>
    </xdr:from>
    <xdr:to>
      <xdr:col>50</xdr:col>
      <xdr:colOff>165100</xdr:colOff>
      <xdr:row>79</xdr:row>
      <xdr:rowOff>84029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75156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1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153727</xdr:rowOff>
    </xdr:from>
    <xdr:to>
      <xdr:col>46</xdr:col>
      <xdr:colOff>38100</xdr:colOff>
      <xdr:row>79</xdr:row>
      <xdr:rowOff>83877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75004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1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135341</xdr:rowOff>
    </xdr:from>
    <xdr:to>
      <xdr:col>41</xdr:col>
      <xdr:colOff>101600</xdr:colOff>
      <xdr:row>79</xdr:row>
      <xdr:rowOff>65491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56618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158356</xdr:rowOff>
    </xdr:from>
    <xdr:to>
      <xdr:col>36</xdr:col>
      <xdr:colOff>165100</xdr:colOff>
      <xdr:row>78</xdr:row>
      <xdr:rowOff>88506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105033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1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135562</xdr:rowOff>
    </xdr:from>
    <xdr:to>
      <xdr:col>55</xdr:col>
      <xdr:colOff>0</xdr:colOff>
      <xdr:row>98</xdr:row>
      <xdr:rowOff>14625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66212"/>
          <a:ext cx="838200" cy="5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135562</xdr:rowOff>
    </xdr:from>
    <xdr:to>
      <xdr:col>50</xdr:col>
      <xdr:colOff>114300</xdr:colOff>
      <xdr:row>98</xdr:row>
      <xdr:rowOff>58165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66212"/>
          <a:ext cx="889000" cy="9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170751</xdr:rowOff>
    </xdr:from>
    <xdr:to>
      <xdr:col>45</xdr:col>
      <xdr:colOff>177800</xdr:colOff>
      <xdr:row>98</xdr:row>
      <xdr:rowOff>58165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01401"/>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170751</xdr:rowOff>
    </xdr:from>
    <xdr:to>
      <xdr:col>41</xdr:col>
      <xdr:colOff>50800</xdr:colOff>
      <xdr:row>98</xdr:row>
      <xdr:rowOff>19548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0140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135275</xdr:rowOff>
    </xdr:from>
    <xdr:to>
      <xdr:col>55</xdr:col>
      <xdr:colOff>50800</xdr:colOff>
      <xdr:row>98</xdr:row>
      <xdr:rowOff>65425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113702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84762</xdr:rowOff>
    </xdr:from>
    <xdr:to>
      <xdr:col>50</xdr:col>
      <xdr:colOff>165100</xdr:colOff>
      <xdr:row>98</xdr:row>
      <xdr:rowOff>14912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6039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7365</xdr:rowOff>
    </xdr:from>
    <xdr:to>
      <xdr:col>46</xdr:col>
      <xdr:colOff>38100</xdr:colOff>
      <xdr:row>98</xdr:row>
      <xdr:rowOff>108965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100092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119951</xdr:rowOff>
    </xdr:from>
    <xdr:to>
      <xdr:col>41</xdr:col>
      <xdr:colOff>101600</xdr:colOff>
      <xdr:row>98</xdr:row>
      <xdr:rowOff>50101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41228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140198</xdr:rowOff>
    </xdr:from>
    <xdr:to>
      <xdr:col>36</xdr:col>
      <xdr:colOff>165100</xdr:colOff>
      <xdr:row>98</xdr:row>
      <xdr:rowOff>70348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61475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20468</xdr:rowOff>
    </xdr:from>
    <xdr:to>
      <xdr:col>85</xdr:col>
      <xdr:colOff>127000</xdr:colOff>
      <xdr:row>38</xdr:row>
      <xdr:rowOff>22714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35568"/>
          <a:ext cx="8382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22714</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37814"/>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19656</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34756"/>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141118</xdr:rowOff>
    </xdr:from>
    <xdr:to>
      <xdr:col>85</xdr:col>
      <xdr:colOff>177800</xdr:colOff>
      <xdr:row>38</xdr:row>
      <xdr:rowOff>71269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4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143364</xdr:rowOff>
    </xdr:from>
    <xdr:to>
      <xdr:col>81</xdr:col>
      <xdr:colOff>101600</xdr:colOff>
      <xdr:row>38</xdr:row>
      <xdr:rowOff>73514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64641</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57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140307</xdr:rowOff>
    </xdr:from>
    <xdr:to>
      <xdr:col>67</xdr:col>
      <xdr:colOff>101600</xdr:colOff>
      <xdr:row>38</xdr:row>
      <xdr:rowOff>70456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39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61583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155535</xdr:rowOff>
    </xdr:from>
    <xdr:to>
      <xdr:col>85</xdr:col>
      <xdr:colOff>127000</xdr:colOff>
      <xdr:row>77</xdr:row>
      <xdr:rowOff>163269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57185"/>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97737</xdr:rowOff>
    </xdr:from>
    <xdr:to>
      <xdr:col>81</xdr:col>
      <xdr:colOff>50800</xdr:colOff>
      <xdr:row>77</xdr:row>
      <xdr:rowOff>155535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99387"/>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72233</xdr:rowOff>
    </xdr:from>
    <xdr:to>
      <xdr:col>76</xdr:col>
      <xdr:colOff>114300</xdr:colOff>
      <xdr:row>77</xdr:row>
      <xdr:rowOff>97737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73883"/>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69337</xdr:rowOff>
    </xdr:from>
    <xdr:to>
      <xdr:col>71</xdr:col>
      <xdr:colOff>177800</xdr:colOff>
      <xdr:row>77</xdr:row>
      <xdr:rowOff>72233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7098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112469</xdr:rowOff>
    </xdr:from>
    <xdr:to>
      <xdr:col>85</xdr:col>
      <xdr:colOff>177800</xdr:colOff>
      <xdr:row>78</xdr:row>
      <xdr:rowOff>42619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90896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104735</xdr:rowOff>
    </xdr:from>
    <xdr:to>
      <xdr:col>81</xdr:col>
      <xdr:colOff>101600</xdr:colOff>
      <xdr:row>78</xdr:row>
      <xdr:rowOff>34885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26012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9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46937</xdr:rowOff>
    </xdr:from>
    <xdr:to>
      <xdr:col>76</xdr:col>
      <xdr:colOff>165100</xdr:colOff>
      <xdr:row>77</xdr:row>
      <xdr:rowOff>148537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139664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4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21433</xdr:rowOff>
    </xdr:from>
    <xdr:to>
      <xdr:col>72</xdr:col>
      <xdr:colOff>38100</xdr:colOff>
      <xdr:row>77</xdr:row>
      <xdr:rowOff>123033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114160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18537</xdr:rowOff>
    </xdr:from>
    <xdr:to>
      <xdr:col>67</xdr:col>
      <xdr:colOff>101600</xdr:colOff>
      <xdr:row>77</xdr:row>
      <xdr:rowOff>120137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111264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78739</xdr:rowOff>
    </xdr:from>
    <xdr:to>
      <xdr:col>85</xdr:col>
      <xdr:colOff>127000</xdr:colOff>
      <xdr:row>97</xdr:row>
      <xdr:rowOff>99640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37939"/>
          <a:ext cx="8382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99640</xdr:rowOff>
    </xdr:from>
    <xdr:to>
      <xdr:col>81</xdr:col>
      <xdr:colOff>50800</xdr:colOff>
      <xdr:row>98</xdr:row>
      <xdr:rowOff>45855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30290"/>
          <a:ext cx="889000" cy="1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105344</xdr:rowOff>
    </xdr:from>
    <xdr:to>
      <xdr:col>76</xdr:col>
      <xdr:colOff>114300</xdr:colOff>
      <xdr:row>98</xdr:row>
      <xdr:rowOff>45855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393094"/>
          <a:ext cx="889000" cy="45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105344</xdr:rowOff>
    </xdr:from>
    <xdr:to>
      <xdr:col>71</xdr:col>
      <xdr:colOff>177800</xdr:colOff>
      <xdr:row>96</xdr:row>
      <xdr:rowOff>7308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393094"/>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27939</xdr:rowOff>
    </xdr:from>
    <xdr:to>
      <xdr:col>85</xdr:col>
      <xdr:colOff>177800</xdr:colOff>
      <xdr:row>96</xdr:row>
      <xdr:rowOff>129539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4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50816</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48840</xdr:rowOff>
    </xdr:from>
    <xdr:to>
      <xdr:col>81</xdr:col>
      <xdr:colOff>101600</xdr:colOff>
      <xdr:row>97</xdr:row>
      <xdr:rowOff>150440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166967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4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166505</xdr:rowOff>
    </xdr:from>
    <xdr:to>
      <xdr:col>76</xdr:col>
      <xdr:colOff>165100</xdr:colOff>
      <xdr:row>98</xdr:row>
      <xdr:rowOff>96655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87782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54544</xdr:rowOff>
    </xdr:from>
    <xdr:to>
      <xdr:col>72</xdr:col>
      <xdr:colOff>38100</xdr:colOff>
      <xdr:row>95</xdr:row>
      <xdr:rowOff>156144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3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11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127958</xdr:rowOff>
    </xdr:from>
    <xdr:to>
      <xdr:col>67</xdr:col>
      <xdr:colOff>101600</xdr:colOff>
      <xdr:row>96</xdr:row>
      <xdr:rowOff>58108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49235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5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88918</xdr:rowOff>
    </xdr:from>
    <xdr:to>
      <xdr:col>116</xdr:col>
      <xdr:colOff>63500</xdr:colOff>
      <xdr:row>59</xdr:row>
      <xdr:rowOff>89408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0446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89408</xdr:rowOff>
    </xdr:from>
    <xdr:to>
      <xdr:col>111</xdr:col>
      <xdr:colOff>177800</xdr:colOff>
      <xdr:row>59</xdr:row>
      <xdr:rowOff>89702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04958"/>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89702</xdr:rowOff>
    </xdr:from>
    <xdr:to>
      <xdr:col>107</xdr:col>
      <xdr:colOff>50800</xdr:colOff>
      <xdr:row>59</xdr:row>
      <xdr:rowOff>98356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205252"/>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98356</xdr:rowOff>
    </xdr:from>
    <xdr:to>
      <xdr:col>102</xdr:col>
      <xdr:colOff>114300</xdr:colOff>
      <xdr:row>59</xdr:row>
      <xdr:rowOff>98650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13906"/>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38118</xdr:rowOff>
    </xdr:from>
    <xdr:to>
      <xdr:col>116</xdr:col>
      <xdr:colOff>114300</xdr:colOff>
      <xdr:row>59</xdr:row>
      <xdr:rowOff>139718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38608</xdr:rowOff>
    </xdr:from>
    <xdr:to>
      <xdr:col>112</xdr:col>
      <xdr:colOff>38100</xdr:colOff>
      <xdr:row>59</xdr:row>
      <xdr:rowOff>140208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131335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38902</xdr:rowOff>
    </xdr:from>
    <xdr:to>
      <xdr:col>107</xdr:col>
      <xdr:colOff>101600</xdr:colOff>
      <xdr:row>59</xdr:row>
      <xdr:rowOff>140502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131629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4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47556</xdr:rowOff>
    </xdr:from>
    <xdr:to>
      <xdr:col>102</xdr:col>
      <xdr:colOff>165100</xdr:colOff>
      <xdr:row>59</xdr:row>
      <xdr:rowOff>149156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140283</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47850</xdr:rowOff>
    </xdr:from>
    <xdr:to>
      <xdr:col>98</xdr:col>
      <xdr:colOff>38100</xdr:colOff>
      <xdr:row>59</xdr:row>
      <xdr:rowOff>149450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140577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122242</xdr:rowOff>
    </xdr:from>
    <xdr:to>
      <xdr:col>116</xdr:col>
      <xdr:colOff>63500</xdr:colOff>
      <xdr:row>76</xdr:row>
      <xdr:rowOff>155794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52442"/>
          <a:ext cx="838200" cy="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149819</xdr:rowOff>
    </xdr:from>
    <xdr:to>
      <xdr:col>111</xdr:col>
      <xdr:colOff>177800</xdr:colOff>
      <xdr:row>76</xdr:row>
      <xdr:rowOff>155794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80019"/>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149819</xdr:rowOff>
    </xdr:from>
    <xdr:to>
      <xdr:col>107</xdr:col>
      <xdr:colOff>50800</xdr:colOff>
      <xdr:row>76</xdr:row>
      <xdr:rowOff>157448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80019"/>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157448</xdr:rowOff>
    </xdr:from>
    <xdr:to>
      <xdr:col>102</xdr:col>
      <xdr:colOff>114300</xdr:colOff>
      <xdr:row>77</xdr:row>
      <xdr:rowOff>688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87648"/>
          <a:ext cx="889000" cy="1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71442</xdr:rowOff>
    </xdr:from>
    <xdr:to>
      <xdr:col>116</xdr:col>
      <xdr:colOff>114300</xdr:colOff>
      <xdr:row>77</xdr:row>
      <xdr:rowOff>1592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49869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8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104994</xdr:rowOff>
    </xdr:from>
    <xdr:to>
      <xdr:col>112</xdr:col>
      <xdr:colOff>38100</xdr:colOff>
      <xdr:row>77</xdr:row>
      <xdr:rowOff>35144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26271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99019</xdr:rowOff>
    </xdr:from>
    <xdr:to>
      <xdr:col>107</xdr:col>
      <xdr:colOff>101600</xdr:colOff>
      <xdr:row>77</xdr:row>
      <xdr:rowOff>29169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20296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106648</xdr:rowOff>
    </xdr:from>
    <xdr:to>
      <xdr:col>102</xdr:col>
      <xdr:colOff>165100</xdr:colOff>
      <xdr:row>77</xdr:row>
      <xdr:rowOff>36798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27925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121338</xdr:rowOff>
    </xdr:from>
    <xdr:to>
      <xdr:col>98</xdr:col>
      <xdr:colOff>38100</xdr:colOff>
      <xdr:row>77</xdr:row>
      <xdr:rowOff>51488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5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42615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4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道の駅整備事業費の増加に伴い普通建設事業費が大幅に増加している。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当該事業は、複数年の事業計画であることから、今後数年間は同様に普通建設事業費の増加が見込まれる。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13,554
13,394
36.22
7,379,580
6,592,795
743,877
3,536,119
4,632,241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41592</xdr:rowOff>
    </xdr:from>
    <xdr:to>
      <xdr:col>24</xdr:col>
      <xdr:colOff>63500</xdr:colOff>
      <xdr:row>37</xdr:row>
      <xdr:rowOff>43307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524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43307</xdr:rowOff>
    </xdr:from>
    <xdr:to>
      <xdr:col>19</xdr:col>
      <xdr:colOff>177800</xdr:colOff>
      <xdr:row>37</xdr:row>
      <xdr:rowOff>43307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8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126746</xdr:rowOff>
    </xdr:from>
    <xdr:to>
      <xdr:col>15</xdr:col>
      <xdr:colOff>50800</xdr:colOff>
      <xdr:row>37</xdr:row>
      <xdr:rowOff>43307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894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126746</xdr:rowOff>
    </xdr:from>
    <xdr:to>
      <xdr:col>10</xdr:col>
      <xdr:colOff>114300</xdr:colOff>
      <xdr:row>36</xdr:row>
      <xdr:rowOff>169418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98946"/>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162242</xdr:rowOff>
    </xdr:from>
    <xdr:to>
      <xdr:col>24</xdr:col>
      <xdr:colOff>114300</xdr:colOff>
      <xdr:row>37</xdr:row>
      <xdr:rowOff>92392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140669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163957</xdr:rowOff>
    </xdr:from>
    <xdr:to>
      <xdr:col>20</xdr:col>
      <xdr:colOff>38100</xdr:colOff>
      <xdr:row>37</xdr:row>
      <xdr:rowOff>94107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85234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163957</xdr:rowOff>
    </xdr:from>
    <xdr:to>
      <xdr:col>15</xdr:col>
      <xdr:colOff>101600</xdr:colOff>
      <xdr:row>37</xdr:row>
      <xdr:rowOff>94107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85234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75946</xdr:rowOff>
    </xdr:from>
    <xdr:to>
      <xdr:col>10</xdr:col>
      <xdr:colOff>165100</xdr:colOff>
      <xdr:row>37</xdr:row>
      <xdr:rowOff>6096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168673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118618</xdr:rowOff>
    </xdr:from>
    <xdr:to>
      <xdr:col>6</xdr:col>
      <xdr:colOff>38100</xdr:colOff>
      <xdr:row>37</xdr:row>
      <xdr:rowOff>48768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39895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115417</xdr:rowOff>
    </xdr:from>
    <xdr:to>
      <xdr:col>24</xdr:col>
      <xdr:colOff>63500</xdr:colOff>
      <xdr:row>58</xdr:row>
      <xdr:rowOff>125795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59517"/>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115417</xdr:rowOff>
    </xdr:from>
    <xdr:to>
      <xdr:col>19</xdr:col>
      <xdr:colOff>177800</xdr:colOff>
      <xdr:row>58</xdr:row>
      <xdr:rowOff>120097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59517"/>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70386</xdr:rowOff>
    </xdr:from>
    <xdr:to>
      <xdr:col>15</xdr:col>
      <xdr:colOff>50800</xdr:colOff>
      <xdr:row>58</xdr:row>
      <xdr:rowOff>120097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14486"/>
          <a:ext cx="889000" cy="4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18282</xdr:rowOff>
    </xdr:from>
    <xdr:to>
      <xdr:col>10</xdr:col>
      <xdr:colOff>114300</xdr:colOff>
      <xdr:row>58</xdr:row>
      <xdr:rowOff>70386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62382"/>
          <a:ext cx="889000" cy="5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74995</xdr:rowOff>
    </xdr:from>
    <xdr:to>
      <xdr:col>24</xdr:col>
      <xdr:colOff>114300</xdr:colOff>
      <xdr:row>59</xdr:row>
      <xdr:rowOff>5145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161372</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3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64617</xdr:rowOff>
    </xdr:from>
    <xdr:to>
      <xdr:col>20</xdr:col>
      <xdr:colOff>38100</xdr:colOff>
      <xdr:row>58</xdr:row>
      <xdr:rowOff>166217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157344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69297</xdr:rowOff>
    </xdr:from>
    <xdr:to>
      <xdr:col>15</xdr:col>
      <xdr:colOff>101600</xdr:colOff>
      <xdr:row>58</xdr:row>
      <xdr:rowOff>170897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162024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19586</xdr:rowOff>
    </xdr:from>
    <xdr:to>
      <xdr:col>10</xdr:col>
      <xdr:colOff>165100</xdr:colOff>
      <xdr:row>58</xdr:row>
      <xdr:rowOff>121186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112313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5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138932</xdr:rowOff>
    </xdr:from>
    <xdr:to>
      <xdr:col>6</xdr:col>
      <xdr:colOff>38100</xdr:colOff>
      <xdr:row>58</xdr:row>
      <xdr:rowOff>69082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60209</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00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38137</xdr:rowOff>
    </xdr:from>
    <xdr:to>
      <xdr:col>24</xdr:col>
      <xdr:colOff>63500</xdr:colOff>
      <xdr:row>76</xdr:row>
      <xdr:rowOff>61748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68337"/>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38137</xdr:rowOff>
    </xdr:from>
    <xdr:to>
      <xdr:col>19</xdr:col>
      <xdr:colOff>177800</xdr:colOff>
      <xdr:row>76</xdr:row>
      <xdr:rowOff>168211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68337"/>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151532</xdr:rowOff>
    </xdr:from>
    <xdr:to>
      <xdr:col>15</xdr:col>
      <xdr:colOff>50800</xdr:colOff>
      <xdr:row>76</xdr:row>
      <xdr:rowOff>168211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81732"/>
          <a:ext cx="889000" cy="1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151532</xdr:rowOff>
    </xdr:from>
    <xdr:to>
      <xdr:col>10</xdr:col>
      <xdr:colOff>114300</xdr:colOff>
      <xdr:row>76</xdr:row>
      <xdr:rowOff>168770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81732"/>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10948</xdr:rowOff>
    </xdr:from>
    <xdr:to>
      <xdr:col>24</xdr:col>
      <xdr:colOff>114300</xdr:colOff>
      <xdr:row>76</xdr:row>
      <xdr:rowOff>112548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160825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158787</xdr:rowOff>
    </xdr:from>
    <xdr:to>
      <xdr:col>20</xdr:col>
      <xdr:colOff>38100</xdr:colOff>
      <xdr:row>76</xdr:row>
      <xdr:rowOff>88937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80064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1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117411</xdr:rowOff>
    </xdr:from>
    <xdr:to>
      <xdr:col>15</xdr:col>
      <xdr:colOff>101600</xdr:colOff>
      <xdr:row>77</xdr:row>
      <xdr:rowOff>47561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38688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4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100732</xdr:rowOff>
    </xdr:from>
    <xdr:to>
      <xdr:col>10</xdr:col>
      <xdr:colOff>165100</xdr:colOff>
      <xdr:row>77</xdr:row>
      <xdr:rowOff>30882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3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117970</xdr:rowOff>
    </xdr:from>
    <xdr:to>
      <xdr:col>6</xdr:col>
      <xdr:colOff>38100</xdr:colOff>
      <xdr:row>77</xdr:row>
      <xdr:rowOff>48120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39247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4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45380</xdr:rowOff>
    </xdr:from>
    <xdr:to>
      <xdr:col>24</xdr:col>
      <xdr:colOff>63500</xdr:colOff>
      <xdr:row>97</xdr:row>
      <xdr:rowOff>52405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76030"/>
          <a:ext cx="8382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51879</xdr:rowOff>
    </xdr:from>
    <xdr:to>
      <xdr:col>19</xdr:col>
      <xdr:colOff>177800</xdr:colOff>
      <xdr:row>97</xdr:row>
      <xdr:rowOff>52405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82529"/>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51879</xdr:rowOff>
    </xdr:from>
    <xdr:to>
      <xdr:col>15</xdr:col>
      <xdr:colOff>50800</xdr:colOff>
      <xdr:row>97</xdr:row>
      <xdr:rowOff>68934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82529"/>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65306</xdr:rowOff>
    </xdr:from>
    <xdr:to>
      <xdr:col>10</xdr:col>
      <xdr:colOff>114300</xdr:colOff>
      <xdr:row>97</xdr:row>
      <xdr:rowOff>68934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95956"/>
          <a:ext cx="889000" cy="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166030</xdr:rowOff>
    </xdr:from>
    <xdr:to>
      <xdr:col>24</xdr:col>
      <xdr:colOff>114300</xdr:colOff>
      <xdr:row>97</xdr:row>
      <xdr:rowOff>96180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144457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1605</xdr:rowOff>
    </xdr:from>
    <xdr:to>
      <xdr:col>20</xdr:col>
      <xdr:colOff>38100</xdr:colOff>
      <xdr:row>97</xdr:row>
      <xdr:rowOff>103205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94332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1079</xdr:rowOff>
    </xdr:from>
    <xdr:to>
      <xdr:col>15</xdr:col>
      <xdr:colOff>101600</xdr:colOff>
      <xdr:row>97</xdr:row>
      <xdr:rowOff>102679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18134</xdr:rowOff>
    </xdr:from>
    <xdr:to>
      <xdr:col>10</xdr:col>
      <xdr:colOff>165100</xdr:colOff>
      <xdr:row>97</xdr:row>
      <xdr:rowOff>119734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110861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14506</xdr:rowOff>
    </xdr:from>
    <xdr:to>
      <xdr:col>6</xdr:col>
      <xdr:colOff>38100</xdr:colOff>
      <xdr:row>97</xdr:row>
      <xdr:rowOff>116106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107233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16764</xdr:rowOff>
    </xdr:from>
    <xdr:to>
      <xdr:col>55</xdr:col>
      <xdr:colOff>0</xdr:colOff>
      <xdr:row>58</xdr:row>
      <xdr:rowOff>154356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60864"/>
          <a:ext cx="838200" cy="1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148907</xdr:rowOff>
    </xdr:from>
    <xdr:to>
      <xdr:col>50</xdr:col>
      <xdr:colOff>114300</xdr:colOff>
      <xdr:row>58</xdr:row>
      <xdr:rowOff>154356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93007"/>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132359</xdr:rowOff>
    </xdr:from>
    <xdr:to>
      <xdr:col>45</xdr:col>
      <xdr:colOff>177800</xdr:colOff>
      <xdr:row>58</xdr:row>
      <xdr:rowOff>148907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76459"/>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132359</xdr:rowOff>
    </xdr:from>
    <xdr:to>
      <xdr:col>41</xdr:col>
      <xdr:colOff>50800</xdr:colOff>
      <xdr:row>58</xdr:row>
      <xdr:rowOff>144755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76459"/>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137414</xdr:rowOff>
    </xdr:from>
    <xdr:to>
      <xdr:col>55</xdr:col>
      <xdr:colOff>50800</xdr:colOff>
      <xdr:row>58</xdr:row>
      <xdr:rowOff>67564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115841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103556</xdr:rowOff>
    </xdr:from>
    <xdr:to>
      <xdr:col>50</xdr:col>
      <xdr:colOff>165100</xdr:colOff>
      <xdr:row>59</xdr:row>
      <xdr:rowOff>33706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24833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98107</xdr:rowOff>
    </xdr:from>
    <xdr:to>
      <xdr:col>46</xdr:col>
      <xdr:colOff>38100</xdr:colOff>
      <xdr:row>59</xdr:row>
      <xdr:rowOff>28257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19384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81559</xdr:rowOff>
    </xdr:from>
    <xdr:to>
      <xdr:col>41</xdr:col>
      <xdr:colOff>101600</xdr:colOff>
      <xdr:row>59</xdr:row>
      <xdr:rowOff>11709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2836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1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93955</xdr:rowOff>
    </xdr:from>
    <xdr:to>
      <xdr:col>36</xdr:col>
      <xdr:colOff>165100</xdr:colOff>
      <xdr:row>59</xdr:row>
      <xdr:rowOff>24105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15232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3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145578</xdr:rowOff>
    </xdr:from>
    <xdr:to>
      <xdr:col>55</xdr:col>
      <xdr:colOff>0</xdr:colOff>
      <xdr:row>78</xdr:row>
      <xdr:rowOff>68377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832878"/>
          <a:ext cx="838200" cy="60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68377</xdr:rowOff>
    </xdr:from>
    <xdr:to>
      <xdr:col>50</xdr:col>
      <xdr:colOff>114300</xdr:colOff>
      <xdr:row>78</xdr:row>
      <xdr:rowOff>97295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4147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97295</xdr:rowOff>
    </xdr:from>
    <xdr:to>
      <xdr:col>45</xdr:col>
      <xdr:colOff>177800</xdr:colOff>
      <xdr:row>78</xdr:row>
      <xdr:rowOff>106161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70395"/>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106161</xdr:rowOff>
    </xdr:from>
    <xdr:to>
      <xdr:col>41</xdr:col>
      <xdr:colOff>50800</xdr:colOff>
      <xdr:row>78</xdr:row>
      <xdr:rowOff>129267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9261"/>
          <a:ext cx="889000" cy="2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94778</xdr:rowOff>
    </xdr:from>
    <xdr:to>
      <xdr:col>55</xdr:col>
      <xdr:colOff>50800</xdr:colOff>
      <xdr:row>75</xdr:row>
      <xdr:rowOff>24928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117655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17577</xdr:rowOff>
    </xdr:from>
    <xdr:to>
      <xdr:col>50</xdr:col>
      <xdr:colOff>165100</xdr:colOff>
      <xdr:row>78</xdr:row>
      <xdr:rowOff>119177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110304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8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46495</xdr:rowOff>
    </xdr:from>
    <xdr:to>
      <xdr:col>46</xdr:col>
      <xdr:colOff>38100</xdr:colOff>
      <xdr:row>78</xdr:row>
      <xdr:rowOff>148095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139222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55361</xdr:rowOff>
    </xdr:from>
    <xdr:to>
      <xdr:col>41</xdr:col>
      <xdr:colOff>101600</xdr:colOff>
      <xdr:row>78</xdr:row>
      <xdr:rowOff>156961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148088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78467</xdr:rowOff>
    </xdr:from>
    <xdr:to>
      <xdr:col>36</xdr:col>
      <xdr:colOff>165100</xdr:colOff>
      <xdr:row>79</xdr:row>
      <xdr:rowOff>8617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171194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4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42476</xdr:rowOff>
    </xdr:from>
    <xdr:to>
      <xdr:col>55</xdr:col>
      <xdr:colOff>0</xdr:colOff>
      <xdr:row>96</xdr:row>
      <xdr:rowOff>139951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01676"/>
          <a:ext cx="838200" cy="9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139951</xdr:rowOff>
    </xdr:from>
    <xdr:to>
      <xdr:col>50</xdr:col>
      <xdr:colOff>114300</xdr:colOff>
      <xdr:row>96</xdr:row>
      <xdr:rowOff>164663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99151"/>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23251</xdr:rowOff>
    </xdr:from>
    <xdr:to>
      <xdr:col>45</xdr:col>
      <xdr:colOff>177800</xdr:colOff>
      <xdr:row>96</xdr:row>
      <xdr:rowOff>164663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82451"/>
          <a:ext cx="889000" cy="14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23251</xdr:rowOff>
    </xdr:from>
    <xdr:to>
      <xdr:col>41</xdr:col>
      <xdr:colOff>50800</xdr:colOff>
      <xdr:row>97</xdr:row>
      <xdr:rowOff>24411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482451"/>
          <a:ext cx="889000" cy="17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163126</xdr:rowOff>
    </xdr:from>
    <xdr:to>
      <xdr:col>55</xdr:col>
      <xdr:colOff>50800</xdr:colOff>
      <xdr:row>96</xdr:row>
      <xdr:rowOff>93276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141553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89151</xdr:rowOff>
    </xdr:from>
    <xdr:to>
      <xdr:col>50</xdr:col>
      <xdr:colOff>165100</xdr:colOff>
      <xdr:row>97</xdr:row>
      <xdr:rowOff>19301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113863</xdr:rowOff>
    </xdr:from>
    <xdr:to>
      <xdr:col>46</xdr:col>
      <xdr:colOff>38100</xdr:colOff>
      <xdr:row>97</xdr:row>
      <xdr:rowOff>44013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35140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143901</xdr:rowOff>
    </xdr:from>
    <xdr:to>
      <xdr:col>41</xdr:col>
      <xdr:colOff>101600</xdr:colOff>
      <xdr:row>96</xdr:row>
      <xdr:rowOff>74051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3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90578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0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145061</xdr:rowOff>
    </xdr:from>
    <xdr:to>
      <xdr:col>36</xdr:col>
      <xdr:colOff>165100</xdr:colOff>
      <xdr:row>97</xdr:row>
      <xdr:rowOff>75211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66338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43100</xdr:rowOff>
    </xdr:from>
    <xdr:to>
      <xdr:col>85</xdr:col>
      <xdr:colOff>127000</xdr:colOff>
      <xdr:row>38</xdr:row>
      <xdr:rowOff>17889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15300"/>
          <a:ext cx="838200" cy="3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6132</xdr:rowOff>
    </xdr:from>
    <xdr:to>
      <xdr:col>81</xdr:col>
      <xdr:colOff>50800</xdr:colOff>
      <xdr:row>38</xdr:row>
      <xdr:rowOff>17889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21232"/>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148272</xdr:rowOff>
    </xdr:from>
    <xdr:to>
      <xdr:col>76</xdr:col>
      <xdr:colOff>114300</xdr:colOff>
      <xdr:row>38</xdr:row>
      <xdr:rowOff>6132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91922"/>
          <a:ext cx="8890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148272</xdr:rowOff>
    </xdr:from>
    <xdr:to>
      <xdr:col>71</xdr:col>
      <xdr:colOff>177800</xdr:colOff>
      <xdr:row>38</xdr:row>
      <xdr:rowOff>13725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1922"/>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163750</xdr:rowOff>
    </xdr:from>
    <xdr:to>
      <xdr:col>85</xdr:col>
      <xdr:colOff>177800</xdr:colOff>
      <xdr:row>36</xdr:row>
      <xdr:rowOff>93900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15177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138539</xdr:rowOff>
    </xdr:from>
    <xdr:to>
      <xdr:col>81</xdr:col>
      <xdr:colOff>101600</xdr:colOff>
      <xdr:row>38</xdr:row>
      <xdr:rowOff>68689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59816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126782</xdr:rowOff>
    </xdr:from>
    <xdr:to>
      <xdr:col>76</xdr:col>
      <xdr:colOff>165100</xdr:colOff>
      <xdr:row>38</xdr:row>
      <xdr:rowOff>56932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48059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97472</xdr:rowOff>
    </xdr:from>
    <xdr:to>
      <xdr:col>72</xdr:col>
      <xdr:colOff>38100</xdr:colOff>
      <xdr:row>38</xdr:row>
      <xdr:rowOff>27622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18749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134375</xdr:rowOff>
    </xdr:from>
    <xdr:to>
      <xdr:col>67</xdr:col>
      <xdr:colOff>101600</xdr:colOff>
      <xdr:row>38</xdr:row>
      <xdr:rowOff>64525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55652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135594</xdr:rowOff>
    </xdr:from>
    <xdr:to>
      <xdr:col>85</xdr:col>
      <xdr:colOff>127000</xdr:colOff>
      <xdr:row>57</xdr:row>
      <xdr:rowOff>140582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08244"/>
          <a:ext cx="8382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135594</xdr:rowOff>
    </xdr:from>
    <xdr:to>
      <xdr:col>81</xdr:col>
      <xdr:colOff>50800</xdr:colOff>
      <xdr:row>57</xdr:row>
      <xdr:rowOff>147706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908244"/>
          <a:ext cx="889000" cy="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141099</xdr:rowOff>
    </xdr:from>
    <xdr:to>
      <xdr:col>76</xdr:col>
      <xdr:colOff>114300</xdr:colOff>
      <xdr:row>57</xdr:row>
      <xdr:rowOff>147706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913749"/>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152694</xdr:rowOff>
    </xdr:from>
    <xdr:to>
      <xdr:col>71</xdr:col>
      <xdr:colOff>177800</xdr:colOff>
      <xdr:row>57</xdr:row>
      <xdr:rowOff>141099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53894"/>
          <a:ext cx="889000" cy="1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89782</xdr:rowOff>
    </xdr:from>
    <xdr:to>
      <xdr:col>85</xdr:col>
      <xdr:colOff>177800</xdr:colOff>
      <xdr:row>58</xdr:row>
      <xdr:rowOff>19932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4709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7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84794</xdr:rowOff>
    </xdr:from>
    <xdr:to>
      <xdr:col>81</xdr:col>
      <xdr:colOff>101600</xdr:colOff>
      <xdr:row>58</xdr:row>
      <xdr:rowOff>14944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6071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96906</xdr:rowOff>
    </xdr:from>
    <xdr:to>
      <xdr:col>76</xdr:col>
      <xdr:colOff>165100</xdr:colOff>
      <xdr:row>58</xdr:row>
      <xdr:rowOff>27056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18183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90299</xdr:rowOff>
    </xdr:from>
    <xdr:to>
      <xdr:col>72</xdr:col>
      <xdr:colOff>38100</xdr:colOff>
      <xdr:row>58</xdr:row>
      <xdr:rowOff>20449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101894</xdr:rowOff>
    </xdr:from>
    <xdr:to>
      <xdr:col>67</xdr:col>
      <xdr:colOff>101600</xdr:colOff>
      <xdr:row>57</xdr:row>
      <xdr:rowOff>32044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48571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7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20469</xdr:rowOff>
    </xdr:from>
    <xdr:to>
      <xdr:col>85</xdr:col>
      <xdr:colOff>127000</xdr:colOff>
      <xdr:row>78</xdr:row>
      <xdr:rowOff>22713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93569"/>
          <a:ext cx="8382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22713</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395813"/>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19656</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2756"/>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141119</xdr:rowOff>
    </xdr:from>
    <xdr:to>
      <xdr:col>85</xdr:col>
      <xdr:colOff>177800</xdr:colOff>
      <xdr:row>78</xdr:row>
      <xdr:rowOff>71269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97663</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143363</xdr:rowOff>
    </xdr:from>
    <xdr:to>
      <xdr:col>81</xdr:col>
      <xdr:colOff>101600</xdr:colOff>
      <xdr:row>78</xdr:row>
      <xdr:rowOff>73513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64640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43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140306</xdr:rowOff>
    </xdr:from>
    <xdr:to>
      <xdr:col>67</xdr:col>
      <xdr:colOff>101600</xdr:colOff>
      <xdr:row>78</xdr:row>
      <xdr:rowOff>70456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61583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155535</xdr:rowOff>
    </xdr:from>
    <xdr:to>
      <xdr:col>85</xdr:col>
      <xdr:colOff>127000</xdr:colOff>
      <xdr:row>97</xdr:row>
      <xdr:rowOff>163269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86185"/>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97737</xdr:rowOff>
    </xdr:from>
    <xdr:to>
      <xdr:col>81</xdr:col>
      <xdr:colOff>50800</xdr:colOff>
      <xdr:row>97</xdr:row>
      <xdr:rowOff>155535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28387"/>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72233</xdr:rowOff>
    </xdr:from>
    <xdr:to>
      <xdr:col>76</xdr:col>
      <xdr:colOff>114300</xdr:colOff>
      <xdr:row>97</xdr:row>
      <xdr:rowOff>97737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02883"/>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69337</xdr:rowOff>
    </xdr:from>
    <xdr:to>
      <xdr:col>71</xdr:col>
      <xdr:colOff>177800</xdr:colOff>
      <xdr:row>97</xdr:row>
      <xdr:rowOff>72233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9998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112469</xdr:rowOff>
    </xdr:from>
    <xdr:to>
      <xdr:col>85</xdr:col>
      <xdr:colOff>177800</xdr:colOff>
      <xdr:row>98</xdr:row>
      <xdr:rowOff>42619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90896</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2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104735</xdr:rowOff>
    </xdr:from>
    <xdr:to>
      <xdr:col>81</xdr:col>
      <xdr:colOff>101600</xdr:colOff>
      <xdr:row>98</xdr:row>
      <xdr:rowOff>34885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26012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46937</xdr:rowOff>
    </xdr:from>
    <xdr:to>
      <xdr:col>76</xdr:col>
      <xdr:colOff>165100</xdr:colOff>
      <xdr:row>97</xdr:row>
      <xdr:rowOff>148537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139664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21433</xdr:rowOff>
    </xdr:from>
    <xdr:to>
      <xdr:col>72</xdr:col>
      <xdr:colOff>38100</xdr:colOff>
      <xdr:row>97</xdr:row>
      <xdr:rowOff>123033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114160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18537</xdr:rowOff>
    </xdr:from>
    <xdr:to>
      <xdr:col>67</xdr:col>
      <xdr:colOff>101600</xdr:colOff>
      <xdr:row>97</xdr:row>
      <xdr:rowOff>120137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111264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避難所等の防災エリアを含む</a:t>
          </a:r>
          <a:r>
            <a:rPr kumimoji="1" lang="ja-JP" altLang="ja-JP" sz="1100">
              <a:solidFill>
                <a:schemeClr val="dk1"/>
              </a:solidFill>
              <a:effectLst/>
              <a:latin typeface="+mn-lt"/>
              <a:ea typeface="+mn-ea"/>
              <a:cs typeface="+mn-cs"/>
            </a:rPr>
            <a:t>道の駅整備事業</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、商工費や消防費</a:t>
          </a:r>
          <a:r>
            <a:rPr kumimoji="1" lang="ja-JP" altLang="ja-JP" sz="1100">
              <a:solidFill>
                <a:schemeClr val="dk1"/>
              </a:solidFill>
              <a:effectLst/>
              <a:latin typeface="+mn-lt"/>
              <a:ea typeface="+mn-ea"/>
              <a:cs typeface="+mn-cs"/>
            </a:rPr>
            <a:t>が大幅に増加している。</a:t>
          </a:r>
          <a:endParaRPr lang="ja-JP" altLang="ja-JP" sz="1400">
            <a:effectLst/>
          </a:endParaRPr>
        </a:p>
        <a:p>
          <a:r>
            <a:rPr kumimoji="1" lang="ja-JP" altLang="ja-JP" sz="1100">
              <a:solidFill>
                <a:schemeClr val="dk1"/>
              </a:solidFill>
              <a:effectLst/>
              <a:latin typeface="+mn-lt"/>
              <a:ea typeface="+mn-ea"/>
              <a:cs typeface="+mn-cs"/>
            </a:rPr>
            <a:t>当該事</a:t>
          </a:r>
          <a:r>
            <a:rPr kumimoji="1" lang="ja-JP" altLang="en-US" sz="1100">
              <a:solidFill>
                <a:schemeClr val="dk1"/>
              </a:solidFill>
              <a:effectLst/>
              <a:latin typeface="+mn-lt"/>
              <a:ea typeface="+mn-ea"/>
              <a:cs typeface="+mn-cs"/>
            </a:rPr>
            <a:t>当該</a:t>
          </a:r>
          <a:r>
            <a:rPr kumimoji="1" lang="ja-JP" altLang="ja-JP" sz="1100">
              <a:solidFill>
                <a:schemeClr val="dk1"/>
              </a:solidFill>
              <a:effectLst/>
              <a:latin typeface="+mn-lt"/>
              <a:ea typeface="+mn-ea"/>
              <a:cs typeface="+mn-cs"/>
            </a:rPr>
            <a:t>業は、複数年の事業計画であることから、今後数年間は同様に</a:t>
          </a:r>
          <a:r>
            <a:rPr kumimoji="1" lang="ja-JP" altLang="en-US" sz="1100">
              <a:solidFill>
                <a:schemeClr val="dk1"/>
              </a:solidFill>
              <a:effectLst/>
              <a:latin typeface="+mn-lt"/>
              <a:ea typeface="+mn-ea"/>
              <a:cs typeface="+mn-cs"/>
            </a:rPr>
            <a:t>商工費や消防費</a:t>
          </a:r>
          <a:r>
            <a:rPr kumimoji="1" lang="ja-JP" altLang="ja-JP" sz="1100">
              <a:solidFill>
                <a:schemeClr val="dk1"/>
              </a:solidFill>
              <a:effectLst/>
              <a:latin typeface="+mn-lt"/>
              <a:ea typeface="+mn-ea"/>
              <a:cs typeface="+mn-cs"/>
            </a:rPr>
            <a:t>の増加が見込まれる。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道の駅整備事業費の増加に伴う財源不足のため、</a:t>
          </a:r>
          <a:r>
            <a:rPr kumimoji="1" lang="ja-JP" altLang="ja-JP" sz="1100">
              <a:solidFill>
                <a:schemeClr val="dk1"/>
              </a:solidFill>
              <a:effectLst/>
              <a:latin typeface="+mn-lt"/>
              <a:ea typeface="+mn-ea"/>
              <a:cs typeface="+mn-cs"/>
            </a:rPr>
            <a:t>財政調整基金の</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取崩しにより、財政調整基金残高の比率は</a:t>
          </a:r>
          <a:r>
            <a:rPr kumimoji="1" lang="ja-JP" altLang="en-US" sz="1100">
              <a:solidFill>
                <a:schemeClr val="dk1"/>
              </a:solidFill>
              <a:effectLst/>
              <a:latin typeface="+mn-lt"/>
              <a:ea typeface="+mn-ea"/>
              <a:cs typeface="+mn-cs"/>
            </a:rPr>
            <a:t>１１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ポイント低下した。</a:t>
          </a:r>
          <a:endParaRPr lang="ja-JP" altLang="ja-JP" sz="1400">
            <a:effectLst/>
          </a:endParaRPr>
        </a:p>
        <a:p>
          <a:r>
            <a:rPr kumimoji="1" lang="ja-JP" altLang="ja-JP" sz="1100">
              <a:solidFill>
                <a:schemeClr val="dk1"/>
              </a:solidFill>
              <a:effectLst/>
              <a:latin typeface="+mn-lt"/>
              <a:ea typeface="+mn-ea"/>
              <a:cs typeface="+mn-cs"/>
            </a:rPr>
            <a:t>　実質収支額については、前年度より２</a:t>
          </a:r>
          <a:r>
            <a:rPr kumimoji="1" lang="ja-JP" altLang="en-US" sz="1100">
              <a:solidFill>
                <a:schemeClr val="dk1"/>
              </a:solidFill>
              <a:effectLst/>
              <a:latin typeface="+mn-lt"/>
              <a:ea typeface="+mn-ea"/>
              <a:cs typeface="+mn-cs"/>
            </a:rPr>
            <a:t>３６百万</a:t>
          </a:r>
          <a:r>
            <a:rPr kumimoji="1" lang="ja-JP" altLang="ja-JP" sz="1100">
              <a:solidFill>
                <a:schemeClr val="dk1"/>
              </a:solidFill>
              <a:effectLst/>
              <a:latin typeface="+mn-lt"/>
              <a:ea typeface="+mn-ea"/>
              <a:cs typeface="+mn-cs"/>
            </a:rPr>
            <a:t>円増加したことにより、比率も</a:t>
          </a:r>
          <a:r>
            <a:rPr kumimoji="1" lang="ja-JP" altLang="en-US"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ポイント上昇した。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国民健康保健事業会計において前年度に続き赤字を計上した。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主な要因としては、国民健康保険税等の財源が慢性的な収入不足となっていることが</a:t>
          </a:r>
          <a:r>
            <a:rPr kumimoji="1" lang="ja-JP" altLang="en-US" sz="1100" b="0" i="0" baseline="0">
              <a:solidFill>
                <a:schemeClr val="dk1"/>
              </a:solidFill>
              <a:effectLst/>
              <a:latin typeface="+mn-lt"/>
              <a:ea typeface="+mn-ea"/>
              <a:cs typeface="+mn-cs"/>
            </a:rPr>
            <a:t>挙げられる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今後は、国保税の徴収及び納付啓発の強化による収納対策、健康指導などによる住民の健康向上を推進し、医療費の抑制を図り、赤字の慢性化を防ぐよう努める。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他の事業会計においても、収支のバランスを注視しながら、適切な財政運営を行っていく。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4045_&#26495;&#37326;&#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59.1</v>
          </cell>
          <cell r="CF53">
            <v>60</v>
          </cell>
          <cell r="CN53">
            <v>61.5</v>
          </cell>
          <cell r="CV53">
            <v>62.8</v>
          </cell>
        </row>
        <row r="55">
          <cell r="AN55" t="str">
            <v>類似団体内平均値</v>
          </cell>
          <cell r="BX55">
            <v>13.1</v>
          </cell>
          <cell r="CF55">
            <v>0</v>
          </cell>
          <cell r="CN55">
            <v>0</v>
          </cell>
          <cell r="CV55">
            <v>0</v>
          </cell>
        </row>
        <row r="57">
          <cell r="BX57">
            <v>53.4</v>
          </cell>
          <cell r="CF57">
            <v>52.1</v>
          </cell>
          <cell r="CN57">
            <v>59.1</v>
          </cell>
          <cell r="CV57">
            <v>58.6</v>
          </cell>
        </row>
        <row r="72">
          <cell r="BP72" t="str">
            <v>H26</v>
          </cell>
          <cell r="BX72" t="str">
            <v>H27</v>
          </cell>
          <cell r="CF72" t="str">
            <v>H28</v>
          </cell>
          <cell r="CN72" t="str">
            <v>H29</v>
          </cell>
          <cell r="CV72" t="str">
            <v>H30</v>
          </cell>
        </row>
        <row r="73">
          <cell r="AN73" t="str">
            <v>当該団体値</v>
          </cell>
        </row>
        <row r="75">
          <cell r="BP75">
            <v>11.9</v>
          </cell>
          <cell r="BX75">
            <v>11.3</v>
          </cell>
          <cell r="CF75">
            <v>10.6</v>
          </cell>
          <cell r="CN75">
            <v>9.5</v>
          </cell>
          <cell r="CV75">
            <v>8.1</v>
          </cell>
        </row>
        <row r="77">
          <cell r="AN77" t="str">
            <v>類似団体内平均値</v>
          </cell>
          <cell r="BP77">
            <v>10.199999999999999</v>
          </cell>
          <cell r="BX77">
            <v>13.1</v>
          </cell>
          <cell r="CF77">
            <v>0</v>
          </cell>
          <cell r="CN77">
            <v>0</v>
          </cell>
          <cell r="CV77">
            <v>0</v>
          </cell>
        </row>
        <row r="79">
          <cell r="BP79">
            <v>9.1</v>
          </cell>
          <cell r="BX79">
            <v>8.9</v>
          </cell>
          <cell r="CF79">
            <v>7.9</v>
          </cell>
          <cell r="CN79">
            <v>7.9</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7379580</v>
      </c>
      <c r="BO4" s="423"/>
      <c r="BP4" s="423"/>
      <c r="BQ4" s="423"/>
      <c r="BR4" s="423"/>
      <c r="BS4" s="423"/>
      <c r="BT4" s="423"/>
      <c r="BU4" s="424"/>
      <c r="BV4" s="422">
        <v>6091126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21</v>
      </c>
      <c r="CU4" s="604"/>
      <c r="CV4" s="604"/>
      <c r="CW4" s="604"/>
      <c r="CX4" s="604"/>
      <c r="CY4" s="604"/>
      <c r="CZ4" s="604"/>
      <c r="DA4" s="605"/>
      <c r="DB4" s="603">
        <v>14.4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6592795</v>
      </c>
      <c r="BO5" s="428"/>
      <c r="BP5" s="428"/>
      <c r="BQ5" s="428"/>
      <c r="BR5" s="428"/>
      <c r="BS5" s="428"/>
      <c r="BT5" s="428"/>
      <c r="BU5" s="429"/>
      <c r="BV5" s="427">
        <v>5557070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93.1</v>
      </c>
      <c r="CU5" s="398"/>
      <c r="CV5" s="398"/>
      <c r="CW5" s="398"/>
      <c r="CX5" s="398"/>
      <c r="CY5" s="398"/>
      <c r="CZ5" s="398"/>
      <c r="DA5" s="399"/>
      <c r="DB5" s="397">
        <v>88.6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786785</v>
      </c>
      <c r="BO6" s="428"/>
      <c r="BP6" s="428"/>
      <c r="BQ6" s="428"/>
      <c r="BR6" s="428"/>
      <c r="BS6" s="428"/>
      <c r="BT6" s="428"/>
      <c r="BU6" s="429"/>
      <c r="BV6" s="427">
        <v>534056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98.9</v>
      </c>
      <c r="CU6" s="578"/>
      <c r="CV6" s="578"/>
      <c r="CW6" s="578"/>
      <c r="CX6" s="578"/>
      <c r="CY6" s="578"/>
      <c r="CZ6" s="578"/>
      <c r="DA6" s="579"/>
      <c r="DB6" s="577">
        <v>94.3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42908</v>
      </c>
      <c r="BO7" s="428"/>
      <c r="BP7" s="428"/>
      <c r="BQ7" s="428"/>
      <c r="BR7" s="428"/>
      <c r="BS7" s="428"/>
      <c r="BT7" s="428"/>
      <c r="BU7" s="429"/>
      <c r="BV7" s="427">
        <v>26113</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3536119</v>
      </c>
      <c r="CU7" s="428"/>
      <c r="CV7" s="428"/>
      <c r="CW7" s="428"/>
      <c r="CX7" s="428"/>
      <c r="CY7" s="428"/>
      <c r="CZ7" s="428"/>
      <c r="DA7" s="429"/>
      <c r="DB7" s="427">
        <v>3525051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743877</v>
      </c>
      <c r="BO8" s="428"/>
      <c r="BP8" s="428"/>
      <c r="BQ8" s="428"/>
      <c r="BR8" s="428"/>
      <c r="BS8" s="428"/>
      <c r="BT8" s="428"/>
      <c r="BU8" s="429"/>
      <c r="BV8" s="427">
        <v>507943</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0.49</v>
      </c>
      <c r="CU8" s="541"/>
      <c r="CV8" s="541"/>
      <c r="CW8" s="541"/>
      <c r="CX8" s="541"/>
      <c r="CY8" s="541"/>
      <c r="CZ8" s="541"/>
      <c r="DA8" s="542"/>
      <c r="DB8" s="540">
        <v>0.5</v>
      </c>
      <c r="DC8" s="541"/>
      <c r="DD8" s="541"/>
      <c r="DE8" s="541"/>
      <c r="DF8" s="541"/>
      <c r="DG8" s="541"/>
      <c r="DH8" s="541"/>
      <c r="DI8" s="542"/>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13358</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235934</v>
      </c>
      <c r="BO9" s="428"/>
      <c r="BP9" s="428"/>
      <c r="BQ9" s="428"/>
      <c r="BR9" s="428"/>
      <c r="BS9" s="428"/>
      <c r="BT9" s="428"/>
      <c r="BU9" s="429"/>
      <c r="BV9" s="427">
        <v>206325</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7.3</v>
      </c>
      <c r="CU9" s="398"/>
      <c r="CV9" s="398"/>
      <c r="CW9" s="398"/>
      <c r="CX9" s="398"/>
      <c r="CY9" s="398"/>
      <c r="CZ9" s="398"/>
      <c r="DA9" s="399"/>
      <c r="DB9" s="397">
        <v>8.4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120</v>
      </c>
      <c r="M10" s="401"/>
      <c r="N10" s="401"/>
      <c r="O10" s="401"/>
      <c r="P10" s="401"/>
      <c r="Q10" s="402"/>
      <c r="R10" s="403">
        <v>14241</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110</v>
      </c>
      <c r="AV10" s="485"/>
      <c r="AW10" s="485"/>
      <c r="AX10" s="485"/>
      <c r="AY10" s="407" t="s">
        <v>122</v>
      </c>
      <c r="AZ10" s="408"/>
      <c r="BA10" s="408"/>
      <c r="BB10" s="408"/>
      <c r="BC10" s="408"/>
      <c r="BD10" s="408"/>
      <c r="BE10" s="408"/>
      <c r="BF10" s="408"/>
      <c r="BG10" s="408"/>
      <c r="BH10" s="408"/>
      <c r="BI10" s="408"/>
      <c r="BJ10" s="408"/>
      <c r="BK10" s="408"/>
      <c r="BL10" s="408"/>
      <c r="BM10" s="409"/>
      <c r="BN10" s="427">
        <v>100340</v>
      </c>
      <c r="BO10" s="428"/>
      <c r="BP10" s="428"/>
      <c r="BQ10" s="428"/>
      <c r="BR10" s="428"/>
      <c r="BS10" s="428"/>
      <c r="BT10" s="428"/>
      <c r="BU10" s="429"/>
      <c r="BV10" s="427">
        <v>200</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13554</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127</v>
      </c>
      <c r="AV12" s="485"/>
      <c r="AW12" s="485"/>
      <c r="AX12" s="485"/>
      <c r="AY12" s="407" t="s">
        <v>136</v>
      </c>
      <c r="AZ12" s="408"/>
      <c r="BA12" s="408"/>
      <c r="BB12" s="408"/>
      <c r="BC12" s="408"/>
      <c r="BD12" s="408"/>
      <c r="BE12" s="408"/>
      <c r="BF12" s="408"/>
      <c r="BG12" s="408"/>
      <c r="BH12" s="408"/>
      <c r="BI12" s="408"/>
      <c r="BJ12" s="408"/>
      <c r="BK12" s="408"/>
      <c r="BL12" s="408"/>
      <c r="BM12" s="409"/>
      <c r="BN12" s="427">
        <v>501090</v>
      </c>
      <c r="BO12" s="428"/>
      <c r="BP12" s="428"/>
      <c r="BQ12" s="428"/>
      <c r="BR12" s="428"/>
      <c r="BS12" s="428"/>
      <c r="BT12" s="428"/>
      <c r="BU12" s="429"/>
      <c r="BV12" s="427">
        <v>79370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13394</v>
      </c>
      <c r="S13" s="531"/>
      <c r="T13" s="531"/>
      <c r="U13" s="531"/>
      <c r="V13" s="532"/>
      <c r="W13" s="518" t="s">
        <v>140</v>
      </c>
      <c r="X13" s="440"/>
      <c r="Y13" s="440"/>
      <c r="Z13" s="440"/>
      <c r="AA13" s="440"/>
      <c r="AB13" s="441"/>
      <c r="AC13" s="403">
        <v>644</v>
      </c>
      <c r="AD13" s="404"/>
      <c r="AE13" s="404"/>
      <c r="AF13" s="404"/>
      <c r="AG13" s="405"/>
      <c r="AH13" s="403">
        <v>729</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-164816</v>
      </c>
      <c r="BO13" s="428"/>
      <c r="BP13" s="428"/>
      <c r="BQ13" s="428"/>
      <c r="BR13" s="428"/>
      <c r="BS13" s="428"/>
      <c r="BT13" s="428"/>
      <c r="BU13" s="429"/>
      <c r="BV13" s="427">
        <v>127155</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8.1</v>
      </c>
      <c r="CU13" s="398"/>
      <c r="CV13" s="398"/>
      <c r="CW13" s="398"/>
      <c r="CX13" s="398"/>
      <c r="CY13" s="398"/>
      <c r="CZ13" s="398"/>
      <c r="DA13" s="399"/>
      <c r="DB13" s="397">
        <v>9.5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13594</v>
      </c>
      <c r="S14" s="531"/>
      <c r="T14" s="531"/>
      <c r="U14" s="531"/>
      <c r="V14" s="532"/>
      <c r="W14" s="533"/>
      <c r="X14" s="443"/>
      <c r="Y14" s="443"/>
      <c r="Z14" s="443"/>
      <c r="AA14" s="443"/>
      <c r="AB14" s="444"/>
      <c r="AC14" s="523">
        <v>11.1</v>
      </c>
      <c r="AD14" s="524"/>
      <c r="AE14" s="524"/>
      <c r="AF14" s="524"/>
      <c r="AG14" s="525"/>
      <c r="AH14" s="523">
        <v>12.5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147</v>
      </c>
      <c r="CU14" s="535"/>
      <c r="CV14" s="535"/>
      <c r="CW14" s="535"/>
      <c r="CX14" s="535"/>
      <c r="CY14" s="535"/>
      <c r="CZ14" s="535"/>
      <c r="DA14" s="536"/>
      <c r="DB14" s="534" t="s">
        <v>148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149</v>
      </c>
      <c r="N15" s="528"/>
      <c r="O15" s="528"/>
      <c r="P15" s="528"/>
      <c r="Q15" s="529"/>
      <c r="R15" s="530">
        <v>13452</v>
      </c>
      <c r="S15" s="531"/>
      <c r="T15" s="531"/>
      <c r="U15" s="531"/>
      <c r="V15" s="532"/>
      <c r="W15" s="518" t="s">
        <v>150</v>
      </c>
      <c r="X15" s="440"/>
      <c r="Y15" s="440"/>
      <c r="Z15" s="440"/>
      <c r="AA15" s="440"/>
      <c r="AB15" s="441"/>
      <c r="AC15" s="403">
        <v>1487</v>
      </c>
      <c r="AD15" s="404"/>
      <c r="AE15" s="404"/>
      <c r="AF15" s="404"/>
      <c r="AG15" s="405"/>
      <c r="AH15" s="403">
        <v>1511</v>
      </c>
      <c r="AI15" s="404"/>
      <c r="AJ15" s="404"/>
      <c r="AK15" s="404"/>
      <c r="AL15" s="406"/>
      <c r="AM15" s="496"/>
      <c r="AN15" s="401"/>
      <c r="AO15" s="401"/>
      <c r="AP15" s="401"/>
      <c r="AQ15" s="401"/>
      <c r="AR15" s="401"/>
      <c r="AS15" s="401"/>
      <c r="AT15" s="402"/>
      <c r="AU15" s="484"/>
      <c r="AV15" s="485"/>
      <c r="AW15" s="485"/>
      <c r="AX15" s="485"/>
      <c r="AY15" s="419" t="s">
        <v>151</v>
      </c>
      <c r="AZ15" s="420"/>
      <c r="BA15" s="420"/>
      <c r="BB15" s="420"/>
      <c r="BC15" s="420"/>
      <c r="BD15" s="420"/>
      <c r="BE15" s="420"/>
      <c r="BF15" s="420"/>
      <c r="BG15" s="420"/>
      <c r="BH15" s="420"/>
      <c r="BI15" s="420"/>
      <c r="BJ15" s="420"/>
      <c r="BK15" s="420"/>
      <c r="BL15" s="420"/>
      <c r="BM15" s="421"/>
      <c r="BN15" s="422">
        <v>1466313</v>
      </c>
      <c r="BO15" s="423"/>
      <c r="BP15" s="423"/>
      <c r="BQ15" s="423"/>
      <c r="BR15" s="423"/>
      <c r="BS15" s="423"/>
      <c r="BT15" s="423"/>
      <c r="BU15" s="424"/>
      <c r="BV15" s="422">
        <v>1417398</v>
      </c>
      <c r="BW15" s="423"/>
      <c r="BX15" s="423"/>
      <c r="BY15" s="423"/>
      <c r="BZ15" s="423"/>
      <c r="CA15" s="423"/>
      <c r="CB15" s="423"/>
      <c r="CC15" s="424"/>
      <c r="CD15" s="537" t="s">
        <v>152</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153</v>
      </c>
      <c r="M16" s="521"/>
      <c r="N16" s="521"/>
      <c r="O16" s="521"/>
      <c r="P16" s="521"/>
      <c r="Q16" s="522"/>
      <c r="R16" s="515" t="s">
        <v>154</v>
      </c>
      <c r="S16" s="516"/>
      <c r="T16" s="516"/>
      <c r="U16" s="516"/>
      <c r="V16" s="517"/>
      <c r="W16" s="533"/>
      <c r="X16" s="443"/>
      <c r="Y16" s="443"/>
      <c r="Z16" s="443"/>
      <c r="AA16" s="443"/>
      <c r="AB16" s="444"/>
      <c r="AC16" s="523">
        <v>25.6</v>
      </c>
      <c r="AD16" s="524"/>
      <c r="AE16" s="524"/>
      <c r="AF16" s="524"/>
      <c r="AG16" s="525"/>
      <c r="AH16" s="523">
        <v>25.9</v>
      </c>
      <c r="AI16" s="524"/>
      <c r="AJ16" s="524"/>
      <c r="AK16" s="524"/>
      <c r="AL16" s="526"/>
      <c r="AM16" s="496"/>
      <c r="AN16" s="401"/>
      <c r="AO16" s="401"/>
      <c r="AP16" s="401"/>
      <c r="AQ16" s="401"/>
      <c r="AR16" s="401"/>
      <c r="AS16" s="401"/>
      <c r="AT16" s="402"/>
      <c r="AU16" s="484"/>
      <c r="AV16" s="485"/>
      <c r="AW16" s="485"/>
      <c r="AX16" s="485"/>
      <c r="AY16" s="407" t="s">
        <v>155</v>
      </c>
      <c r="AZ16" s="408"/>
      <c r="BA16" s="408"/>
      <c r="BB16" s="408"/>
      <c r="BC16" s="408"/>
      <c r="BD16" s="408"/>
      <c r="BE16" s="408"/>
      <c r="BF16" s="408"/>
      <c r="BG16" s="408"/>
      <c r="BH16" s="408"/>
      <c r="BI16" s="408"/>
      <c r="BJ16" s="408"/>
      <c r="BK16" s="408"/>
      <c r="BL16" s="408"/>
      <c r="BM16" s="409"/>
      <c r="BN16" s="427">
        <v>2948908</v>
      </c>
      <c r="BO16" s="428"/>
      <c r="BP16" s="428"/>
      <c r="BQ16" s="428"/>
      <c r="BR16" s="428"/>
      <c r="BS16" s="428"/>
      <c r="BT16" s="428"/>
      <c r="BU16" s="429"/>
      <c r="BV16" s="427">
        <v>2928454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156</v>
      </c>
      <c r="N17" s="513"/>
      <c r="O17" s="513"/>
      <c r="P17" s="513"/>
      <c r="Q17" s="514"/>
      <c r="R17" s="515" t="s">
        <v>157</v>
      </c>
      <c r="S17" s="516"/>
      <c r="T17" s="516"/>
      <c r="U17" s="516"/>
      <c r="V17" s="517"/>
      <c r="W17" s="518" t="s">
        <v>158</v>
      </c>
      <c r="X17" s="440"/>
      <c r="Y17" s="440"/>
      <c r="Z17" s="440"/>
      <c r="AA17" s="440"/>
      <c r="AB17" s="441"/>
      <c r="AC17" s="403">
        <v>3668</v>
      </c>
      <c r="AD17" s="404"/>
      <c r="AE17" s="404"/>
      <c r="AF17" s="404"/>
      <c r="AG17" s="405"/>
      <c r="AH17" s="403">
        <v>3589</v>
      </c>
      <c r="AI17" s="404"/>
      <c r="AJ17" s="404"/>
      <c r="AK17" s="404"/>
      <c r="AL17" s="406"/>
      <c r="AM17" s="496"/>
      <c r="AN17" s="401"/>
      <c r="AO17" s="401"/>
      <c r="AP17" s="401"/>
      <c r="AQ17" s="401"/>
      <c r="AR17" s="401"/>
      <c r="AS17" s="401"/>
      <c r="AT17" s="402"/>
      <c r="AU17" s="484"/>
      <c r="AV17" s="485"/>
      <c r="AW17" s="485"/>
      <c r="AX17" s="485"/>
      <c r="AY17" s="407" t="s">
        <v>159</v>
      </c>
      <c r="AZ17" s="408"/>
      <c r="BA17" s="408"/>
      <c r="BB17" s="408"/>
      <c r="BC17" s="408"/>
      <c r="BD17" s="408"/>
      <c r="BE17" s="408"/>
      <c r="BF17" s="408"/>
      <c r="BG17" s="408"/>
      <c r="BH17" s="408"/>
      <c r="BI17" s="408"/>
      <c r="BJ17" s="408"/>
      <c r="BK17" s="408"/>
      <c r="BL17" s="408"/>
      <c r="BM17" s="409"/>
      <c r="BN17" s="427">
        <v>1862810</v>
      </c>
      <c r="BO17" s="428"/>
      <c r="BP17" s="428"/>
      <c r="BQ17" s="428"/>
      <c r="BR17" s="428"/>
      <c r="BS17" s="428"/>
      <c r="BT17" s="428"/>
      <c r="BU17" s="429"/>
      <c r="BV17" s="427">
        <v>1792642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160</v>
      </c>
      <c r="C18" s="490"/>
      <c r="D18" s="490"/>
      <c r="E18" s="491"/>
      <c r="F18" s="491"/>
      <c r="G18" s="491"/>
      <c r="H18" s="491"/>
      <c r="I18" s="491"/>
      <c r="J18" s="491"/>
      <c r="K18" s="491"/>
      <c r="L18" s="492">
        <v>36.22</v>
      </c>
      <c r="M18" s="492"/>
      <c r="N18" s="492"/>
      <c r="O18" s="492"/>
      <c r="P18" s="492"/>
      <c r="Q18" s="492"/>
      <c r="R18" s="493"/>
      <c r="S18" s="493"/>
      <c r="T18" s="493"/>
      <c r="U18" s="493"/>
      <c r="V18" s="494"/>
      <c r="W18" s="508"/>
      <c r="X18" s="509"/>
      <c r="Y18" s="509"/>
      <c r="Z18" s="509"/>
      <c r="AA18" s="509"/>
      <c r="AB18" s="519"/>
      <c r="AC18" s="391">
        <v>63.3</v>
      </c>
      <c r="AD18" s="392"/>
      <c r="AE18" s="392"/>
      <c r="AF18" s="392"/>
      <c r="AG18" s="495"/>
      <c r="AH18" s="391">
        <v>61.6</v>
      </c>
      <c r="AI18" s="392"/>
      <c r="AJ18" s="392"/>
      <c r="AK18" s="392"/>
      <c r="AL18" s="393"/>
      <c r="AM18" s="496"/>
      <c r="AN18" s="401"/>
      <c r="AO18" s="401"/>
      <c r="AP18" s="401"/>
      <c r="AQ18" s="401"/>
      <c r="AR18" s="401"/>
      <c r="AS18" s="401"/>
      <c r="AT18" s="402"/>
      <c r="AU18" s="484"/>
      <c r="AV18" s="485"/>
      <c r="AW18" s="485"/>
      <c r="AX18" s="485"/>
      <c r="AY18" s="407" t="s">
        <v>161</v>
      </c>
      <c r="AZ18" s="408"/>
      <c r="BA18" s="408"/>
      <c r="BB18" s="408"/>
      <c r="BC18" s="408"/>
      <c r="BD18" s="408"/>
      <c r="BE18" s="408"/>
      <c r="BF18" s="408"/>
      <c r="BG18" s="408"/>
      <c r="BH18" s="408"/>
      <c r="BI18" s="408"/>
      <c r="BJ18" s="408"/>
      <c r="BK18" s="408"/>
      <c r="BL18" s="408"/>
      <c r="BM18" s="409"/>
      <c r="BN18" s="427">
        <v>3350990</v>
      </c>
      <c r="BO18" s="428"/>
      <c r="BP18" s="428"/>
      <c r="BQ18" s="428"/>
      <c r="BR18" s="428"/>
      <c r="BS18" s="428"/>
      <c r="BT18" s="428"/>
      <c r="BU18" s="429"/>
      <c r="BV18" s="427">
        <v>3267777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162</v>
      </c>
      <c r="C19" s="490"/>
      <c r="D19" s="490"/>
      <c r="E19" s="491"/>
      <c r="F19" s="491"/>
      <c r="G19" s="491"/>
      <c r="H19" s="491"/>
      <c r="I19" s="491"/>
      <c r="J19" s="491"/>
      <c r="K19" s="491"/>
      <c r="L19" s="497">
        <v>369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163</v>
      </c>
      <c r="AZ19" s="408"/>
      <c r="BA19" s="408"/>
      <c r="BB19" s="408"/>
      <c r="BC19" s="408"/>
      <c r="BD19" s="408"/>
      <c r="BE19" s="408"/>
      <c r="BF19" s="408"/>
      <c r="BG19" s="408"/>
      <c r="BH19" s="408"/>
      <c r="BI19" s="408"/>
      <c r="BJ19" s="408"/>
      <c r="BK19" s="408"/>
      <c r="BL19" s="408"/>
      <c r="BM19" s="409"/>
      <c r="BN19" s="427">
        <v>5225119</v>
      </c>
      <c r="BO19" s="428"/>
      <c r="BP19" s="428"/>
      <c r="BQ19" s="428"/>
      <c r="BR19" s="428"/>
      <c r="BS19" s="428"/>
      <c r="BT19" s="428"/>
      <c r="BU19" s="429"/>
      <c r="BV19" s="427">
        <v>4637257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164</v>
      </c>
      <c r="C20" s="490"/>
      <c r="D20" s="490"/>
      <c r="E20" s="491"/>
      <c r="F20" s="491"/>
      <c r="G20" s="491"/>
      <c r="H20" s="491"/>
      <c r="I20" s="491"/>
      <c r="J20" s="491"/>
      <c r="K20" s="491"/>
      <c r="L20" s="497">
        <v>4930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165</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166</v>
      </c>
      <c r="C22" s="457"/>
      <c r="D22" s="458"/>
      <c r="E22" s="465" t="s">
        <v>1</v>
      </c>
      <c r="F22" s="440"/>
      <c r="G22" s="440"/>
      <c r="H22" s="440"/>
      <c r="I22" s="440"/>
      <c r="J22" s="440"/>
      <c r="K22" s="441"/>
      <c r="L22" s="465" t="s">
        <v>167</v>
      </c>
      <c r="M22" s="440"/>
      <c r="N22" s="440"/>
      <c r="O22" s="440"/>
      <c r="P22" s="441"/>
      <c r="Q22" s="450" t="s">
        <v>168</v>
      </c>
      <c r="R22" s="451"/>
      <c r="S22" s="451"/>
      <c r="T22" s="451"/>
      <c r="U22" s="451"/>
      <c r="V22" s="466"/>
      <c r="W22" s="468" t="s">
        <v>169</v>
      </c>
      <c r="X22" s="457"/>
      <c r="Y22" s="458"/>
      <c r="Z22" s="465" t="s">
        <v>1</v>
      </c>
      <c r="AA22" s="440"/>
      <c r="AB22" s="440"/>
      <c r="AC22" s="440"/>
      <c r="AD22" s="440"/>
      <c r="AE22" s="440"/>
      <c r="AF22" s="440"/>
      <c r="AG22" s="441"/>
      <c r="AH22" s="439" t="s">
        <v>170</v>
      </c>
      <c r="AI22" s="440"/>
      <c r="AJ22" s="440"/>
      <c r="AK22" s="440"/>
      <c r="AL22" s="441"/>
      <c r="AM22" s="439" t="s">
        <v>171</v>
      </c>
      <c r="AN22" s="445"/>
      <c r="AO22" s="445"/>
      <c r="AP22" s="445"/>
      <c r="AQ22" s="445"/>
      <c r="AR22" s="446"/>
      <c r="AS22" s="450" t="s">
        <v>168</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172</v>
      </c>
      <c r="AZ23" s="420"/>
      <c r="BA23" s="420"/>
      <c r="BB23" s="420"/>
      <c r="BC23" s="420"/>
      <c r="BD23" s="420"/>
      <c r="BE23" s="420"/>
      <c r="BF23" s="420"/>
      <c r="BG23" s="420"/>
      <c r="BH23" s="420"/>
      <c r="BI23" s="420"/>
      <c r="BJ23" s="420"/>
      <c r="BK23" s="420"/>
      <c r="BL23" s="420"/>
      <c r="BM23" s="421"/>
      <c r="BN23" s="427">
        <v>4632241</v>
      </c>
      <c r="BO23" s="428"/>
      <c r="BP23" s="428"/>
      <c r="BQ23" s="428"/>
      <c r="BR23" s="428"/>
      <c r="BS23" s="428"/>
      <c r="BT23" s="428"/>
      <c r="BU23" s="429"/>
      <c r="BV23" s="427">
        <v>4095877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173</v>
      </c>
      <c r="F24" s="401"/>
      <c r="G24" s="401"/>
      <c r="H24" s="401"/>
      <c r="I24" s="401"/>
      <c r="J24" s="401"/>
      <c r="K24" s="402"/>
      <c r="L24" s="403">
        <v>1</v>
      </c>
      <c r="M24" s="404"/>
      <c r="N24" s="404"/>
      <c r="O24" s="404"/>
      <c r="P24" s="405"/>
      <c r="Q24" s="403">
        <v>7380</v>
      </c>
      <c r="R24" s="404"/>
      <c r="S24" s="404"/>
      <c r="T24" s="404"/>
      <c r="U24" s="404"/>
      <c r="V24" s="405"/>
      <c r="W24" s="469"/>
      <c r="X24" s="460"/>
      <c r="Y24" s="461"/>
      <c r="Z24" s="400" t="s">
        <v>174</v>
      </c>
      <c r="AA24" s="401"/>
      <c r="AB24" s="401"/>
      <c r="AC24" s="401"/>
      <c r="AD24" s="401"/>
      <c r="AE24" s="401"/>
      <c r="AF24" s="401"/>
      <c r="AG24" s="402"/>
      <c r="AH24" s="403">
        <v>107</v>
      </c>
      <c r="AI24" s="404"/>
      <c r="AJ24" s="404"/>
      <c r="AK24" s="404"/>
      <c r="AL24" s="405"/>
      <c r="AM24" s="403">
        <v>311370</v>
      </c>
      <c r="AN24" s="404"/>
      <c r="AO24" s="404"/>
      <c r="AP24" s="404"/>
      <c r="AQ24" s="404"/>
      <c r="AR24" s="405"/>
      <c r="AS24" s="403">
        <v>2910</v>
      </c>
      <c r="AT24" s="404"/>
      <c r="AU24" s="404"/>
      <c r="AV24" s="404"/>
      <c r="AW24" s="404"/>
      <c r="AX24" s="406"/>
      <c r="AY24" s="394" t="s">
        <v>175</v>
      </c>
      <c r="AZ24" s="395"/>
      <c r="BA24" s="395"/>
      <c r="BB24" s="395"/>
      <c r="BC24" s="395"/>
      <c r="BD24" s="395"/>
      <c r="BE24" s="395"/>
      <c r="BF24" s="395"/>
      <c r="BG24" s="395"/>
      <c r="BH24" s="395"/>
      <c r="BI24" s="395"/>
      <c r="BJ24" s="395"/>
      <c r="BK24" s="395"/>
      <c r="BL24" s="395"/>
      <c r="BM24" s="396"/>
      <c r="BN24" s="427">
        <v>4059714</v>
      </c>
      <c r="BO24" s="428"/>
      <c r="BP24" s="428"/>
      <c r="BQ24" s="428"/>
      <c r="BR24" s="428"/>
      <c r="BS24" s="428"/>
      <c r="BT24" s="428"/>
      <c r="BU24" s="429"/>
      <c r="BV24" s="427">
        <v>3957685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176</v>
      </c>
      <c r="F25" s="401"/>
      <c r="G25" s="401"/>
      <c r="H25" s="401"/>
      <c r="I25" s="401"/>
      <c r="J25" s="401"/>
      <c r="K25" s="402"/>
      <c r="L25" s="403">
        <v>2</v>
      </c>
      <c r="M25" s="404"/>
      <c r="N25" s="404"/>
      <c r="O25" s="404"/>
      <c r="P25" s="405"/>
      <c r="Q25" s="403">
        <v>5904</v>
      </c>
      <c r="R25" s="404"/>
      <c r="S25" s="404"/>
      <c r="T25" s="404"/>
      <c r="U25" s="404"/>
      <c r="V25" s="405"/>
      <c r="W25" s="469"/>
      <c r="X25" s="460"/>
      <c r="Y25" s="461"/>
      <c r="Z25" s="400" t="s">
        <v>177</v>
      </c>
      <c r="AA25" s="401"/>
      <c r="AB25" s="401"/>
      <c r="AC25" s="401"/>
      <c r="AD25" s="401"/>
      <c r="AE25" s="401"/>
      <c r="AF25" s="401"/>
      <c r="AG25" s="402"/>
      <c r="AH25" s="403" t="s">
        <v>130</v>
      </c>
      <c r="AI25" s="404"/>
      <c r="AJ25" s="404"/>
      <c r="AK25" s="404"/>
      <c r="AL25" s="405"/>
      <c r="AM25" s="403" t="s">
        <v>178</v>
      </c>
      <c r="AN25" s="404"/>
      <c r="AO25" s="404"/>
      <c r="AP25" s="404"/>
      <c r="AQ25" s="404"/>
      <c r="AR25" s="405"/>
      <c r="AS25" s="403" t="s">
        <v>178</v>
      </c>
      <c r="AT25" s="404"/>
      <c r="AU25" s="404"/>
      <c r="AV25" s="404"/>
      <c r="AW25" s="404"/>
      <c r="AX25" s="406"/>
      <c r="AY25" s="419" t="s">
        <v>179</v>
      </c>
      <c r="AZ25" s="420"/>
      <c r="BA25" s="420"/>
      <c r="BB25" s="420"/>
      <c r="BC25" s="420"/>
      <c r="BD25" s="420"/>
      <c r="BE25" s="420"/>
      <c r="BF25" s="420"/>
      <c r="BG25" s="420"/>
      <c r="BH25" s="420"/>
      <c r="BI25" s="420"/>
      <c r="BJ25" s="420"/>
      <c r="BK25" s="420"/>
      <c r="BL25" s="420"/>
      <c r="BM25" s="421"/>
      <c r="BN25" s="422">
        <v>49559</v>
      </c>
      <c r="BO25" s="423"/>
      <c r="BP25" s="423"/>
      <c r="BQ25" s="423"/>
      <c r="BR25" s="423"/>
      <c r="BS25" s="423"/>
      <c r="BT25" s="423"/>
      <c r="BU25" s="424"/>
      <c r="BV25" s="422">
        <v>103205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180</v>
      </c>
      <c r="F26" s="401"/>
      <c r="G26" s="401"/>
      <c r="H26" s="401"/>
      <c r="I26" s="401"/>
      <c r="J26" s="401"/>
      <c r="K26" s="402"/>
      <c r="L26" s="403">
        <v>1</v>
      </c>
      <c r="M26" s="404"/>
      <c r="N26" s="404"/>
      <c r="O26" s="404"/>
      <c r="P26" s="405"/>
      <c r="Q26" s="403">
        <v>5462</v>
      </c>
      <c r="R26" s="404"/>
      <c r="S26" s="404"/>
      <c r="T26" s="404"/>
      <c r="U26" s="404"/>
      <c r="V26" s="405"/>
      <c r="W26" s="469"/>
      <c r="X26" s="460"/>
      <c r="Y26" s="461"/>
      <c r="Z26" s="400" t="s">
        <v>181</v>
      </c>
      <c r="AA26" s="482"/>
      <c r="AB26" s="482"/>
      <c r="AC26" s="482"/>
      <c r="AD26" s="482"/>
      <c r="AE26" s="482"/>
      <c r="AF26" s="482"/>
      <c r="AG26" s="483"/>
      <c r="AH26" s="403">
        <v>7</v>
      </c>
      <c r="AI26" s="404"/>
      <c r="AJ26" s="404"/>
      <c r="AK26" s="404"/>
      <c r="AL26" s="405"/>
      <c r="AM26" s="403">
        <v>22246</v>
      </c>
      <c r="AN26" s="404"/>
      <c r="AO26" s="404"/>
      <c r="AP26" s="404"/>
      <c r="AQ26" s="404"/>
      <c r="AR26" s="405"/>
      <c r="AS26" s="403">
        <v>3178</v>
      </c>
      <c r="AT26" s="404"/>
      <c r="AU26" s="404"/>
      <c r="AV26" s="404"/>
      <c r="AW26" s="404"/>
      <c r="AX26" s="406"/>
      <c r="AY26" s="436" t="s">
        <v>182</v>
      </c>
      <c r="AZ26" s="437"/>
      <c r="BA26" s="437"/>
      <c r="BB26" s="437"/>
      <c r="BC26" s="437"/>
      <c r="BD26" s="437"/>
      <c r="BE26" s="437"/>
      <c r="BF26" s="437"/>
      <c r="BG26" s="437"/>
      <c r="BH26" s="437"/>
      <c r="BI26" s="437"/>
      <c r="BJ26" s="437"/>
      <c r="BK26" s="437"/>
      <c r="BL26" s="437"/>
      <c r="BM26" s="438"/>
      <c r="BN26" s="427">
        <v>1000</v>
      </c>
      <c r="BO26" s="428"/>
      <c r="BP26" s="428"/>
      <c r="BQ26" s="428"/>
      <c r="BR26" s="428"/>
      <c r="BS26" s="428"/>
      <c r="BT26" s="428"/>
      <c r="BU26" s="429"/>
      <c r="BV26" s="427">
        <v>1000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183</v>
      </c>
      <c r="F27" s="401"/>
      <c r="G27" s="401"/>
      <c r="H27" s="401"/>
      <c r="I27" s="401"/>
      <c r="J27" s="401"/>
      <c r="K27" s="402"/>
      <c r="L27" s="403">
        <v>1</v>
      </c>
      <c r="M27" s="404"/>
      <c r="N27" s="404"/>
      <c r="O27" s="404"/>
      <c r="P27" s="405"/>
      <c r="Q27" s="403">
        <v>3087</v>
      </c>
      <c r="R27" s="404"/>
      <c r="S27" s="404"/>
      <c r="T27" s="404"/>
      <c r="U27" s="404"/>
      <c r="V27" s="405"/>
      <c r="W27" s="469"/>
      <c r="X27" s="460"/>
      <c r="Y27" s="461"/>
      <c r="Z27" s="400" t="s">
        <v>184</v>
      </c>
      <c r="AA27" s="401"/>
      <c r="AB27" s="401"/>
      <c r="AC27" s="401"/>
      <c r="AD27" s="401"/>
      <c r="AE27" s="401"/>
      <c r="AF27" s="401"/>
      <c r="AG27" s="402"/>
      <c r="AH27" s="403">
        <v>11</v>
      </c>
      <c r="AI27" s="404"/>
      <c r="AJ27" s="404"/>
      <c r="AK27" s="404"/>
      <c r="AL27" s="405"/>
      <c r="AM27" s="403">
        <v>32670</v>
      </c>
      <c r="AN27" s="404"/>
      <c r="AO27" s="404"/>
      <c r="AP27" s="404"/>
      <c r="AQ27" s="404"/>
      <c r="AR27" s="405"/>
      <c r="AS27" s="403">
        <v>2970</v>
      </c>
      <c r="AT27" s="404"/>
      <c r="AU27" s="404"/>
      <c r="AV27" s="404"/>
      <c r="AW27" s="404"/>
      <c r="AX27" s="406"/>
      <c r="AY27" s="433" t="s">
        <v>185</v>
      </c>
      <c r="AZ27" s="434"/>
      <c r="BA27" s="434"/>
      <c r="BB27" s="434"/>
      <c r="BC27" s="434"/>
      <c r="BD27" s="434"/>
      <c r="BE27" s="434"/>
      <c r="BF27" s="434"/>
      <c r="BG27" s="434"/>
      <c r="BH27" s="434"/>
      <c r="BI27" s="434"/>
      <c r="BJ27" s="434"/>
      <c r="BK27" s="434"/>
      <c r="BL27" s="434"/>
      <c r="BM27" s="435"/>
      <c r="BN27" s="430" t="s">
        <v>178</v>
      </c>
      <c r="BO27" s="431"/>
      <c r="BP27" s="431"/>
      <c r="BQ27" s="431"/>
      <c r="BR27" s="431"/>
      <c r="BS27" s="431"/>
      <c r="BT27" s="431"/>
      <c r="BU27" s="432"/>
      <c r="BV27" s="430" t="s">
        <v>130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186</v>
      </c>
      <c r="F28" s="401"/>
      <c r="G28" s="401"/>
      <c r="H28" s="401"/>
      <c r="I28" s="401"/>
      <c r="J28" s="401"/>
      <c r="K28" s="402"/>
      <c r="L28" s="403">
        <v>1</v>
      </c>
      <c r="M28" s="404"/>
      <c r="N28" s="404"/>
      <c r="O28" s="404"/>
      <c r="P28" s="405"/>
      <c r="Q28" s="403">
        <v>2573</v>
      </c>
      <c r="R28" s="404"/>
      <c r="S28" s="404"/>
      <c r="T28" s="404"/>
      <c r="U28" s="404"/>
      <c r="V28" s="405"/>
      <c r="W28" s="469"/>
      <c r="X28" s="460"/>
      <c r="Y28" s="461"/>
      <c r="Z28" s="400" t="s">
        <v>187</v>
      </c>
      <c r="AA28" s="401"/>
      <c r="AB28" s="401"/>
      <c r="AC28" s="401"/>
      <c r="AD28" s="401"/>
      <c r="AE28" s="401"/>
      <c r="AF28" s="401"/>
      <c r="AG28" s="402"/>
      <c r="AH28" s="403" t="s">
        <v>130</v>
      </c>
      <c r="AI28" s="404"/>
      <c r="AJ28" s="404"/>
      <c r="AK28" s="404"/>
      <c r="AL28" s="405"/>
      <c r="AM28" s="403" t="s">
        <v>130</v>
      </c>
      <c r="AN28" s="404"/>
      <c r="AO28" s="404"/>
      <c r="AP28" s="404"/>
      <c r="AQ28" s="404"/>
      <c r="AR28" s="405"/>
      <c r="AS28" s="403" t="s">
        <v>130</v>
      </c>
      <c r="AT28" s="404"/>
      <c r="AU28" s="404"/>
      <c r="AV28" s="404"/>
      <c r="AW28" s="404"/>
      <c r="AX28" s="406"/>
      <c r="AY28" s="410" t="s">
        <v>188</v>
      </c>
      <c r="AZ28" s="411"/>
      <c r="BA28" s="411"/>
      <c r="BB28" s="412"/>
      <c r="BC28" s="419" t="s">
        <v>48</v>
      </c>
      <c r="BD28" s="420"/>
      <c r="BE28" s="420"/>
      <c r="BF28" s="420"/>
      <c r="BG28" s="420"/>
      <c r="BH28" s="420"/>
      <c r="BI28" s="420"/>
      <c r="BJ28" s="420"/>
      <c r="BK28" s="420"/>
      <c r="BL28" s="420"/>
      <c r="BM28" s="421"/>
      <c r="BN28" s="422">
        <v>169312</v>
      </c>
      <c r="BO28" s="423"/>
      <c r="BP28" s="423"/>
      <c r="BQ28" s="423"/>
      <c r="BR28" s="423"/>
      <c r="BS28" s="423"/>
      <c r="BT28" s="423"/>
      <c r="BU28" s="424"/>
      <c r="BV28" s="422">
        <v>570062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189</v>
      </c>
      <c r="F29" s="401"/>
      <c r="G29" s="401"/>
      <c r="H29" s="401"/>
      <c r="I29" s="401"/>
      <c r="J29" s="401"/>
      <c r="K29" s="402"/>
      <c r="L29" s="403">
        <v>11</v>
      </c>
      <c r="M29" s="404"/>
      <c r="N29" s="404"/>
      <c r="O29" s="404"/>
      <c r="P29" s="405"/>
      <c r="Q29" s="403">
        <v>2058</v>
      </c>
      <c r="R29" s="404"/>
      <c r="S29" s="404"/>
      <c r="T29" s="404"/>
      <c r="U29" s="404"/>
      <c r="V29" s="405"/>
      <c r="W29" s="470"/>
      <c r="X29" s="471"/>
      <c r="Y29" s="472"/>
      <c r="Z29" s="400" t="s">
        <v>190</v>
      </c>
      <c r="AA29" s="401"/>
      <c r="AB29" s="401"/>
      <c r="AC29" s="401"/>
      <c r="AD29" s="401"/>
      <c r="AE29" s="401"/>
      <c r="AF29" s="401"/>
      <c r="AG29" s="402"/>
      <c r="AH29" s="403">
        <v>118</v>
      </c>
      <c r="AI29" s="404"/>
      <c r="AJ29" s="404"/>
      <c r="AK29" s="404"/>
      <c r="AL29" s="405"/>
      <c r="AM29" s="403">
        <v>344040</v>
      </c>
      <c r="AN29" s="404"/>
      <c r="AO29" s="404"/>
      <c r="AP29" s="404"/>
      <c r="AQ29" s="404"/>
      <c r="AR29" s="405"/>
      <c r="AS29" s="403">
        <v>2916</v>
      </c>
      <c r="AT29" s="404"/>
      <c r="AU29" s="404"/>
      <c r="AV29" s="404"/>
      <c r="AW29" s="404"/>
      <c r="AX29" s="406"/>
      <c r="AY29" s="413"/>
      <c r="AZ29" s="414"/>
      <c r="BA29" s="414"/>
      <c r="BB29" s="415"/>
      <c r="BC29" s="407" t="s">
        <v>191</v>
      </c>
      <c r="BD29" s="408"/>
      <c r="BE29" s="408"/>
      <c r="BF29" s="408"/>
      <c r="BG29" s="408"/>
      <c r="BH29" s="408"/>
      <c r="BI29" s="408"/>
      <c r="BJ29" s="408"/>
      <c r="BK29" s="408"/>
      <c r="BL29" s="408"/>
      <c r="BM29" s="409"/>
      <c r="BN29" s="427">
        <v>407200</v>
      </c>
      <c r="BO29" s="428"/>
      <c r="BP29" s="428"/>
      <c r="BQ29" s="428"/>
      <c r="BR29" s="428"/>
      <c r="BS29" s="428"/>
      <c r="BT29" s="428"/>
      <c r="BU29" s="429"/>
      <c r="BV29" s="427">
        <v>590200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192</v>
      </c>
      <c r="X30" s="480"/>
      <c r="Y30" s="480"/>
      <c r="Z30" s="480"/>
      <c r="AA30" s="480"/>
      <c r="AB30" s="480"/>
      <c r="AC30" s="480"/>
      <c r="AD30" s="480"/>
      <c r="AE30" s="480"/>
      <c r="AF30" s="480"/>
      <c r="AG30" s="481"/>
      <c r="AH30" s="391">
        <v>96.4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2579959</v>
      </c>
      <c r="BO30" s="431"/>
      <c r="BP30" s="431"/>
      <c r="BQ30" s="431"/>
      <c r="BR30" s="431"/>
      <c r="BS30" s="431"/>
      <c r="BT30" s="431"/>
      <c r="BU30" s="432"/>
      <c r="BV30" s="430">
        <v>2360843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199</v>
      </c>
      <c r="D33" s="390"/>
      <c r="E33" s="389" t="s">
        <v>200</v>
      </c>
      <c r="F33" s="389"/>
      <c r="G33" s="389"/>
      <c r="H33" s="389"/>
      <c r="I33" s="389"/>
      <c r="J33" s="389"/>
      <c r="K33" s="389"/>
      <c r="L33" s="389"/>
      <c r="M33" s="389"/>
      <c r="N33" s="389"/>
      <c r="O33" s="389"/>
      <c r="P33" s="389"/>
      <c r="Q33" s="389"/>
      <c r="R33" s="389"/>
      <c r="S33" s="389"/>
      <c r="T33" s="215"/>
      <c r="U33" s="390" t="s">
        <v>201</v>
      </c>
      <c r="V33" s="390"/>
      <c r="W33" s="389" t="s">
        <v>202</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201</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板野町特別会計国民健康保険</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IF('各会計、関係団体の財政状況及び健全化判断比率'!B32="","",'各会計、関係団体の財政状況及び健全化判断比率'!B32)</f>
        <v>板野町水道事業会計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IF('各会計、関係団体の財政状況及び健全化判断比率'!B33="","",'各会計、関係団体の財政状況及び健全化判断比率'!B33)</f>
        <v>板野町公共下水道事業特別会計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徳島県市町村議会議員公務災害補償等組合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板野町土地開発公社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板野町住宅新築資金等貸付事業特別会計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板野町介護保険（保険事業）特別会計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徳島県市町村総合事務組合（一般会計）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板野町奨学金貸与事業特別会計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板野町後期高齢者医療特別会計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徳島県市町村総合事務組合（徳島滞納整理機構特別会計）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板野町介護保険（介護サービス事業）特別会計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徳島県後期高齢者医療広域連合（一般会計）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徳島県後期高齢者医療広域連合（後期高齢者医療事業会計）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中央広域環境施設組合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板野西部消防組合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板野西部青少年補導センター組合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松茂町ほか二町競艇事業組合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zLO3gyrZNK02AeKZr8WPfg8uD30rJq73JLRLaP+QrVgJTGYuzEl/q/3jhghw6lA49dbaKLf3UQ02nxQ70iHPA==" saltValue="uCQKZnpFhoQk9A0FedKS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559</v>
      </c>
      <c r="D34" s="1206"/>
      <c r="E34" s="1207"/>
      <c r="F34" s="32">
        <v>0.81</v>
      </c>
      <c r="G34" s="33" t="s">
        <v>560</v>
      </c>
      <c r="H34" s="33" t="s">
        <v>561</v>
      </c>
      <c r="I34" s="33" t="s">
        <v>562</v>
      </c>
      <c r="J34" s="34" t="s">
        <v>563</v>
      </c>
      <c r="K34" s="22"/>
      <c r="L34" s="22"/>
      <c r="M34" s="22"/>
      <c r="N34" s="22"/>
      <c r="O34" s="22"/>
      <c r="P34" s="22"/>
    </row>
    <row r="35" spans="1:16" ht="39" customHeight="1" x14ac:dyDescent="0.15">
      <c r="A35" s="22"/>
      <c r="B35" s="35"/>
      <c r="C35" s="1200" t="s">
        <v>564</v>
      </c>
      <c r="D35" s="1201"/>
      <c r="E35" s="1202"/>
      <c r="F35" s="36">
        <v>10.84</v>
      </c>
      <c r="G35" s="37">
        <v>4.57</v>
      </c>
      <c r="H35" s="37">
        <v>8.5399999999999991</v>
      </c>
      <c r="I35" s="37">
        <v>14.38</v>
      </c>
      <c r="J35" s="38">
        <v>21.02</v>
      </c>
      <c r="K35" s="22"/>
      <c r="L35" s="22"/>
      <c r="M35" s="22"/>
      <c r="N35" s="22"/>
      <c r="O35" s="22"/>
      <c r="P35" s="22"/>
    </row>
    <row r="36" spans="1:16" ht="39" customHeight="1" x14ac:dyDescent="0.15">
      <c r="A36" s="22"/>
      <c r="B36" s="35"/>
      <c r="C36" s="1200" t="s">
        <v>565</v>
      </c>
      <c r="D36" s="1201"/>
      <c r="E36" s="1202"/>
      <c r="F36" s="36">
        <v>12.32</v>
      </c>
      <c r="G36" s="37">
        <v>12.23</v>
      </c>
      <c r="H36" s="37">
        <v>13.11</v>
      </c>
      <c r="I36" s="37">
        <v>13.6</v>
      </c>
      <c r="J36" s="38">
        <v>14.04</v>
      </c>
      <c r="K36" s="22"/>
      <c r="L36" s="22"/>
      <c r="M36" s="22"/>
      <c r="N36" s="22"/>
      <c r="O36" s="22"/>
      <c r="P36" s="22"/>
    </row>
    <row r="37" spans="1:16" ht="39" customHeight="1" x14ac:dyDescent="0.15">
      <c r="A37" s="22"/>
      <c r="B37" s="35"/>
      <c r="C37" s="1200" t="s">
        <v>566</v>
      </c>
      <c r="D37" s="1201"/>
      <c r="E37" s="1202"/>
      <c r="F37" s="36">
        <v>0.67</v>
      </c>
      <c r="G37" s="37">
        <v>1.58</v>
      </c>
      <c r="H37" s="37">
        <v>0.31</v>
      </c>
      <c r="I37" s="37">
        <v>2.4</v>
      </c>
      <c r="J37" s="38">
        <v>1.01</v>
      </c>
      <c r="K37" s="22"/>
      <c r="L37" s="22"/>
      <c r="M37" s="22"/>
      <c r="N37" s="22"/>
      <c r="O37" s="22"/>
      <c r="P37" s="22"/>
    </row>
    <row r="38" spans="1:16" ht="39" customHeight="1" x14ac:dyDescent="0.15">
      <c r="A38" s="22"/>
      <c r="B38" s="35"/>
      <c r="C38" s="1200" t="s">
        <v>567</v>
      </c>
      <c r="D38" s="1201"/>
      <c r="E38" s="1202"/>
      <c r="F38" s="36">
        <v>0.2</v>
      </c>
      <c r="G38" s="37">
        <v>0.23</v>
      </c>
      <c r="H38" s="37">
        <v>0.34</v>
      </c>
      <c r="I38" s="37">
        <v>0.2</v>
      </c>
      <c r="J38" s="38">
        <v>0.18</v>
      </c>
      <c r="K38" s="22"/>
      <c r="L38" s="22"/>
      <c r="M38" s="22"/>
      <c r="N38" s="22"/>
      <c r="O38" s="22"/>
      <c r="P38" s="22"/>
    </row>
    <row r="39" spans="1:16" ht="39" customHeight="1" x14ac:dyDescent="0.15">
      <c r="A39" s="22"/>
      <c r="B39" s="35"/>
      <c r="C39" s="1200" t="s">
        <v>568</v>
      </c>
      <c r="D39" s="1201"/>
      <c r="E39" s="1202"/>
      <c r="F39" s="36">
        <v>0</v>
      </c>
      <c r="G39" s="37">
        <v>0</v>
      </c>
      <c r="H39" s="37">
        <v>0</v>
      </c>
      <c r="I39" s="37">
        <v>0.03</v>
      </c>
      <c r="J39" s="38">
        <v>0.03</v>
      </c>
      <c r="K39" s="22"/>
      <c r="L39" s="22"/>
      <c r="M39" s="22"/>
      <c r="N39" s="22"/>
      <c r="O39" s="22"/>
      <c r="P39" s="22"/>
    </row>
    <row r="40" spans="1:16" ht="39" customHeight="1" x14ac:dyDescent="0.15">
      <c r="A40" s="22"/>
      <c r="B40" s="35"/>
      <c r="C40" s="1200" t="s">
        <v>569</v>
      </c>
      <c r="D40" s="1201"/>
      <c r="E40" s="1202"/>
      <c r="F40" s="36">
        <v>0.03</v>
      </c>
      <c r="G40" s="37">
        <v>0.02</v>
      </c>
      <c r="H40" s="37">
        <v>0.01</v>
      </c>
      <c r="I40" s="37">
        <v>0.02</v>
      </c>
      <c r="J40" s="38">
        <v>0.01</v>
      </c>
      <c r="K40" s="22"/>
      <c r="L40" s="22"/>
      <c r="M40" s="22"/>
      <c r="N40" s="22"/>
      <c r="O40" s="22"/>
      <c r="P40" s="22"/>
    </row>
    <row r="41" spans="1:16" ht="39" customHeight="1" x14ac:dyDescent="0.15">
      <c r="A41" s="22"/>
      <c r="B41" s="35"/>
      <c r="C41" s="1200" t="s">
        <v>570</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571</v>
      </c>
      <c r="D42" s="1201"/>
      <c r="E42" s="1202"/>
      <c r="F42" s="36" t="s">
        <v>510</v>
      </c>
      <c r="G42" s="37" t="s">
        <v>510</v>
      </c>
      <c r="H42" s="37" t="s">
        <v>510</v>
      </c>
      <c r="I42" s="37" t="s">
        <v>510</v>
      </c>
      <c r="J42" s="38" t="s">
        <v>510</v>
      </c>
      <c r="K42" s="22"/>
      <c r="L42" s="22"/>
      <c r="M42" s="22"/>
      <c r="N42" s="22"/>
      <c r="O42" s="22"/>
      <c r="P42" s="22"/>
    </row>
    <row r="43" spans="1:16" ht="39" customHeight="1" thickBot="1" x14ac:dyDescent="0.2">
      <c r="A43" s="22"/>
      <c r="B43" s="40"/>
      <c r="C43" s="1203" t="s">
        <v>572</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UM8lEY0TD0LlC2KXt19i56WVmVXjX5AZAzFeMG3BmbiLqgn9C2LU6l523PITTh14QZ3EySi2V+yy9rA8e22eA==" saltValue="BYSyjmdRqO1I3IH2eEXO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577</v>
      </c>
      <c r="L45" s="60">
        <v>564</v>
      </c>
      <c r="M45" s="60">
        <v>519</v>
      </c>
      <c r="N45" s="60">
        <v>414</v>
      </c>
      <c r="O45" s="61">
        <v>399</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510</v>
      </c>
      <c r="L46" s="64" t="s">
        <v>510</v>
      </c>
      <c r="M46" s="64" t="s">
        <v>510</v>
      </c>
      <c r="N46" s="64" t="s">
        <v>510</v>
      </c>
      <c r="O46" s="65" t="s">
        <v>510</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510</v>
      </c>
      <c r="L47" s="64" t="s">
        <v>510</v>
      </c>
      <c r="M47" s="64" t="s">
        <v>510</v>
      </c>
      <c r="N47" s="64" t="s">
        <v>510</v>
      </c>
      <c r="O47" s="65" t="s">
        <v>510</v>
      </c>
      <c r="P47" s="48"/>
      <c r="Q47" s="48"/>
      <c r="R47" s="48"/>
      <c r="S47" s="48"/>
      <c r="T47" s="48"/>
      <c r="U47" s="48"/>
    </row>
    <row r="48" spans="1:21" ht="30.75" customHeight="1" x14ac:dyDescent="0.15">
      <c r="A48" s="48"/>
      <c r="B48" s="1228"/>
      <c r="C48" s="1229"/>
      <c r="D48" s="62"/>
      <c r="E48" s="1210" t="s">
        <v>15</v>
      </c>
      <c r="F48" s="1210"/>
      <c r="G48" s="1210"/>
      <c r="H48" s="1210"/>
      <c r="I48" s="1210"/>
      <c r="J48" s="1211"/>
      <c r="K48" s="63">
        <v>111</v>
      </c>
      <c r="L48" s="64">
        <v>115</v>
      </c>
      <c r="M48" s="64">
        <v>119</v>
      </c>
      <c r="N48" s="64">
        <v>131</v>
      </c>
      <c r="O48" s="65">
        <v>134</v>
      </c>
      <c r="P48" s="48"/>
      <c r="Q48" s="48"/>
      <c r="R48" s="48"/>
      <c r="S48" s="48"/>
      <c r="T48" s="48"/>
      <c r="U48" s="48"/>
    </row>
    <row r="49" spans="1:21" ht="30.75" customHeight="1" x14ac:dyDescent="0.15">
      <c r="A49" s="48"/>
      <c r="B49" s="1228"/>
      <c r="C49" s="1229"/>
      <c r="D49" s="62"/>
      <c r="E49" s="1210" t="s">
        <v>16</v>
      </c>
      <c r="F49" s="1210"/>
      <c r="G49" s="1210"/>
      <c r="H49" s="1210"/>
      <c r="I49" s="1210"/>
      <c r="J49" s="1211"/>
      <c r="K49" s="63">
        <v>85</v>
      </c>
      <c r="L49" s="64">
        <v>85</v>
      </c>
      <c r="M49" s="64">
        <v>85</v>
      </c>
      <c r="N49" s="64">
        <v>84</v>
      </c>
      <c r="O49" s="65">
        <v>84</v>
      </c>
      <c r="P49" s="48"/>
      <c r="Q49" s="48"/>
      <c r="R49" s="48"/>
      <c r="S49" s="48"/>
      <c r="T49" s="48"/>
      <c r="U49" s="48"/>
    </row>
    <row r="50" spans="1:21" ht="30.75" customHeight="1" x14ac:dyDescent="0.15">
      <c r="A50" s="48"/>
      <c r="B50" s="1228"/>
      <c r="C50" s="1229"/>
      <c r="D50" s="62"/>
      <c r="E50" s="1210" t="s">
        <v>17</v>
      </c>
      <c r="F50" s="1210"/>
      <c r="G50" s="1210"/>
      <c r="H50" s="1210"/>
      <c r="I50" s="1210"/>
      <c r="J50" s="1211"/>
      <c r="K50" s="63">
        <v>12</v>
      </c>
      <c r="L50" s="64">
        <v>58</v>
      </c>
      <c r="M50" s="64" t="s">
        <v>510</v>
      </c>
      <c r="N50" s="64" t="s">
        <v>510</v>
      </c>
      <c r="O50" s="65" t="s">
        <v>510</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510</v>
      </c>
      <c r="L51" s="64" t="s">
        <v>510</v>
      </c>
      <c r="M51" s="64" t="s">
        <v>510</v>
      </c>
      <c r="N51" s="64" t="s">
        <v>510</v>
      </c>
      <c r="O51" s="65" t="s">
        <v>510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450</v>
      </c>
      <c r="L52" s="64">
        <v>455</v>
      </c>
      <c r="M52" s="64">
        <v>417</v>
      </c>
      <c r="N52" s="64">
        <v>391</v>
      </c>
      <c r="O52" s="65">
        <v>387</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335</v>
      </c>
      <c r="L53" s="69">
        <v>367</v>
      </c>
      <c r="M53" s="69">
        <v>306</v>
      </c>
      <c r="N53" s="69">
        <v>238</v>
      </c>
      <c r="O53" s="70">
        <v>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510</v>
      </c>
      <c r="L57" s="83" t="s">
        <v>510</v>
      </c>
      <c r="M57" s="83" t="s">
        <v>510</v>
      </c>
      <c r="N57" s="83" t="s">
        <v>510</v>
      </c>
      <c r="O57" s="84" t="s">
        <v>510</v>
      </c>
    </row>
    <row r="58" spans="1:21" ht="31.5" customHeight="1" thickBot="1" x14ac:dyDescent="0.2">
      <c r="B58" s="1218"/>
      <c r="C58" s="1219"/>
      <c r="D58" s="1223" t="s">
        <v>27</v>
      </c>
      <c r="E58" s="1224"/>
      <c r="F58" s="1224"/>
      <c r="G58" s="1224"/>
      <c r="H58" s="1224"/>
      <c r="I58" s="1224"/>
      <c r="J58" s="1225"/>
      <c r="K58" s="85" t="s">
        <v>510</v>
      </c>
      <c r="L58" s="86" t="s">
        <v>510</v>
      </c>
      <c r="M58" s="86" t="s">
        <v>510</v>
      </c>
      <c r="N58" s="86" t="s">
        <v>510</v>
      </c>
      <c r="O58" s="87" t="s">
        <v>510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hOQZXizdD3elR5p9RuXC8HOngABAdcLXpcZToAshwEDSdcA8xuDQwzk7WetWhOTHyxB2DgOeCwYGGXuLYi1w==" saltValue="HWbg2JVcptHv5iEEHK0k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46" t="s">
        <v>30</v>
      </c>
      <c r="C41" s="1247"/>
      <c r="D41" s="101"/>
      <c r="E41" s="1248" t="s">
        <v>31</v>
      </c>
      <c r="F41" s="1248"/>
      <c r="G41" s="1248"/>
      <c r="H41" s="1249"/>
      <c r="I41" s="102">
        <v>4531</v>
      </c>
      <c r="J41" s="103">
        <v>4332</v>
      </c>
      <c r="K41" s="103">
        <v>4144</v>
      </c>
      <c r="L41" s="103">
        <v>4096</v>
      </c>
      <c r="M41" s="104">
        <v>4632</v>
      </c>
    </row>
    <row r="42" spans="2:13" ht="27.75" customHeight="1" x14ac:dyDescent="0.15">
      <c r="B42" s="1236"/>
      <c r="C42" s="1237"/>
      <c r="D42" s="105"/>
      <c r="E42" s="1240" t="s">
        <v>32</v>
      </c>
      <c r="F42" s="1240"/>
      <c r="G42" s="1240"/>
      <c r="H42" s="1241"/>
      <c r="I42" s="106" t="s">
        <v>510</v>
      </c>
      <c r="J42" s="107" t="s">
        <v>510</v>
      </c>
      <c r="K42" s="107" t="s">
        <v>510</v>
      </c>
      <c r="L42" s="107" t="s">
        <v>510</v>
      </c>
      <c r="M42" s="108" t="s">
        <v>510</v>
      </c>
    </row>
    <row r="43" spans="2:13" ht="27.75" customHeight="1" x14ac:dyDescent="0.15">
      <c r="B43" s="1236"/>
      <c r="C43" s="1237"/>
      <c r="D43" s="105"/>
      <c r="E43" s="1240" t="s">
        <v>33</v>
      </c>
      <c r="F43" s="1240"/>
      <c r="G43" s="1240"/>
      <c r="H43" s="1241"/>
      <c r="I43" s="106">
        <v>2010</v>
      </c>
      <c r="J43" s="107">
        <v>2024</v>
      </c>
      <c r="K43" s="107">
        <v>2054</v>
      </c>
      <c r="L43" s="107">
        <v>2063</v>
      </c>
      <c r="M43" s="108">
        <v>2041</v>
      </c>
    </row>
    <row r="44" spans="2:13" ht="27.75" customHeight="1" x14ac:dyDescent="0.15">
      <c r="B44" s="1236"/>
      <c r="C44" s="1237"/>
      <c r="D44" s="105"/>
      <c r="E44" s="1240" t="s">
        <v>34</v>
      </c>
      <c r="F44" s="1240"/>
      <c r="G44" s="1240"/>
      <c r="H44" s="1241"/>
      <c r="I44" s="106">
        <v>404</v>
      </c>
      <c r="J44" s="107">
        <v>324</v>
      </c>
      <c r="K44" s="107">
        <v>244</v>
      </c>
      <c r="L44" s="107">
        <v>163</v>
      </c>
      <c r="M44" s="108">
        <v>82</v>
      </c>
    </row>
    <row r="45" spans="2:13" ht="27.75" customHeight="1" x14ac:dyDescent="0.15">
      <c r="B45" s="1236"/>
      <c r="C45" s="1237"/>
      <c r="D45" s="105"/>
      <c r="E45" s="1240" t="s">
        <v>35</v>
      </c>
      <c r="F45" s="1240"/>
      <c r="G45" s="1240"/>
      <c r="H45" s="1241"/>
      <c r="I45" s="106">
        <v>695</v>
      </c>
      <c r="J45" s="107">
        <v>570</v>
      </c>
      <c r="K45" s="107">
        <v>604</v>
      </c>
      <c r="L45" s="107">
        <v>528</v>
      </c>
      <c r="M45" s="108">
        <v>438</v>
      </c>
    </row>
    <row r="46" spans="2:13" ht="27.75" customHeight="1" x14ac:dyDescent="0.15">
      <c r="B46" s="1236"/>
      <c r="C46" s="1237"/>
      <c r="D46" s="109"/>
      <c r="E46" s="1240" t="s">
        <v>36</v>
      </c>
      <c r="F46" s="1240"/>
      <c r="G46" s="1240"/>
      <c r="H46" s="1241"/>
      <c r="I46" s="106" t="s">
        <v>510</v>
      </c>
      <c r="J46" s="107" t="s">
        <v>510</v>
      </c>
      <c r="K46" s="107" t="s">
        <v>510</v>
      </c>
      <c r="L46" s="107" t="s">
        <v>510</v>
      </c>
      <c r="M46" s="108" t="s">
        <v>510</v>
      </c>
    </row>
    <row r="47" spans="2:13" ht="27.75" customHeight="1" x14ac:dyDescent="0.15">
      <c r="B47" s="1236"/>
      <c r="C47" s="1237"/>
      <c r="D47" s="110"/>
      <c r="E47" s="1250" t="s">
        <v>37</v>
      </c>
      <c r="F47" s="1251"/>
      <c r="G47" s="1251"/>
      <c r="H47" s="1252"/>
      <c r="I47" s="106" t="s">
        <v>510</v>
      </c>
      <c r="J47" s="107" t="s">
        <v>510</v>
      </c>
      <c r="K47" s="107" t="s">
        <v>510</v>
      </c>
      <c r="L47" s="107" t="s">
        <v>510</v>
      </c>
      <c r="M47" s="108" t="s">
        <v>510</v>
      </c>
    </row>
    <row r="48" spans="2:13" ht="27.75" customHeight="1" x14ac:dyDescent="0.15">
      <c r="B48" s="1236"/>
      <c r="C48" s="1237"/>
      <c r="D48" s="105"/>
      <c r="E48" s="1240" t="s">
        <v>38</v>
      </c>
      <c r="F48" s="1240"/>
      <c r="G48" s="1240"/>
      <c r="H48" s="1241"/>
      <c r="I48" s="106" t="s">
        <v>510</v>
      </c>
      <c r="J48" s="107" t="s">
        <v>510</v>
      </c>
      <c r="K48" s="107" t="s">
        <v>510</v>
      </c>
      <c r="L48" s="107" t="s">
        <v>510</v>
      </c>
      <c r="M48" s="108" t="s">
        <v>510</v>
      </c>
    </row>
    <row r="49" spans="2:13" ht="27.75" customHeight="1" x14ac:dyDescent="0.15">
      <c r="B49" s="1238"/>
      <c r="C49" s="1239"/>
      <c r="D49" s="105"/>
      <c r="E49" s="1240" t="s">
        <v>39</v>
      </c>
      <c r="F49" s="1240"/>
      <c r="G49" s="1240"/>
      <c r="H49" s="1241"/>
      <c r="I49" s="106" t="s">
        <v>510</v>
      </c>
      <c r="J49" s="107" t="s">
        <v>510</v>
      </c>
      <c r="K49" s="107" t="s">
        <v>510</v>
      </c>
      <c r="L49" s="107" t="s">
        <v>510</v>
      </c>
      <c r="M49" s="108" t="s">
        <v>510</v>
      </c>
    </row>
    <row r="50" spans="2:13" ht="27.75" customHeight="1" x14ac:dyDescent="0.15">
      <c r="B50" s="1234" t="s">
        <v>40</v>
      </c>
      <c r="C50" s="1235"/>
      <c r="D50" s="111"/>
      <c r="E50" s="1240" t="s">
        <v>41</v>
      </c>
      <c r="F50" s="1240"/>
      <c r="G50" s="1240"/>
      <c r="H50" s="1241"/>
      <c r="I50" s="106">
        <v>3613</v>
      </c>
      <c r="J50" s="107">
        <v>3691</v>
      </c>
      <c r="K50" s="107">
        <v>3582</v>
      </c>
      <c r="L50" s="107">
        <v>3521</v>
      </c>
      <c r="M50" s="108">
        <v>3156</v>
      </c>
    </row>
    <row r="51" spans="2:13" ht="27.75" customHeight="1" x14ac:dyDescent="0.15">
      <c r="B51" s="1236"/>
      <c r="C51" s="1237"/>
      <c r="D51" s="105"/>
      <c r="E51" s="1240" t="s">
        <v>42</v>
      </c>
      <c r="F51" s="1240"/>
      <c r="G51" s="1240"/>
      <c r="H51" s="1241"/>
      <c r="I51" s="106">
        <v>129</v>
      </c>
      <c r="J51" s="107">
        <v>109</v>
      </c>
      <c r="K51" s="107">
        <v>89</v>
      </c>
      <c r="L51" s="107">
        <v>68</v>
      </c>
      <c r="M51" s="108">
        <v>68</v>
      </c>
    </row>
    <row r="52" spans="2:13" ht="27.75" customHeight="1" x14ac:dyDescent="0.15">
      <c r="B52" s="1238"/>
      <c r="C52" s="1239"/>
      <c r="D52" s="105"/>
      <c r="E52" s="1240" t="s">
        <v>43</v>
      </c>
      <c r="F52" s="1240"/>
      <c r="G52" s="1240"/>
      <c r="H52" s="1241"/>
      <c r="I52" s="106">
        <v>4591</v>
      </c>
      <c r="J52" s="107">
        <v>4384</v>
      </c>
      <c r="K52" s="107">
        <v>4321</v>
      </c>
      <c r="L52" s="107">
        <v>4392</v>
      </c>
      <c r="M52" s="108">
        <v>4333</v>
      </c>
    </row>
    <row r="53" spans="2:13" ht="27.75" customHeight="1" thickBot="1" x14ac:dyDescent="0.2">
      <c r="B53" s="1242" t="s">
        <v>44</v>
      </c>
      <c r="C53" s="1243"/>
      <c r="D53" s="112"/>
      <c r="E53" s="1244" t="s">
        <v>45</v>
      </c>
      <c r="F53" s="1244"/>
      <c r="G53" s="1244"/>
      <c r="H53" s="1245"/>
      <c r="I53" s="113">
        <v>-692</v>
      </c>
      <c r="J53" s="114">
        <v>-934</v>
      </c>
      <c r="K53" s="114">
        <v>-947</v>
      </c>
      <c r="L53" s="114">
        <v>-1132</v>
      </c>
      <c r="M53" s="115">
        <v>-364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kIQmZwWSb70uEfKWl9rX+6xLgaFho47xvL1EvDOVzERqCj0yw6AHbyd2tAx5aVjPw9yQl+n5htPk454J/CCQQ==" saltValue="iFrFAgMjlamTemwd5bAq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1" t="s">
        <v>48</v>
      </c>
      <c r="D55" s="1261"/>
      <c r="E55" s="1262"/>
      <c r="F55" s="127">
        <v>649</v>
      </c>
      <c r="G55" s="127">
        <v>570</v>
      </c>
      <c r="H55" s="128">
        <v>169</v>
      </c>
    </row>
    <row r="56" spans="2:8" ht="52.5" customHeight="1" x14ac:dyDescent="0.15">
      <c r="B56" s="129"/>
      <c r="C56" s="1263" t="s">
        <v>49</v>
      </c>
      <c r="D56" s="1263"/>
      <c r="E56" s="1264"/>
      <c r="F56" s="130">
        <v>590</v>
      </c>
      <c r="G56" s="130">
        <v>590</v>
      </c>
      <c r="H56" s="131">
        <v>407</v>
      </c>
    </row>
    <row r="57" spans="2:8" ht="53.25" customHeight="1" x14ac:dyDescent="0.15">
      <c r="B57" s="129"/>
      <c r="C57" s="1265" t="s">
        <v>50</v>
      </c>
      <c r="D57" s="1265"/>
      <c r="E57" s="1266"/>
      <c r="F57" s="132">
        <v>2343</v>
      </c>
      <c r="G57" s="132">
        <v>2361</v>
      </c>
      <c r="H57" s="133">
        <v>2580</v>
      </c>
    </row>
    <row r="58" spans="2:8" ht="45.75" customHeight="1" x14ac:dyDescent="0.15">
      <c r="B58" s="134"/>
      <c r="C58" s="1253" t="s">
        <v>592</v>
      </c>
      <c r="D58" s="1254"/>
      <c r="E58" s="1255"/>
      <c r="F58" s="135">
        <v>1021</v>
      </c>
      <c r="G58" s="135">
        <v>1051</v>
      </c>
      <c r="H58" s="136">
        <v>1081</v>
      </c>
    </row>
    <row r="59" spans="2:8" ht="45.75" customHeight="1" x14ac:dyDescent="0.15">
      <c r="B59" s="134"/>
      <c r="C59" s="1253" t="s">
        <v>593</v>
      </c>
      <c r="D59" s="1254"/>
      <c r="E59" s="1255"/>
      <c r="F59" s="135">
        <v>395</v>
      </c>
      <c r="G59" s="135">
        <v>434</v>
      </c>
      <c r="H59" s="136">
        <v>576</v>
      </c>
    </row>
    <row r="60" spans="2:8" ht="45.75" customHeight="1" x14ac:dyDescent="0.15">
      <c r="B60" s="134"/>
      <c r="C60" s="1253" t="s">
        <v>594</v>
      </c>
      <c r="D60" s="1254"/>
      <c r="E60" s="1255"/>
      <c r="F60" s="135">
        <v>239</v>
      </c>
      <c r="G60" s="135">
        <v>239</v>
      </c>
      <c r="H60" s="136">
        <v>338</v>
      </c>
    </row>
    <row r="61" spans="2:8" ht="45.75" customHeight="1" x14ac:dyDescent="0.15">
      <c r="B61" s="134"/>
      <c r="C61" s="1253" t="s">
        <v>595</v>
      </c>
      <c r="D61" s="1254"/>
      <c r="E61" s="1255"/>
      <c r="F61" s="135">
        <v>384</v>
      </c>
      <c r="G61" s="135">
        <v>358</v>
      </c>
      <c r="H61" s="136">
        <v>324</v>
      </c>
    </row>
    <row r="62" spans="2:8" ht="45.75" customHeight="1" thickBot="1" x14ac:dyDescent="0.2">
      <c r="B62" s="137"/>
      <c r="C62" s="1256" t="s">
        <v>596</v>
      </c>
      <c r="D62" s="1257"/>
      <c r="E62" s="1258"/>
      <c r="F62" s="138">
        <v>187</v>
      </c>
      <c r="G62" s="138">
        <v>170</v>
      </c>
      <c r="H62" s="139">
        <v>164</v>
      </c>
    </row>
    <row r="63" spans="2:8" ht="52.5" customHeight="1" thickBot="1" x14ac:dyDescent="0.2">
      <c r="B63" s="140"/>
      <c r="C63" s="1259" t="s">
        <v>51</v>
      </c>
      <c r="D63" s="1259"/>
      <c r="E63" s="1260"/>
      <c r="F63" s="141">
        <v>3582</v>
      </c>
      <c r="G63" s="141">
        <v>3521</v>
      </c>
      <c r="H63" s="142">
        <v>3156</v>
      </c>
    </row>
    <row r="64" spans="2:8" ht="15" customHeight="1" x14ac:dyDescent="0.15"/>
    <row r="65" ht="0" hidden="1" customHeight="1" x14ac:dyDescent="0.15"/>
    <row r="66" ht="0" hidden="1" customHeight="1" x14ac:dyDescent="0.15"/>
  </sheetData>
  <sheetProtection algorithmName="SHA-512" hashValue="07kFZwjGYyJFmNb42Ov7qZWmAX/fw6rJq+MZMqtMDS1EvjS8ynSBUnd2cJneIy9yDjvtNmMbk1+JfPbsaIhang==" saltValue="t+RBchNzN5TysVEtZ4jC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B1CCB-192E-4F43-BCCC-19FD6C8E84CE}">
  <sheetPr>
    <pageSetUpPr fitToPage="1"/>
  </sheetPr>
  <dimension ref="A1:WZM191"/>
  <sheetViews>
    <sheetView showGridLines="0" zoomScaleNormal="100" zoomScaleSheetLayoutView="55" workbookViewId="0">
      <selection activeCell="DD18" sqref="DD18"/>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552</v>
      </c>
      <c r="BQ50" s="1301"/>
      <c r="BR50" s="1301"/>
      <c r="BS50" s="1301"/>
      <c r="BT50" s="1301"/>
      <c r="BU50" s="1301"/>
      <c r="BV50" s="1301"/>
      <c r="BW50" s="1301"/>
      <c r="BX50" s="1301" t="s">
        <v>553</v>
      </c>
      <c r="BY50" s="1301"/>
      <c r="BZ50" s="1301"/>
      <c r="CA50" s="1301"/>
      <c r="CB50" s="1301"/>
      <c r="CC50" s="1301"/>
      <c r="CD50" s="1301"/>
      <c r="CE50" s="1301"/>
      <c r="CF50" s="1301" t="s">
        <v>554</v>
      </c>
      <c r="CG50" s="1301"/>
      <c r="CH50" s="1301"/>
      <c r="CI50" s="1301"/>
      <c r="CJ50" s="1301"/>
      <c r="CK50" s="1301"/>
      <c r="CL50" s="1301"/>
      <c r="CM50" s="1301"/>
      <c r="CN50" s="1301" t="s">
        <v>555</v>
      </c>
      <c r="CO50" s="1301"/>
      <c r="CP50" s="1301"/>
      <c r="CQ50" s="1301"/>
      <c r="CR50" s="1301"/>
      <c r="CS50" s="1301"/>
      <c r="CT50" s="1301"/>
      <c r="CU50" s="1301"/>
      <c r="CV50" s="1301" t="s">
        <v>556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602</v>
      </c>
      <c r="AO51" s="1305"/>
      <c r="AP51" s="1305"/>
      <c r="AQ51" s="1305"/>
      <c r="AR51" s="1305"/>
      <c r="AS51" s="1305"/>
      <c r="AT51" s="1305"/>
      <c r="AU51" s="1305"/>
      <c r="AV51" s="1305"/>
      <c r="AW51" s="1305"/>
      <c r="AX51" s="1305"/>
      <c r="AY51" s="1305"/>
      <c r="AZ51" s="1305"/>
      <c r="BA51" s="1305"/>
      <c r="BB51" s="1305" t="s">
        <v>603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59.1</v>
      </c>
      <c r="BY53" s="1307"/>
      <c r="BZ53" s="1307"/>
      <c r="CA53" s="1307"/>
      <c r="CB53" s="1307"/>
      <c r="CC53" s="1307"/>
      <c r="CD53" s="1307"/>
      <c r="CE53" s="1307"/>
      <c r="CF53" s="1307">
        <v>60</v>
      </c>
      <c r="CG53" s="1307"/>
      <c r="CH53" s="1307"/>
      <c r="CI53" s="1307"/>
      <c r="CJ53" s="1307"/>
      <c r="CK53" s="1307"/>
      <c r="CL53" s="1307"/>
      <c r="CM53" s="1307"/>
      <c r="CN53" s="1307">
        <v>61.5</v>
      </c>
      <c r="CO53" s="1307"/>
      <c r="CP53" s="1307"/>
      <c r="CQ53" s="1307"/>
      <c r="CR53" s="1307"/>
      <c r="CS53" s="1307"/>
      <c r="CT53" s="1307"/>
      <c r="CU53" s="1307"/>
      <c r="CV53" s="1307">
        <v>62.8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605</v>
      </c>
      <c r="AO55" s="1301"/>
      <c r="AP55" s="1301"/>
      <c r="AQ55" s="1301"/>
      <c r="AR55" s="1301"/>
      <c r="AS55" s="1301"/>
      <c r="AT55" s="1301"/>
      <c r="AU55" s="1301"/>
      <c r="AV55" s="1301"/>
      <c r="AW55" s="1301"/>
      <c r="AX55" s="1301"/>
      <c r="AY55" s="1301"/>
      <c r="AZ55" s="1301"/>
      <c r="BA55" s="1301"/>
      <c r="BB55" s="1305" t="s">
        <v>603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13.1</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606</v>
      </c>
    </row>
    <row r="64" spans="1:109" x14ac:dyDescent="0.15">
      <c r="B64" s="1276"/>
      <c r="G64" s="1283"/>
      <c r="I64" s="1317"/>
      <c r="J64" s="1317"/>
      <c r="K64" s="1317"/>
      <c r="L64" s="1317"/>
      <c r="M64" s="1317"/>
      <c r="N64" s="1318"/>
      <c r="AM64" s="1283"/>
      <c r="AN64" s="1283" t="s">
        <v>599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552</v>
      </c>
      <c r="BQ72" s="1301"/>
      <c r="BR72" s="1301"/>
      <c r="BS72" s="1301"/>
      <c r="BT72" s="1301"/>
      <c r="BU72" s="1301"/>
      <c r="BV72" s="1301"/>
      <c r="BW72" s="1301"/>
      <c r="BX72" s="1301" t="s">
        <v>553</v>
      </c>
      <c r="BY72" s="1301"/>
      <c r="BZ72" s="1301"/>
      <c r="CA72" s="1301"/>
      <c r="CB72" s="1301"/>
      <c r="CC72" s="1301"/>
      <c r="CD72" s="1301"/>
      <c r="CE72" s="1301"/>
      <c r="CF72" s="1301" t="s">
        <v>554</v>
      </c>
      <c r="CG72" s="1301"/>
      <c r="CH72" s="1301"/>
      <c r="CI72" s="1301"/>
      <c r="CJ72" s="1301"/>
      <c r="CK72" s="1301"/>
      <c r="CL72" s="1301"/>
      <c r="CM72" s="1301"/>
      <c r="CN72" s="1301" t="s">
        <v>555</v>
      </c>
      <c r="CO72" s="1301"/>
      <c r="CP72" s="1301"/>
      <c r="CQ72" s="1301"/>
      <c r="CR72" s="1301"/>
      <c r="CS72" s="1301"/>
      <c r="CT72" s="1301"/>
      <c r="CU72" s="1301"/>
      <c r="CV72" s="1301" t="s">
        <v>556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602</v>
      </c>
      <c r="AO73" s="1305"/>
      <c r="AP73" s="1305"/>
      <c r="AQ73" s="1305"/>
      <c r="AR73" s="1305"/>
      <c r="AS73" s="1305"/>
      <c r="AT73" s="1305"/>
      <c r="AU73" s="1305"/>
      <c r="AV73" s="1305"/>
      <c r="AW73" s="1305"/>
      <c r="AX73" s="1305"/>
      <c r="AY73" s="1305"/>
      <c r="AZ73" s="1305"/>
      <c r="BA73" s="1305"/>
      <c r="BB73" s="1305" t="s">
        <v>603</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608</v>
      </c>
      <c r="BC75" s="1305"/>
      <c r="BD75" s="1305"/>
      <c r="BE75" s="1305"/>
      <c r="BF75" s="1305"/>
      <c r="BG75" s="1305"/>
      <c r="BH75" s="1305"/>
      <c r="BI75" s="1305"/>
      <c r="BJ75" s="1305"/>
      <c r="BK75" s="1305"/>
      <c r="BL75" s="1305"/>
      <c r="BM75" s="1305"/>
      <c r="BN75" s="1305"/>
      <c r="BO75" s="1305"/>
      <c r="BP75" s="1307">
        <v>11.9</v>
      </c>
      <c r="BQ75" s="1307"/>
      <c r="BR75" s="1307"/>
      <c r="BS75" s="1307"/>
      <c r="BT75" s="1307"/>
      <c r="BU75" s="1307"/>
      <c r="BV75" s="1307"/>
      <c r="BW75" s="1307"/>
      <c r="BX75" s="1307">
        <v>11.3</v>
      </c>
      <c r="BY75" s="1307"/>
      <c r="BZ75" s="1307"/>
      <c r="CA75" s="1307"/>
      <c r="CB75" s="1307"/>
      <c r="CC75" s="1307"/>
      <c r="CD75" s="1307"/>
      <c r="CE75" s="1307"/>
      <c r="CF75" s="1307">
        <v>10.6</v>
      </c>
      <c r="CG75" s="1307"/>
      <c r="CH75" s="1307"/>
      <c r="CI75" s="1307"/>
      <c r="CJ75" s="1307"/>
      <c r="CK75" s="1307"/>
      <c r="CL75" s="1307"/>
      <c r="CM75" s="1307"/>
      <c r="CN75" s="1307">
        <v>9.5</v>
      </c>
      <c r="CO75" s="1307"/>
      <c r="CP75" s="1307"/>
      <c r="CQ75" s="1307"/>
      <c r="CR75" s="1307"/>
      <c r="CS75" s="1307"/>
      <c r="CT75" s="1307"/>
      <c r="CU75" s="1307"/>
      <c r="CV75" s="1307">
        <v>8.1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605</v>
      </c>
      <c r="AO77" s="1301"/>
      <c r="AP77" s="1301"/>
      <c r="AQ77" s="1301"/>
      <c r="AR77" s="1301"/>
      <c r="AS77" s="1301"/>
      <c r="AT77" s="1301"/>
      <c r="AU77" s="1301"/>
      <c r="AV77" s="1301"/>
      <c r="AW77" s="1301"/>
      <c r="AX77" s="1301"/>
      <c r="AY77" s="1301"/>
      <c r="AZ77" s="1301"/>
      <c r="BA77" s="1301"/>
      <c r="BB77" s="1305" t="s">
        <v>603</v>
      </c>
      <c r="BC77" s="1305"/>
      <c r="BD77" s="1305"/>
      <c r="BE77" s="1305"/>
      <c r="BF77" s="1305"/>
      <c r="BG77" s="1305"/>
      <c r="BH77" s="1305"/>
      <c r="BI77" s="1305"/>
      <c r="BJ77" s="1305"/>
      <c r="BK77" s="1305"/>
      <c r="BL77" s="1305"/>
      <c r="BM77" s="1305"/>
      <c r="BN77" s="1305"/>
      <c r="BO77" s="1305"/>
      <c r="BP77" s="1307">
        <v>10.199999999999999</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608</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nq3NMgOWX6DQvco/fnP6kKoaiD0fJ5q9wYh2ARutHEAPhhpP4X8ktdt0d1vfzu0K1nUHG8FYlnxHgx/GKZf1A==" saltValue="MwztPwOwajKbUzM6pxST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D846-42FB-4E25-9715-146842FB163E}">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AbMPW4SkOS5XfVIVYZN6p8REXb/zHye6Fo/5e5cDJk60yDBYCXwZ6v5NbLXCXKo3fmlTYf9otRZfVYyOjFrRg==" saltValue="ILPmcNZcy5NgxlOiRy6V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0E2FC-DA3B-4322-9FE8-CCDD0F363184}">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BtZLTM31YMn0Dy/Bdumvj9PK0YirFJ7VtQnJ27xZlDUmlkvvYAlpqjv9K42TckZXxtrbDiNo3EaHZji1oyqWg==" saltValue="CWL1XyIY1n1hR2PiVncb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73427</v>
      </c>
      <c r="E3" s="161"/>
      <c r="F3" s="162">
        <v>91837</v>
      </c>
      <c r="G3" s="163"/>
      <c r="H3" s="164"/>
    </row>
    <row r="4" spans="1:8" x14ac:dyDescent="0.15">
      <c r="A4" s="165"/>
      <c r="B4" s="166"/>
      <c r="C4" s="167"/>
      <c r="D4" s="168">
        <v>17437</v>
      </c>
      <c r="E4" s="169"/>
      <c r="F4" s="170">
        <v>54439</v>
      </c>
      <c r="G4" s="171"/>
      <c r="H4" s="172"/>
    </row>
    <row r="5" spans="1:8" x14ac:dyDescent="0.15">
      <c r="A5" s="153" t="s">
        <v>544</v>
      </c>
      <c r="B5" s="158"/>
      <c r="C5" s="159"/>
      <c r="D5" s="160">
        <v>41804</v>
      </c>
      <c r="E5" s="161"/>
      <c r="F5" s="162">
        <v>75972</v>
      </c>
      <c r="G5" s="163"/>
      <c r="H5" s="164"/>
    </row>
    <row r="6" spans="1:8" x14ac:dyDescent="0.15">
      <c r="A6" s="165"/>
      <c r="B6" s="166"/>
      <c r="C6" s="167"/>
      <c r="D6" s="168">
        <v>29987</v>
      </c>
      <c r="E6" s="169"/>
      <c r="F6" s="170">
        <v>40712</v>
      </c>
      <c r="G6" s="171"/>
      <c r="H6" s="172"/>
    </row>
    <row r="7" spans="1:8" x14ac:dyDescent="0.15">
      <c r="A7" s="153" t="s">
        <v>545</v>
      </c>
      <c r="B7" s="158"/>
      <c r="C7" s="159"/>
      <c r="D7" s="160">
        <v>24844</v>
      </c>
      <c r="E7" s="161"/>
      <c r="F7" s="162">
        <v>79466</v>
      </c>
      <c r="G7" s="163"/>
      <c r="H7" s="164"/>
    </row>
    <row r="8" spans="1:8" x14ac:dyDescent="0.15">
      <c r="A8" s="165"/>
      <c r="B8" s="166"/>
      <c r="C8" s="167"/>
      <c r="D8" s="168">
        <v>16359</v>
      </c>
      <c r="E8" s="169"/>
      <c r="F8" s="170">
        <v>44645</v>
      </c>
      <c r="G8" s="171"/>
      <c r="H8" s="172"/>
    </row>
    <row r="9" spans="1:8" x14ac:dyDescent="0.15">
      <c r="A9" s="153" t="s">
        <v>546</v>
      </c>
      <c r="B9" s="158"/>
      <c r="C9" s="159"/>
      <c r="D9" s="160">
        <v>39828</v>
      </c>
      <c r="E9" s="161"/>
      <c r="F9" s="162">
        <v>90072</v>
      </c>
      <c r="G9" s="163"/>
      <c r="H9" s="164"/>
    </row>
    <row r="10" spans="1:8" x14ac:dyDescent="0.15">
      <c r="A10" s="165"/>
      <c r="B10" s="166"/>
      <c r="C10" s="167"/>
      <c r="D10" s="168">
        <v>23018</v>
      </c>
      <c r="E10" s="169"/>
      <c r="F10" s="170">
        <v>46083</v>
      </c>
      <c r="G10" s="171"/>
      <c r="H10" s="172"/>
    </row>
    <row r="11" spans="1:8" x14ac:dyDescent="0.15">
      <c r="A11" s="153" t="s">
        <v>547</v>
      </c>
      <c r="B11" s="158"/>
      <c r="C11" s="159"/>
      <c r="D11" s="160">
        <v>100122</v>
      </c>
      <c r="E11" s="161"/>
      <c r="F11" s="162">
        <v>88328</v>
      </c>
      <c r="G11" s="163"/>
      <c r="H11" s="164"/>
    </row>
    <row r="12" spans="1:8" x14ac:dyDescent="0.15">
      <c r="A12" s="165"/>
      <c r="B12" s="166"/>
      <c r="C12" s="173"/>
      <c r="D12" s="168">
        <v>79329</v>
      </c>
      <c r="E12" s="169"/>
      <c r="F12" s="170">
        <v>49013</v>
      </c>
      <c r="G12" s="171"/>
      <c r="H12" s="172"/>
    </row>
    <row r="13" spans="1:8" x14ac:dyDescent="0.15">
      <c r="A13" s="153"/>
      <c r="B13" s="158"/>
      <c r="C13" s="174"/>
      <c r="D13" s="175">
        <v>56005</v>
      </c>
      <c r="E13" s="176"/>
      <c r="F13" s="177">
        <v>85135</v>
      </c>
      <c r="G13" s="178"/>
      <c r="H13" s="164"/>
    </row>
    <row r="14" spans="1:8" x14ac:dyDescent="0.15">
      <c r="A14" s="165"/>
      <c r="B14" s="166"/>
      <c r="C14" s="167"/>
      <c r="D14" s="168">
        <v>33226</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10.88</v>
      </c>
      <c r="C19" s="179">
        <f>ROUND(VALUE(SUBSTITUTE(実質収支比率等に係る経年分析!G$48,"▲","-")),2)</f>
        <v>4.59</v>
      </c>
      <c r="D19" s="179">
        <f>ROUND(VALUE(SUBSTITUTE(実質収支比率等に係る経年分析!H$48,"▲","-")),2)</f>
        <v>8.56</v>
      </c>
      <c r="E19" s="179">
        <f>ROUND(VALUE(SUBSTITUTE(実質収支比率等に係る経年分析!I$48,"▲","-")),2)</f>
        <v>14.41</v>
      </c>
      <c r="F19" s="179">
        <f>ROUND(VALUE(SUBSTITUTE(実質収支比率等に係る経年分析!J$48,"▲","-")),2)</f>
        <v>21.04</v>
      </c>
    </row>
    <row r="20" spans="1:11" x14ac:dyDescent="0.15">
      <c r="A20" s="179" t="s">
        <v>55</v>
      </c>
      <c r="B20" s="179">
        <f>ROUND(VALUE(SUBSTITUTE(実質収支比率等に係る経年分析!F$47,"▲","-")),2)</f>
        <v>18.899999999999999</v>
      </c>
      <c r="C20" s="179">
        <f>ROUND(VALUE(SUBSTITUTE(実質収支比率等に係る経年分析!G$47,"▲","-")),2)</f>
        <v>17.82</v>
      </c>
      <c r="D20" s="179">
        <f>ROUND(VALUE(SUBSTITUTE(実質収支比率等に係る経年分析!H$47,"▲","-")),2)</f>
        <v>18.43</v>
      </c>
      <c r="E20" s="179">
        <f>ROUND(VALUE(SUBSTITUTE(実質収支比率等に係る経年分析!I$47,"▲","-")),2)</f>
        <v>16.170000000000002</v>
      </c>
      <c r="F20" s="179">
        <f>ROUND(VALUE(SUBSTITUTE(実質収支比率等に係る経年分析!J$47,"▲","-")),2)</f>
        <v>4.79</v>
      </c>
    </row>
    <row r="21" spans="1:11" x14ac:dyDescent="0.15">
      <c r="A21" s="179" t="s">
        <v>56</v>
      </c>
      <c r="B21" s="179">
        <f>IF(ISNUMBER(VALUE(SUBSTITUTE(実質収支比率等に係る経年分析!F$49,"▲","-"))),ROUND(VALUE(SUBSTITUTE(実質収支比率等に係る経年分析!F$49,"▲","-")),2),NA())</f>
        <v>4.04</v>
      </c>
      <c r="C21" s="179">
        <f>IF(ISNUMBER(VALUE(SUBSTITUTE(実質収支比率等に係る経年分析!G$49,"▲","-"))),ROUND(VALUE(SUBSTITUTE(実質収支比率等に係る経年分析!G$49,"▲","-")),2),NA())</f>
        <v>-6.42</v>
      </c>
      <c r="D21" s="179">
        <f>IF(ISNUMBER(VALUE(SUBSTITUTE(実質収支比率等に係る経年分析!H$49,"▲","-"))),ROUND(VALUE(SUBSTITUTE(実質収支比率等に係る経年分析!H$49,"▲","-")),2),NA())</f>
        <v>3.74</v>
      </c>
      <c r="E21" s="179">
        <f>IF(ISNUMBER(VALUE(SUBSTITUTE(実質収支比率等に係る経年分析!I$49,"▲","-"))),ROUND(VALUE(SUBSTITUTE(実質収支比率等に係る経年分析!I$49,"▲","-")),2),NA())</f>
        <v>3.61</v>
      </c>
      <c r="F21" s="179">
        <f>IF(ISNUMBER(VALUE(SUBSTITUTE(実質収支比率等に係る経年分析!J$49,"▲","-"))),ROUND(VALUE(SUBSTITUTE(実質収支比率等に係る経年分析!J$49,"▲","-")),2),NA())</f>
        <v>-4.66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板野町奨学金貸与事業特別会計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板野町住宅新築資金等貸付事業特別会計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板野町後期高齢者医療特別会計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板野町介護保険（介護サービス事業）特別会計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板野町介護保険（保険事業）特別会計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1.01</v>
      </c>
    </row>
    <row r="34" spans="1:16" x14ac:dyDescent="0.15">
      <c r="A34" s="180" t="str">
        <f>IF(連結実質赤字比率に係る赤字・黒字の構成分析!C$36="",NA(),連結実質赤字比率に係る赤字・黒字の構成分析!C$36)</f>
        <v>板野町水道事業会計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14.04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8.5399999999999991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21.02</v>
      </c>
    </row>
    <row r="36" spans="1:16" x14ac:dyDescent="0.15">
      <c r="A36" s="180" t="str">
        <f>IF(連結実質赤字比率に係る赤字・黒字の構成分析!C$34="",NA(),連結実質赤字比率に係る赤字・黒字の構成分析!C$34)</f>
        <v>板野町特別会計国民健康保険</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0.81</v>
      </c>
      <c r="D36" s="180">
        <f>IF(ROUND(VALUE(SUBSTITUTE(連結実質赤字比率に係る赤字・黒字の構成分析!G$34,"▲", "-")), 2) &lt; 0, ABS(ROUND(VALUE(SUBSTITUTE(連結実質赤字比率に係る赤字・黒字の構成分析!G$34,"▲", "-")), 2)), NA())</f>
        <v>0.57999999999999996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1.05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0.96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0.51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450</v>
      </c>
      <c r="E42" s="181"/>
      <c r="F42" s="181"/>
      <c r="G42" s="181">
        <f>'実質公債費比率（分子）の構造'!L$52</f>
        <v>455</v>
      </c>
      <c r="H42" s="181"/>
      <c r="I42" s="181"/>
      <c r="J42" s="181">
        <f>'実質公債費比率（分子）の構造'!M$52</f>
        <v>417</v>
      </c>
      <c r="K42" s="181"/>
      <c r="L42" s="181"/>
      <c r="M42" s="181">
        <f>'実質公債費比率（分子）の構造'!N$52</f>
        <v>391</v>
      </c>
      <c r="N42" s="181"/>
      <c r="O42" s="181"/>
      <c r="P42" s="181">
        <f>'実質公債費比率（分子）の構造'!O$52</f>
        <v>387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12</v>
      </c>
      <c r="C44" s="181"/>
      <c r="D44" s="181"/>
      <c r="E44" s="181">
        <f>'実質公債費比率（分子）の構造'!L$50</f>
        <v>58</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85</v>
      </c>
      <c r="C45" s="181"/>
      <c r="D45" s="181"/>
      <c r="E45" s="181">
        <f>'実質公債費比率（分子）の構造'!L$49</f>
        <v>85</v>
      </c>
      <c r="F45" s="181"/>
      <c r="G45" s="181"/>
      <c r="H45" s="181">
        <f>'実質公債費比率（分子）の構造'!M$49</f>
        <v>85</v>
      </c>
      <c r="I45" s="181"/>
      <c r="J45" s="181"/>
      <c r="K45" s="181">
        <f>'実質公債費比率（分子）の構造'!N$49</f>
        <v>84</v>
      </c>
      <c r="L45" s="181"/>
      <c r="M45" s="181"/>
      <c r="N45" s="181">
        <f>'実質公債費比率（分子）の構造'!O$49</f>
        <v>84</v>
      </c>
      <c r="O45" s="181"/>
      <c r="P45" s="181"/>
    </row>
    <row r="46" spans="1:16" x14ac:dyDescent="0.15">
      <c r="A46" s="181" t="s">
        <v>67</v>
      </c>
      <c r="B46" s="181">
        <f>'実質公債費比率（分子）の構造'!K$48</f>
        <v>111</v>
      </c>
      <c r="C46" s="181"/>
      <c r="D46" s="181"/>
      <c r="E46" s="181">
        <f>'実質公債費比率（分子）の構造'!L$48</f>
        <v>115</v>
      </c>
      <c r="F46" s="181"/>
      <c r="G46" s="181"/>
      <c r="H46" s="181">
        <f>'実質公債費比率（分子）の構造'!M$48</f>
        <v>119</v>
      </c>
      <c r="I46" s="181"/>
      <c r="J46" s="181"/>
      <c r="K46" s="181">
        <f>'実質公債費比率（分子）の構造'!N$48</f>
        <v>131</v>
      </c>
      <c r="L46" s="181"/>
      <c r="M46" s="181"/>
      <c r="N46" s="181">
        <f>'実質公債費比率（分子）の構造'!O$48</f>
        <v>134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577</v>
      </c>
      <c r="C49" s="181"/>
      <c r="D49" s="181"/>
      <c r="E49" s="181">
        <f>'実質公債費比率（分子）の構造'!L$45</f>
        <v>564</v>
      </c>
      <c r="F49" s="181"/>
      <c r="G49" s="181"/>
      <c r="H49" s="181">
        <f>'実質公債費比率（分子）の構造'!M$45</f>
        <v>519</v>
      </c>
      <c r="I49" s="181"/>
      <c r="J49" s="181"/>
      <c r="K49" s="181">
        <f>'実質公債費比率（分子）の構造'!N$45</f>
        <v>414</v>
      </c>
      <c r="L49" s="181"/>
      <c r="M49" s="181"/>
      <c r="N49" s="181">
        <f>'実質公債費比率（分子）の構造'!O$45</f>
        <v>399</v>
      </c>
      <c r="O49" s="181"/>
      <c r="P49" s="181"/>
    </row>
    <row r="50" spans="1:16" x14ac:dyDescent="0.15">
      <c r="A50" s="181" t="s">
        <v>71</v>
      </c>
      <c r="B50" s="181" t="e">
        <f>NA()</f>
        <v>#N/A</v>
      </c>
      <c r="C50" s="181">
        <f>IF(ISNUMBER('実質公債費比率（分子）の構造'!K$53),'実質公債費比率（分子）の構造'!K$53,NA())</f>
        <v>335</v>
      </c>
      <c r="D50" s="181" t="e">
        <f>NA()</f>
        <v>#N/A</v>
      </c>
      <c r="E50" s="181" t="e">
        <f>NA()</f>
        <v>#N/A</v>
      </c>
      <c r="F50" s="181">
        <f>IF(ISNUMBER('実質公債費比率（分子）の構造'!L$53),'実質公債費比率（分子）の構造'!L$53,NA())</f>
        <v>367</v>
      </c>
      <c r="G50" s="181" t="e">
        <f>NA()</f>
        <v>#N/A</v>
      </c>
      <c r="H50" s="181" t="e">
        <f>NA()</f>
        <v>#N/A</v>
      </c>
      <c r="I50" s="181">
        <f>IF(ISNUMBER('実質公債費比率（分子）の構造'!M$53),'実質公債費比率（分子）の構造'!M$53,NA())</f>
        <v>306</v>
      </c>
      <c r="J50" s="181" t="e">
        <f>NA()</f>
        <v>#N/A</v>
      </c>
      <c r="K50" s="181" t="e">
        <f>NA()</f>
        <v>#N/A</v>
      </c>
      <c r="L50" s="181">
        <f>IF(ISNUMBER('実質公債費比率（分子）の構造'!N$53),'実質公債費比率（分子）の構造'!N$53,NA())</f>
        <v>238</v>
      </c>
      <c r="M50" s="181" t="e">
        <f>NA()</f>
        <v>#N/A</v>
      </c>
      <c r="N50" s="181" t="e">
        <f>NA()</f>
        <v>#N/A</v>
      </c>
      <c r="O50" s="181">
        <f>IF(ISNUMBER('実質公債費比率（分子）の構造'!O$53),'実質公債費比率（分子）の構造'!O$53,NA())</f>
        <v>230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4591</v>
      </c>
      <c r="E56" s="180"/>
      <c r="F56" s="180"/>
      <c r="G56" s="180">
        <f>'将来負担比率（分子）の構造'!J$52</f>
        <v>4384</v>
      </c>
      <c r="H56" s="180"/>
      <c r="I56" s="180"/>
      <c r="J56" s="180">
        <f>'将来負担比率（分子）の構造'!K$52</f>
        <v>4321</v>
      </c>
      <c r="K56" s="180"/>
      <c r="L56" s="180"/>
      <c r="M56" s="180">
        <f>'将来負担比率（分子）の構造'!L$52</f>
        <v>4392</v>
      </c>
      <c r="N56" s="180"/>
      <c r="O56" s="180"/>
      <c r="P56" s="180">
        <f>'将来負担比率（分子）の構造'!M$52</f>
        <v>4333</v>
      </c>
    </row>
    <row r="57" spans="1:16" x14ac:dyDescent="0.15">
      <c r="A57" s="180" t="s">
        <v>42</v>
      </c>
      <c r="B57" s="180"/>
      <c r="C57" s="180"/>
      <c r="D57" s="180">
        <f>'将来負担比率（分子）の構造'!I$51</f>
        <v>129</v>
      </c>
      <c r="E57" s="180"/>
      <c r="F57" s="180"/>
      <c r="G57" s="180">
        <f>'将来負担比率（分子）の構造'!J$51</f>
        <v>109</v>
      </c>
      <c r="H57" s="180"/>
      <c r="I57" s="180"/>
      <c r="J57" s="180">
        <f>'将来負担比率（分子）の構造'!K$51</f>
        <v>89</v>
      </c>
      <c r="K57" s="180"/>
      <c r="L57" s="180"/>
      <c r="M57" s="180">
        <f>'将来負担比率（分子）の構造'!L$51</f>
        <v>68</v>
      </c>
      <c r="N57" s="180"/>
      <c r="O57" s="180"/>
      <c r="P57" s="180">
        <f>'将来負担比率（分子）の構造'!M$51</f>
        <v>68</v>
      </c>
    </row>
    <row r="58" spans="1:16" x14ac:dyDescent="0.15">
      <c r="A58" s="180" t="s">
        <v>41</v>
      </c>
      <c r="B58" s="180"/>
      <c r="C58" s="180"/>
      <c r="D58" s="180">
        <f>'将来負担比率（分子）の構造'!I$50</f>
        <v>3613</v>
      </c>
      <c r="E58" s="180"/>
      <c r="F58" s="180"/>
      <c r="G58" s="180">
        <f>'将来負担比率（分子）の構造'!J$50</f>
        <v>3691</v>
      </c>
      <c r="H58" s="180"/>
      <c r="I58" s="180"/>
      <c r="J58" s="180">
        <f>'将来負担比率（分子）の構造'!K$50</f>
        <v>3582</v>
      </c>
      <c r="K58" s="180"/>
      <c r="L58" s="180"/>
      <c r="M58" s="180">
        <f>'将来負担比率（分子）の構造'!L$50</f>
        <v>3521</v>
      </c>
      <c r="N58" s="180"/>
      <c r="O58" s="180"/>
      <c r="P58" s="180">
        <f>'将来負担比率（分子）の構造'!M$50</f>
        <v>3156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695</v>
      </c>
      <c r="C62" s="180"/>
      <c r="D62" s="180"/>
      <c r="E62" s="180">
        <f>'将来負担比率（分子）の構造'!J$45</f>
        <v>570</v>
      </c>
      <c r="F62" s="180"/>
      <c r="G62" s="180"/>
      <c r="H62" s="180">
        <f>'将来負担比率（分子）の構造'!K$45</f>
        <v>604</v>
      </c>
      <c r="I62" s="180"/>
      <c r="J62" s="180"/>
      <c r="K62" s="180">
        <f>'将来負担比率（分子）の構造'!L$45</f>
        <v>528</v>
      </c>
      <c r="L62" s="180"/>
      <c r="M62" s="180"/>
      <c r="N62" s="180">
        <f>'将来負担比率（分子）の構造'!M$45</f>
        <v>438</v>
      </c>
      <c r="O62" s="180"/>
      <c r="P62" s="180"/>
    </row>
    <row r="63" spans="1:16" x14ac:dyDescent="0.15">
      <c r="A63" s="180" t="s">
        <v>34</v>
      </c>
      <c r="B63" s="180">
        <f>'将来負担比率（分子）の構造'!I$44</f>
        <v>404</v>
      </c>
      <c r="C63" s="180"/>
      <c r="D63" s="180"/>
      <c r="E63" s="180">
        <f>'将来負担比率（分子）の構造'!J$44</f>
        <v>324</v>
      </c>
      <c r="F63" s="180"/>
      <c r="G63" s="180"/>
      <c r="H63" s="180">
        <f>'将来負担比率（分子）の構造'!K$44</f>
        <v>244</v>
      </c>
      <c r="I63" s="180"/>
      <c r="J63" s="180"/>
      <c r="K63" s="180">
        <f>'将来負担比率（分子）の構造'!L$44</f>
        <v>163</v>
      </c>
      <c r="L63" s="180"/>
      <c r="M63" s="180"/>
      <c r="N63" s="180">
        <f>'将来負担比率（分子）の構造'!M$44</f>
        <v>82</v>
      </c>
      <c r="O63" s="180"/>
      <c r="P63" s="180"/>
    </row>
    <row r="64" spans="1:16" x14ac:dyDescent="0.15">
      <c r="A64" s="180" t="s">
        <v>33</v>
      </c>
      <c r="B64" s="180">
        <f>'将来負担比率（分子）の構造'!I$43</f>
        <v>2010</v>
      </c>
      <c r="C64" s="180"/>
      <c r="D64" s="180"/>
      <c r="E64" s="180">
        <f>'将来負担比率（分子）の構造'!J$43</f>
        <v>2024</v>
      </c>
      <c r="F64" s="180"/>
      <c r="G64" s="180"/>
      <c r="H64" s="180">
        <f>'将来負担比率（分子）の構造'!K$43</f>
        <v>2054</v>
      </c>
      <c r="I64" s="180"/>
      <c r="J64" s="180"/>
      <c r="K64" s="180">
        <f>'将来負担比率（分子）の構造'!L$43</f>
        <v>2063</v>
      </c>
      <c r="L64" s="180"/>
      <c r="M64" s="180"/>
      <c r="N64" s="180">
        <f>'将来負担比率（分子）の構造'!M$43</f>
        <v>2041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4531</v>
      </c>
      <c r="C66" s="180"/>
      <c r="D66" s="180"/>
      <c r="E66" s="180">
        <f>'将来負担比率（分子）の構造'!J$41</f>
        <v>4332</v>
      </c>
      <c r="F66" s="180"/>
      <c r="G66" s="180"/>
      <c r="H66" s="180">
        <f>'将来負担比率（分子）の構造'!K$41</f>
        <v>4144</v>
      </c>
      <c r="I66" s="180"/>
      <c r="J66" s="180"/>
      <c r="K66" s="180">
        <f>'将来負担比率（分子）の構造'!L$41</f>
        <v>4096</v>
      </c>
      <c r="L66" s="180"/>
      <c r="M66" s="180"/>
      <c r="N66" s="180">
        <f>'将来負担比率（分子）の構造'!M$41</f>
        <v>4632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649</v>
      </c>
      <c r="C72" s="184">
        <f>基金残高に係る経年分析!G55</f>
        <v>570</v>
      </c>
      <c r="D72" s="184">
        <f>基金残高に係る経年分析!H55</f>
        <v>169</v>
      </c>
    </row>
    <row r="73" spans="1:16" x14ac:dyDescent="0.15">
      <c r="A73" s="183" t="s">
        <v>78</v>
      </c>
      <c r="B73" s="184">
        <f>基金残高に係る経年分析!F56</f>
        <v>590</v>
      </c>
      <c r="C73" s="184">
        <f>基金残高に係る経年分析!G56</f>
        <v>590</v>
      </c>
      <c r="D73" s="184">
        <f>基金残高に係る経年分析!H56</f>
        <v>407</v>
      </c>
    </row>
    <row r="74" spans="1:16" x14ac:dyDescent="0.15">
      <c r="A74" s="183" t="s">
        <v>79</v>
      </c>
      <c r="B74" s="184">
        <f>基金残高に係る経年分析!F57</f>
        <v>2343</v>
      </c>
      <c r="C74" s="184">
        <f>基金残高に係る経年分析!G57</f>
        <v>2361</v>
      </c>
      <c r="D74" s="184">
        <f>基金残高に係る経年分析!H57</f>
        <v>2580</v>
      </c>
    </row>
  </sheetData>
  <sheetProtection algorithmName="SHA-512" hashValue="3dPRaFPiyZwD8hxmMTycol9h9Nj2ljTM9iXitsj4d3Ex75EvwaWH/saeECZPvhyUn9UJ2771wJ7qgi74R3HuyQ==" saltValue="aa3A95mb20MPpKfREfuF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229</v>
      </c>
      <c r="C5" s="723"/>
      <c r="D5" s="723"/>
      <c r="E5" s="723"/>
      <c r="F5" s="723"/>
      <c r="G5" s="723"/>
      <c r="H5" s="723"/>
      <c r="I5" s="723"/>
      <c r="J5" s="723"/>
      <c r="K5" s="723"/>
      <c r="L5" s="723"/>
      <c r="M5" s="723"/>
      <c r="N5" s="723"/>
      <c r="O5" s="723"/>
      <c r="P5" s="723"/>
      <c r="Q5" s="724"/>
      <c r="R5" s="688">
        <v>1560023</v>
      </c>
      <c r="S5" s="689"/>
      <c r="T5" s="689"/>
      <c r="U5" s="689"/>
      <c r="V5" s="689"/>
      <c r="W5" s="689"/>
      <c r="X5" s="689"/>
      <c r="Y5" s="735"/>
      <c r="Z5" s="753">
        <v>21.1</v>
      </c>
      <c r="AA5" s="753"/>
      <c r="AB5" s="753"/>
      <c r="AC5" s="753"/>
      <c r="AD5" s="754">
        <v>1560023</v>
      </c>
      <c r="AE5" s="754"/>
      <c r="AF5" s="754"/>
      <c r="AG5" s="754"/>
      <c r="AH5" s="754"/>
      <c r="AI5" s="754"/>
      <c r="AJ5" s="754"/>
      <c r="AK5" s="754"/>
      <c r="AL5" s="736">
        <v>46</v>
      </c>
      <c r="AM5" s="705"/>
      <c r="AN5" s="705"/>
      <c r="AO5" s="737"/>
      <c r="AP5" s="722" t="s">
        <v>230</v>
      </c>
      <c r="AQ5" s="723"/>
      <c r="AR5" s="723"/>
      <c r="AS5" s="723"/>
      <c r="AT5" s="723"/>
      <c r="AU5" s="723"/>
      <c r="AV5" s="723"/>
      <c r="AW5" s="723"/>
      <c r="AX5" s="723"/>
      <c r="AY5" s="723"/>
      <c r="AZ5" s="723"/>
      <c r="BA5" s="723"/>
      <c r="BB5" s="723"/>
      <c r="BC5" s="723"/>
      <c r="BD5" s="723"/>
      <c r="BE5" s="723"/>
      <c r="BF5" s="724"/>
      <c r="BG5" s="623">
        <v>1560023</v>
      </c>
      <c r="BH5" s="626"/>
      <c r="BI5" s="626"/>
      <c r="BJ5" s="626"/>
      <c r="BK5" s="626"/>
      <c r="BL5" s="626"/>
      <c r="BM5" s="626"/>
      <c r="BN5" s="627"/>
      <c r="BO5" s="685">
        <v>100</v>
      </c>
      <c r="BP5" s="685"/>
      <c r="BQ5" s="685"/>
      <c r="BR5" s="685"/>
      <c r="BS5" s="686">
        <v>22366</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0" t="s">
        <v>234</v>
      </c>
      <c r="C6" s="621"/>
      <c r="D6" s="621"/>
      <c r="E6" s="621"/>
      <c r="F6" s="621"/>
      <c r="G6" s="621"/>
      <c r="H6" s="621"/>
      <c r="I6" s="621"/>
      <c r="J6" s="621"/>
      <c r="K6" s="621"/>
      <c r="L6" s="621"/>
      <c r="M6" s="621"/>
      <c r="N6" s="621"/>
      <c r="O6" s="621"/>
      <c r="P6" s="621"/>
      <c r="Q6" s="622"/>
      <c r="R6" s="623">
        <v>82259</v>
      </c>
      <c r="S6" s="626"/>
      <c r="T6" s="626"/>
      <c r="U6" s="626"/>
      <c r="V6" s="626"/>
      <c r="W6" s="626"/>
      <c r="X6" s="626"/>
      <c r="Y6" s="627"/>
      <c r="Z6" s="685">
        <v>1.1000000000000001</v>
      </c>
      <c r="AA6" s="685"/>
      <c r="AB6" s="685"/>
      <c r="AC6" s="685"/>
      <c r="AD6" s="686">
        <v>82259</v>
      </c>
      <c r="AE6" s="686"/>
      <c r="AF6" s="686"/>
      <c r="AG6" s="686"/>
      <c r="AH6" s="686"/>
      <c r="AI6" s="686"/>
      <c r="AJ6" s="686"/>
      <c r="AK6" s="686"/>
      <c r="AL6" s="628">
        <v>2.4</v>
      </c>
      <c r="AM6" s="629"/>
      <c r="AN6" s="629"/>
      <c r="AO6" s="687"/>
      <c r="AP6" s="620" t="s">
        <v>235</v>
      </c>
      <c r="AQ6" s="621"/>
      <c r="AR6" s="621"/>
      <c r="AS6" s="621"/>
      <c r="AT6" s="621"/>
      <c r="AU6" s="621"/>
      <c r="AV6" s="621"/>
      <c r="AW6" s="621"/>
      <c r="AX6" s="621"/>
      <c r="AY6" s="621"/>
      <c r="AZ6" s="621"/>
      <c r="BA6" s="621"/>
      <c r="BB6" s="621"/>
      <c r="BC6" s="621"/>
      <c r="BD6" s="621"/>
      <c r="BE6" s="621"/>
      <c r="BF6" s="622"/>
      <c r="BG6" s="623">
        <v>1560023</v>
      </c>
      <c r="BH6" s="626"/>
      <c r="BI6" s="626"/>
      <c r="BJ6" s="626"/>
      <c r="BK6" s="626"/>
      <c r="BL6" s="626"/>
      <c r="BM6" s="626"/>
      <c r="BN6" s="627"/>
      <c r="BO6" s="685">
        <v>100</v>
      </c>
      <c r="BP6" s="685"/>
      <c r="BQ6" s="685"/>
      <c r="BR6" s="685"/>
      <c r="BS6" s="686">
        <v>22366</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78819</v>
      </c>
      <c r="CS6" s="626"/>
      <c r="CT6" s="626"/>
      <c r="CU6" s="626"/>
      <c r="CV6" s="626"/>
      <c r="CW6" s="626"/>
      <c r="CX6" s="626"/>
      <c r="CY6" s="627"/>
      <c r="CZ6" s="736">
        <v>1.2</v>
      </c>
      <c r="DA6" s="705"/>
      <c r="DB6" s="705"/>
      <c r="DC6" s="739"/>
      <c r="DD6" s="631" t="s">
        <v>147</v>
      </c>
      <c r="DE6" s="626"/>
      <c r="DF6" s="626"/>
      <c r="DG6" s="626"/>
      <c r="DH6" s="626"/>
      <c r="DI6" s="626"/>
      <c r="DJ6" s="626"/>
      <c r="DK6" s="626"/>
      <c r="DL6" s="626"/>
      <c r="DM6" s="626"/>
      <c r="DN6" s="626"/>
      <c r="DO6" s="626"/>
      <c r="DP6" s="627"/>
      <c r="DQ6" s="631">
        <v>78798</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3676</v>
      </c>
      <c r="S7" s="626"/>
      <c r="T7" s="626"/>
      <c r="U7" s="626"/>
      <c r="V7" s="626"/>
      <c r="W7" s="626"/>
      <c r="X7" s="626"/>
      <c r="Y7" s="627"/>
      <c r="Z7" s="685">
        <v>0</v>
      </c>
      <c r="AA7" s="685"/>
      <c r="AB7" s="685"/>
      <c r="AC7" s="685"/>
      <c r="AD7" s="686">
        <v>3676</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685749</v>
      </c>
      <c r="BH7" s="626"/>
      <c r="BI7" s="626"/>
      <c r="BJ7" s="626"/>
      <c r="BK7" s="626"/>
      <c r="BL7" s="626"/>
      <c r="BM7" s="626"/>
      <c r="BN7" s="627"/>
      <c r="BO7" s="685">
        <v>44</v>
      </c>
      <c r="BP7" s="685"/>
      <c r="BQ7" s="685"/>
      <c r="BR7" s="685"/>
      <c r="BS7" s="686">
        <v>22366</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879187</v>
      </c>
      <c r="CS7" s="626"/>
      <c r="CT7" s="626"/>
      <c r="CU7" s="626"/>
      <c r="CV7" s="626"/>
      <c r="CW7" s="626"/>
      <c r="CX7" s="626"/>
      <c r="CY7" s="627"/>
      <c r="CZ7" s="685">
        <v>13.3</v>
      </c>
      <c r="DA7" s="685"/>
      <c r="DB7" s="685"/>
      <c r="DC7" s="685"/>
      <c r="DD7" s="631">
        <v>7341</v>
      </c>
      <c r="DE7" s="626"/>
      <c r="DF7" s="626"/>
      <c r="DG7" s="626"/>
      <c r="DH7" s="626"/>
      <c r="DI7" s="626"/>
      <c r="DJ7" s="626"/>
      <c r="DK7" s="626"/>
      <c r="DL7" s="626"/>
      <c r="DM7" s="626"/>
      <c r="DN7" s="626"/>
      <c r="DO7" s="626"/>
      <c r="DP7" s="627"/>
      <c r="DQ7" s="631">
        <v>823156</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9828</v>
      </c>
      <c r="S8" s="626"/>
      <c r="T8" s="626"/>
      <c r="U8" s="626"/>
      <c r="V8" s="626"/>
      <c r="W8" s="626"/>
      <c r="X8" s="626"/>
      <c r="Y8" s="627"/>
      <c r="Z8" s="685">
        <v>0.1</v>
      </c>
      <c r="AA8" s="685"/>
      <c r="AB8" s="685"/>
      <c r="AC8" s="685"/>
      <c r="AD8" s="686">
        <v>9828</v>
      </c>
      <c r="AE8" s="686"/>
      <c r="AF8" s="686"/>
      <c r="AG8" s="686"/>
      <c r="AH8" s="686"/>
      <c r="AI8" s="686"/>
      <c r="AJ8" s="686"/>
      <c r="AK8" s="686"/>
      <c r="AL8" s="628">
        <v>0.3</v>
      </c>
      <c r="AM8" s="629"/>
      <c r="AN8" s="629"/>
      <c r="AO8" s="687"/>
      <c r="AP8" s="620" t="s">
        <v>241</v>
      </c>
      <c r="AQ8" s="621"/>
      <c r="AR8" s="621"/>
      <c r="AS8" s="621"/>
      <c r="AT8" s="621"/>
      <c r="AU8" s="621"/>
      <c r="AV8" s="621"/>
      <c r="AW8" s="621"/>
      <c r="AX8" s="621"/>
      <c r="AY8" s="621"/>
      <c r="AZ8" s="621"/>
      <c r="BA8" s="621"/>
      <c r="BB8" s="621"/>
      <c r="BC8" s="621"/>
      <c r="BD8" s="621"/>
      <c r="BE8" s="621"/>
      <c r="BF8" s="622"/>
      <c r="BG8" s="623">
        <v>22339</v>
      </c>
      <c r="BH8" s="626"/>
      <c r="BI8" s="626"/>
      <c r="BJ8" s="626"/>
      <c r="BK8" s="626"/>
      <c r="BL8" s="626"/>
      <c r="BM8" s="626"/>
      <c r="BN8" s="627"/>
      <c r="BO8" s="685">
        <v>1.4</v>
      </c>
      <c r="BP8" s="685"/>
      <c r="BQ8" s="685"/>
      <c r="BR8" s="685"/>
      <c r="BS8" s="631" t="s">
        <v>147</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1979229</v>
      </c>
      <c r="CS8" s="626"/>
      <c r="CT8" s="626"/>
      <c r="CU8" s="626"/>
      <c r="CV8" s="626"/>
      <c r="CW8" s="626"/>
      <c r="CX8" s="626"/>
      <c r="CY8" s="627"/>
      <c r="CZ8" s="685">
        <v>30</v>
      </c>
      <c r="DA8" s="685"/>
      <c r="DB8" s="685"/>
      <c r="DC8" s="685"/>
      <c r="DD8" s="631">
        <v>50018</v>
      </c>
      <c r="DE8" s="626"/>
      <c r="DF8" s="626"/>
      <c r="DG8" s="626"/>
      <c r="DH8" s="626"/>
      <c r="DI8" s="626"/>
      <c r="DJ8" s="626"/>
      <c r="DK8" s="626"/>
      <c r="DL8" s="626"/>
      <c r="DM8" s="626"/>
      <c r="DN8" s="626"/>
      <c r="DO8" s="626"/>
      <c r="DP8" s="627"/>
      <c r="DQ8" s="631">
        <v>1168449</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8476</v>
      </c>
      <c r="S9" s="626"/>
      <c r="T9" s="626"/>
      <c r="U9" s="626"/>
      <c r="V9" s="626"/>
      <c r="W9" s="626"/>
      <c r="X9" s="626"/>
      <c r="Y9" s="627"/>
      <c r="Z9" s="685">
        <v>0.1</v>
      </c>
      <c r="AA9" s="685"/>
      <c r="AB9" s="685"/>
      <c r="AC9" s="685"/>
      <c r="AD9" s="686">
        <v>8476</v>
      </c>
      <c r="AE9" s="686"/>
      <c r="AF9" s="686"/>
      <c r="AG9" s="686"/>
      <c r="AH9" s="686"/>
      <c r="AI9" s="686"/>
      <c r="AJ9" s="686"/>
      <c r="AK9" s="686"/>
      <c r="AL9" s="628">
        <v>0.3</v>
      </c>
      <c r="AM9" s="629"/>
      <c r="AN9" s="629"/>
      <c r="AO9" s="687"/>
      <c r="AP9" s="620" t="s">
        <v>244</v>
      </c>
      <c r="AQ9" s="621"/>
      <c r="AR9" s="621"/>
      <c r="AS9" s="621"/>
      <c r="AT9" s="621"/>
      <c r="AU9" s="621"/>
      <c r="AV9" s="621"/>
      <c r="AW9" s="621"/>
      <c r="AX9" s="621"/>
      <c r="AY9" s="621"/>
      <c r="AZ9" s="621"/>
      <c r="BA9" s="621"/>
      <c r="BB9" s="621"/>
      <c r="BC9" s="621"/>
      <c r="BD9" s="621"/>
      <c r="BE9" s="621"/>
      <c r="BF9" s="622"/>
      <c r="BG9" s="623">
        <v>508483</v>
      </c>
      <c r="BH9" s="626"/>
      <c r="BI9" s="626"/>
      <c r="BJ9" s="626"/>
      <c r="BK9" s="626"/>
      <c r="BL9" s="626"/>
      <c r="BM9" s="626"/>
      <c r="BN9" s="627"/>
      <c r="BO9" s="685">
        <v>32.6</v>
      </c>
      <c r="BP9" s="685"/>
      <c r="BQ9" s="685"/>
      <c r="BR9" s="685"/>
      <c r="BS9" s="631" t="s">
        <v>147</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608275</v>
      </c>
      <c r="CS9" s="626"/>
      <c r="CT9" s="626"/>
      <c r="CU9" s="626"/>
      <c r="CV9" s="626"/>
      <c r="CW9" s="626"/>
      <c r="CX9" s="626"/>
      <c r="CY9" s="627"/>
      <c r="CZ9" s="685">
        <v>9.1999999999999993</v>
      </c>
      <c r="DA9" s="685"/>
      <c r="DB9" s="685"/>
      <c r="DC9" s="685"/>
      <c r="DD9" s="631">
        <v>54993</v>
      </c>
      <c r="DE9" s="626"/>
      <c r="DF9" s="626"/>
      <c r="DG9" s="626"/>
      <c r="DH9" s="626"/>
      <c r="DI9" s="626"/>
      <c r="DJ9" s="626"/>
      <c r="DK9" s="626"/>
      <c r="DL9" s="626"/>
      <c r="DM9" s="626"/>
      <c r="DN9" s="626"/>
      <c r="DO9" s="626"/>
      <c r="DP9" s="627"/>
      <c r="DQ9" s="631">
        <v>522901</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147</v>
      </c>
      <c r="S10" s="626"/>
      <c r="T10" s="626"/>
      <c r="U10" s="626"/>
      <c r="V10" s="626"/>
      <c r="W10" s="626"/>
      <c r="X10" s="626"/>
      <c r="Y10" s="627"/>
      <c r="Z10" s="685" t="s">
        <v>147</v>
      </c>
      <c r="AA10" s="685"/>
      <c r="AB10" s="685"/>
      <c r="AC10" s="685"/>
      <c r="AD10" s="686" t="s">
        <v>147</v>
      </c>
      <c r="AE10" s="686"/>
      <c r="AF10" s="686"/>
      <c r="AG10" s="686"/>
      <c r="AH10" s="686"/>
      <c r="AI10" s="686"/>
      <c r="AJ10" s="686"/>
      <c r="AK10" s="686"/>
      <c r="AL10" s="628" t="s">
        <v>147</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33972</v>
      </c>
      <c r="BH10" s="626"/>
      <c r="BI10" s="626"/>
      <c r="BJ10" s="626"/>
      <c r="BK10" s="626"/>
      <c r="BL10" s="626"/>
      <c r="BM10" s="626"/>
      <c r="BN10" s="627"/>
      <c r="BO10" s="685">
        <v>2.2000000000000002</v>
      </c>
      <c r="BP10" s="685"/>
      <c r="BQ10" s="685"/>
      <c r="BR10" s="685"/>
      <c r="BS10" s="631" t="s">
        <v>147</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t="s">
        <v>147</v>
      </c>
      <c r="CS10" s="626"/>
      <c r="CT10" s="626"/>
      <c r="CU10" s="626"/>
      <c r="CV10" s="626"/>
      <c r="CW10" s="626"/>
      <c r="CX10" s="626"/>
      <c r="CY10" s="627"/>
      <c r="CZ10" s="685" t="s">
        <v>147</v>
      </c>
      <c r="DA10" s="685"/>
      <c r="DB10" s="685"/>
      <c r="DC10" s="685"/>
      <c r="DD10" s="631" t="s">
        <v>147</v>
      </c>
      <c r="DE10" s="626"/>
      <c r="DF10" s="626"/>
      <c r="DG10" s="626"/>
      <c r="DH10" s="626"/>
      <c r="DI10" s="626"/>
      <c r="DJ10" s="626"/>
      <c r="DK10" s="626"/>
      <c r="DL10" s="626"/>
      <c r="DM10" s="626"/>
      <c r="DN10" s="626"/>
      <c r="DO10" s="626"/>
      <c r="DP10" s="627"/>
      <c r="DQ10" s="631" t="s">
        <v>147</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147</v>
      </c>
      <c r="S11" s="626"/>
      <c r="T11" s="626"/>
      <c r="U11" s="626"/>
      <c r="V11" s="626"/>
      <c r="W11" s="626"/>
      <c r="X11" s="626"/>
      <c r="Y11" s="627"/>
      <c r="Z11" s="685" t="s">
        <v>147</v>
      </c>
      <c r="AA11" s="685"/>
      <c r="AB11" s="685"/>
      <c r="AC11" s="685"/>
      <c r="AD11" s="686" t="s">
        <v>147</v>
      </c>
      <c r="AE11" s="686"/>
      <c r="AF11" s="686"/>
      <c r="AG11" s="686"/>
      <c r="AH11" s="686"/>
      <c r="AI11" s="686"/>
      <c r="AJ11" s="686"/>
      <c r="AK11" s="686"/>
      <c r="AL11" s="628" t="s">
        <v>147</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120955</v>
      </c>
      <c r="BH11" s="626"/>
      <c r="BI11" s="626"/>
      <c r="BJ11" s="626"/>
      <c r="BK11" s="626"/>
      <c r="BL11" s="626"/>
      <c r="BM11" s="626"/>
      <c r="BN11" s="627"/>
      <c r="BO11" s="685">
        <v>7.8</v>
      </c>
      <c r="BP11" s="685"/>
      <c r="BQ11" s="685"/>
      <c r="BR11" s="685"/>
      <c r="BS11" s="631">
        <v>22366</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212524</v>
      </c>
      <c r="CS11" s="626"/>
      <c r="CT11" s="626"/>
      <c r="CU11" s="626"/>
      <c r="CV11" s="626"/>
      <c r="CW11" s="626"/>
      <c r="CX11" s="626"/>
      <c r="CY11" s="627"/>
      <c r="CZ11" s="685">
        <v>3.2</v>
      </c>
      <c r="DA11" s="685"/>
      <c r="DB11" s="685"/>
      <c r="DC11" s="685"/>
      <c r="DD11" s="631">
        <v>142344</v>
      </c>
      <c r="DE11" s="626"/>
      <c r="DF11" s="626"/>
      <c r="DG11" s="626"/>
      <c r="DH11" s="626"/>
      <c r="DI11" s="626"/>
      <c r="DJ11" s="626"/>
      <c r="DK11" s="626"/>
      <c r="DL11" s="626"/>
      <c r="DM11" s="626"/>
      <c r="DN11" s="626"/>
      <c r="DO11" s="626"/>
      <c r="DP11" s="627"/>
      <c r="DQ11" s="631">
        <v>55715</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230387</v>
      </c>
      <c r="S12" s="626"/>
      <c r="T12" s="626"/>
      <c r="U12" s="626"/>
      <c r="V12" s="626"/>
      <c r="W12" s="626"/>
      <c r="X12" s="626"/>
      <c r="Y12" s="627"/>
      <c r="Z12" s="685">
        <v>3.1</v>
      </c>
      <c r="AA12" s="685"/>
      <c r="AB12" s="685"/>
      <c r="AC12" s="685"/>
      <c r="AD12" s="686">
        <v>230387</v>
      </c>
      <c r="AE12" s="686"/>
      <c r="AF12" s="686"/>
      <c r="AG12" s="686"/>
      <c r="AH12" s="686"/>
      <c r="AI12" s="686"/>
      <c r="AJ12" s="686"/>
      <c r="AK12" s="686"/>
      <c r="AL12" s="628">
        <v>6.8</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722500</v>
      </c>
      <c r="BH12" s="626"/>
      <c r="BI12" s="626"/>
      <c r="BJ12" s="626"/>
      <c r="BK12" s="626"/>
      <c r="BL12" s="626"/>
      <c r="BM12" s="626"/>
      <c r="BN12" s="627"/>
      <c r="BO12" s="685">
        <v>46.3</v>
      </c>
      <c r="BP12" s="685"/>
      <c r="BQ12" s="685"/>
      <c r="BR12" s="685"/>
      <c r="BS12" s="631" t="s">
        <v>147</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672822</v>
      </c>
      <c r="CS12" s="626"/>
      <c r="CT12" s="626"/>
      <c r="CU12" s="626"/>
      <c r="CV12" s="626"/>
      <c r="CW12" s="626"/>
      <c r="CX12" s="626"/>
      <c r="CY12" s="627"/>
      <c r="CZ12" s="685">
        <v>10.199999999999999</v>
      </c>
      <c r="DA12" s="685"/>
      <c r="DB12" s="685"/>
      <c r="DC12" s="685"/>
      <c r="DD12" s="631">
        <v>466275</v>
      </c>
      <c r="DE12" s="626"/>
      <c r="DF12" s="626"/>
      <c r="DG12" s="626"/>
      <c r="DH12" s="626"/>
      <c r="DI12" s="626"/>
      <c r="DJ12" s="626"/>
      <c r="DK12" s="626"/>
      <c r="DL12" s="626"/>
      <c r="DM12" s="626"/>
      <c r="DN12" s="626"/>
      <c r="DO12" s="626"/>
      <c r="DP12" s="627"/>
      <c r="DQ12" s="631">
        <v>152041</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147</v>
      </c>
      <c r="S13" s="626"/>
      <c r="T13" s="626"/>
      <c r="U13" s="626"/>
      <c r="V13" s="626"/>
      <c r="W13" s="626"/>
      <c r="X13" s="626"/>
      <c r="Y13" s="627"/>
      <c r="Z13" s="685" t="s">
        <v>147</v>
      </c>
      <c r="AA13" s="685"/>
      <c r="AB13" s="685"/>
      <c r="AC13" s="685"/>
      <c r="AD13" s="686" t="s">
        <v>147</v>
      </c>
      <c r="AE13" s="686"/>
      <c r="AF13" s="686"/>
      <c r="AG13" s="686"/>
      <c r="AH13" s="686"/>
      <c r="AI13" s="686"/>
      <c r="AJ13" s="686"/>
      <c r="AK13" s="686"/>
      <c r="AL13" s="628" t="s">
        <v>147</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722290</v>
      </c>
      <c r="BH13" s="626"/>
      <c r="BI13" s="626"/>
      <c r="BJ13" s="626"/>
      <c r="BK13" s="626"/>
      <c r="BL13" s="626"/>
      <c r="BM13" s="626"/>
      <c r="BN13" s="627"/>
      <c r="BO13" s="685">
        <v>46.3</v>
      </c>
      <c r="BP13" s="685"/>
      <c r="BQ13" s="685"/>
      <c r="BR13" s="685"/>
      <c r="BS13" s="631" t="s">
        <v>147</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772747</v>
      </c>
      <c r="CS13" s="626"/>
      <c r="CT13" s="626"/>
      <c r="CU13" s="626"/>
      <c r="CV13" s="626"/>
      <c r="CW13" s="626"/>
      <c r="CX13" s="626"/>
      <c r="CY13" s="627"/>
      <c r="CZ13" s="685">
        <v>11.7</v>
      </c>
      <c r="DA13" s="685"/>
      <c r="DB13" s="685"/>
      <c r="DC13" s="685"/>
      <c r="DD13" s="631">
        <v>328614</v>
      </c>
      <c r="DE13" s="626"/>
      <c r="DF13" s="626"/>
      <c r="DG13" s="626"/>
      <c r="DH13" s="626"/>
      <c r="DI13" s="626"/>
      <c r="DJ13" s="626"/>
      <c r="DK13" s="626"/>
      <c r="DL13" s="626"/>
      <c r="DM13" s="626"/>
      <c r="DN13" s="626"/>
      <c r="DO13" s="626"/>
      <c r="DP13" s="627"/>
      <c r="DQ13" s="631">
        <v>517151</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147</v>
      </c>
      <c r="S14" s="626"/>
      <c r="T14" s="626"/>
      <c r="U14" s="626"/>
      <c r="V14" s="626"/>
      <c r="W14" s="626"/>
      <c r="X14" s="626"/>
      <c r="Y14" s="627"/>
      <c r="Z14" s="685" t="s">
        <v>147</v>
      </c>
      <c r="AA14" s="685"/>
      <c r="AB14" s="685"/>
      <c r="AC14" s="685"/>
      <c r="AD14" s="686" t="s">
        <v>147</v>
      </c>
      <c r="AE14" s="686"/>
      <c r="AF14" s="686"/>
      <c r="AG14" s="686"/>
      <c r="AH14" s="686"/>
      <c r="AI14" s="686"/>
      <c r="AJ14" s="686"/>
      <c r="AK14" s="686"/>
      <c r="AL14" s="628" t="s">
        <v>147</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48988</v>
      </c>
      <c r="BH14" s="626"/>
      <c r="BI14" s="626"/>
      <c r="BJ14" s="626"/>
      <c r="BK14" s="626"/>
      <c r="BL14" s="626"/>
      <c r="BM14" s="626"/>
      <c r="BN14" s="627"/>
      <c r="BO14" s="685">
        <v>3.1</v>
      </c>
      <c r="BP14" s="685"/>
      <c r="BQ14" s="685"/>
      <c r="BR14" s="685"/>
      <c r="BS14" s="631" t="s">
        <v>147</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473251</v>
      </c>
      <c r="CS14" s="626"/>
      <c r="CT14" s="626"/>
      <c r="CU14" s="626"/>
      <c r="CV14" s="626"/>
      <c r="CW14" s="626"/>
      <c r="CX14" s="626"/>
      <c r="CY14" s="627"/>
      <c r="CZ14" s="685">
        <v>7.2</v>
      </c>
      <c r="DA14" s="685"/>
      <c r="DB14" s="685"/>
      <c r="DC14" s="685"/>
      <c r="DD14" s="631">
        <v>258885</v>
      </c>
      <c r="DE14" s="626"/>
      <c r="DF14" s="626"/>
      <c r="DG14" s="626"/>
      <c r="DH14" s="626"/>
      <c r="DI14" s="626"/>
      <c r="DJ14" s="626"/>
      <c r="DK14" s="626"/>
      <c r="DL14" s="626"/>
      <c r="DM14" s="626"/>
      <c r="DN14" s="626"/>
      <c r="DO14" s="626"/>
      <c r="DP14" s="627"/>
      <c r="DQ14" s="631">
        <v>285361</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18176</v>
      </c>
      <c r="S15" s="626"/>
      <c r="T15" s="626"/>
      <c r="U15" s="626"/>
      <c r="V15" s="626"/>
      <c r="W15" s="626"/>
      <c r="X15" s="626"/>
      <c r="Y15" s="627"/>
      <c r="Z15" s="685">
        <v>0.2</v>
      </c>
      <c r="AA15" s="685"/>
      <c r="AB15" s="685"/>
      <c r="AC15" s="685"/>
      <c r="AD15" s="686">
        <v>18176</v>
      </c>
      <c r="AE15" s="686"/>
      <c r="AF15" s="686"/>
      <c r="AG15" s="686"/>
      <c r="AH15" s="686"/>
      <c r="AI15" s="686"/>
      <c r="AJ15" s="686"/>
      <c r="AK15" s="686"/>
      <c r="AL15" s="628">
        <v>0.5</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102786</v>
      </c>
      <c r="BH15" s="626"/>
      <c r="BI15" s="626"/>
      <c r="BJ15" s="626"/>
      <c r="BK15" s="626"/>
      <c r="BL15" s="626"/>
      <c r="BM15" s="626"/>
      <c r="BN15" s="627"/>
      <c r="BO15" s="685">
        <v>6.6</v>
      </c>
      <c r="BP15" s="685"/>
      <c r="BQ15" s="685"/>
      <c r="BR15" s="685"/>
      <c r="BS15" s="631" t="s">
        <v>147</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505663</v>
      </c>
      <c r="CS15" s="626"/>
      <c r="CT15" s="626"/>
      <c r="CU15" s="626"/>
      <c r="CV15" s="626"/>
      <c r="CW15" s="626"/>
      <c r="CX15" s="626"/>
      <c r="CY15" s="627"/>
      <c r="CZ15" s="685">
        <v>7.7</v>
      </c>
      <c r="DA15" s="685"/>
      <c r="DB15" s="685"/>
      <c r="DC15" s="685"/>
      <c r="DD15" s="631">
        <v>48587</v>
      </c>
      <c r="DE15" s="626"/>
      <c r="DF15" s="626"/>
      <c r="DG15" s="626"/>
      <c r="DH15" s="626"/>
      <c r="DI15" s="626"/>
      <c r="DJ15" s="626"/>
      <c r="DK15" s="626"/>
      <c r="DL15" s="626"/>
      <c r="DM15" s="626"/>
      <c r="DN15" s="626"/>
      <c r="DO15" s="626"/>
      <c r="DP15" s="627"/>
      <c r="DQ15" s="631">
        <v>455493</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147</v>
      </c>
      <c r="S16" s="626"/>
      <c r="T16" s="626"/>
      <c r="U16" s="626"/>
      <c r="V16" s="626"/>
      <c r="W16" s="626"/>
      <c r="X16" s="626"/>
      <c r="Y16" s="627"/>
      <c r="Z16" s="685" t="s">
        <v>147</v>
      </c>
      <c r="AA16" s="685"/>
      <c r="AB16" s="685"/>
      <c r="AC16" s="685"/>
      <c r="AD16" s="686" t="s">
        <v>147</v>
      </c>
      <c r="AE16" s="686"/>
      <c r="AF16" s="686"/>
      <c r="AG16" s="686"/>
      <c r="AH16" s="686"/>
      <c r="AI16" s="686"/>
      <c r="AJ16" s="686"/>
      <c r="AK16" s="686"/>
      <c r="AL16" s="628" t="s">
        <v>147</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147</v>
      </c>
      <c r="BH16" s="626"/>
      <c r="BI16" s="626"/>
      <c r="BJ16" s="626"/>
      <c r="BK16" s="626"/>
      <c r="BL16" s="626"/>
      <c r="BM16" s="626"/>
      <c r="BN16" s="627"/>
      <c r="BO16" s="685" t="s">
        <v>147</v>
      </c>
      <c r="BP16" s="685"/>
      <c r="BQ16" s="685"/>
      <c r="BR16" s="685"/>
      <c r="BS16" s="631" t="s">
        <v>147</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11698</v>
      </c>
      <c r="CS16" s="626"/>
      <c r="CT16" s="626"/>
      <c r="CU16" s="626"/>
      <c r="CV16" s="626"/>
      <c r="CW16" s="626"/>
      <c r="CX16" s="626"/>
      <c r="CY16" s="627"/>
      <c r="CZ16" s="685">
        <v>0.2</v>
      </c>
      <c r="DA16" s="685"/>
      <c r="DB16" s="685"/>
      <c r="DC16" s="685"/>
      <c r="DD16" s="631" t="s">
        <v>147</v>
      </c>
      <c r="DE16" s="626"/>
      <c r="DF16" s="626"/>
      <c r="DG16" s="626"/>
      <c r="DH16" s="626"/>
      <c r="DI16" s="626"/>
      <c r="DJ16" s="626"/>
      <c r="DK16" s="626"/>
      <c r="DL16" s="626"/>
      <c r="DM16" s="626"/>
      <c r="DN16" s="626"/>
      <c r="DO16" s="626"/>
      <c r="DP16" s="627"/>
      <c r="DQ16" s="631" t="s">
        <v>147</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4653</v>
      </c>
      <c r="S17" s="626"/>
      <c r="T17" s="626"/>
      <c r="U17" s="626"/>
      <c r="V17" s="626"/>
      <c r="W17" s="626"/>
      <c r="X17" s="626"/>
      <c r="Y17" s="627"/>
      <c r="Z17" s="685">
        <v>0.1</v>
      </c>
      <c r="AA17" s="685"/>
      <c r="AB17" s="685"/>
      <c r="AC17" s="685"/>
      <c r="AD17" s="686">
        <v>4653</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147</v>
      </c>
      <c r="BH17" s="626"/>
      <c r="BI17" s="626"/>
      <c r="BJ17" s="626"/>
      <c r="BK17" s="626"/>
      <c r="BL17" s="626"/>
      <c r="BM17" s="626"/>
      <c r="BN17" s="627"/>
      <c r="BO17" s="685" t="s">
        <v>147</v>
      </c>
      <c r="BP17" s="685"/>
      <c r="BQ17" s="685"/>
      <c r="BR17" s="685"/>
      <c r="BS17" s="631" t="s">
        <v>147</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398580</v>
      </c>
      <c r="CS17" s="626"/>
      <c r="CT17" s="626"/>
      <c r="CU17" s="626"/>
      <c r="CV17" s="626"/>
      <c r="CW17" s="626"/>
      <c r="CX17" s="626"/>
      <c r="CY17" s="627"/>
      <c r="CZ17" s="685">
        <v>6</v>
      </c>
      <c r="DA17" s="685"/>
      <c r="DB17" s="685"/>
      <c r="DC17" s="685"/>
      <c r="DD17" s="631" t="s">
        <v>147</v>
      </c>
      <c r="DE17" s="626"/>
      <c r="DF17" s="626"/>
      <c r="DG17" s="626"/>
      <c r="DH17" s="626"/>
      <c r="DI17" s="626"/>
      <c r="DJ17" s="626"/>
      <c r="DK17" s="626"/>
      <c r="DL17" s="626"/>
      <c r="DM17" s="626"/>
      <c r="DN17" s="626"/>
      <c r="DO17" s="626"/>
      <c r="DP17" s="627"/>
      <c r="DQ17" s="631">
        <v>379269</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1650638</v>
      </c>
      <c r="S18" s="626"/>
      <c r="T18" s="626"/>
      <c r="U18" s="626"/>
      <c r="V18" s="626"/>
      <c r="W18" s="626"/>
      <c r="X18" s="626"/>
      <c r="Y18" s="627"/>
      <c r="Z18" s="685">
        <v>22.4</v>
      </c>
      <c r="AA18" s="685"/>
      <c r="AB18" s="685"/>
      <c r="AC18" s="685"/>
      <c r="AD18" s="686">
        <v>1460967</v>
      </c>
      <c r="AE18" s="686"/>
      <c r="AF18" s="686"/>
      <c r="AG18" s="686"/>
      <c r="AH18" s="686"/>
      <c r="AI18" s="686"/>
      <c r="AJ18" s="686"/>
      <c r="AK18" s="686"/>
      <c r="AL18" s="628">
        <v>43.1</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147</v>
      </c>
      <c r="BH18" s="626"/>
      <c r="BI18" s="626"/>
      <c r="BJ18" s="626"/>
      <c r="BK18" s="626"/>
      <c r="BL18" s="626"/>
      <c r="BM18" s="626"/>
      <c r="BN18" s="627"/>
      <c r="BO18" s="685" t="s">
        <v>147</v>
      </c>
      <c r="BP18" s="685"/>
      <c r="BQ18" s="685"/>
      <c r="BR18" s="685"/>
      <c r="BS18" s="631" t="s">
        <v>147</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147</v>
      </c>
      <c r="CS18" s="626"/>
      <c r="CT18" s="626"/>
      <c r="CU18" s="626"/>
      <c r="CV18" s="626"/>
      <c r="CW18" s="626"/>
      <c r="CX18" s="626"/>
      <c r="CY18" s="627"/>
      <c r="CZ18" s="685" t="s">
        <v>147</v>
      </c>
      <c r="DA18" s="685"/>
      <c r="DB18" s="685"/>
      <c r="DC18" s="685"/>
      <c r="DD18" s="631" t="s">
        <v>147</v>
      </c>
      <c r="DE18" s="626"/>
      <c r="DF18" s="626"/>
      <c r="DG18" s="626"/>
      <c r="DH18" s="626"/>
      <c r="DI18" s="626"/>
      <c r="DJ18" s="626"/>
      <c r="DK18" s="626"/>
      <c r="DL18" s="626"/>
      <c r="DM18" s="626"/>
      <c r="DN18" s="626"/>
      <c r="DO18" s="626"/>
      <c r="DP18" s="627"/>
      <c r="DQ18" s="631" t="s">
        <v>147</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1460967</v>
      </c>
      <c r="S19" s="626"/>
      <c r="T19" s="626"/>
      <c r="U19" s="626"/>
      <c r="V19" s="626"/>
      <c r="W19" s="626"/>
      <c r="X19" s="626"/>
      <c r="Y19" s="627"/>
      <c r="Z19" s="685">
        <v>19.8</v>
      </c>
      <c r="AA19" s="685"/>
      <c r="AB19" s="685"/>
      <c r="AC19" s="685"/>
      <c r="AD19" s="686">
        <v>1460967</v>
      </c>
      <c r="AE19" s="686"/>
      <c r="AF19" s="686"/>
      <c r="AG19" s="686"/>
      <c r="AH19" s="686"/>
      <c r="AI19" s="686"/>
      <c r="AJ19" s="686"/>
      <c r="AK19" s="686"/>
      <c r="AL19" s="628">
        <v>43.1</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t="s">
        <v>147</v>
      </c>
      <c r="BH19" s="626"/>
      <c r="BI19" s="626"/>
      <c r="BJ19" s="626"/>
      <c r="BK19" s="626"/>
      <c r="BL19" s="626"/>
      <c r="BM19" s="626"/>
      <c r="BN19" s="627"/>
      <c r="BO19" s="685" t="s">
        <v>147</v>
      </c>
      <c r="BP19" s="685"/>
      <c r="BQ19" s="685"/>
      <c r="BR19" s="685"/>
      <c r="BS19" s="631" t="s">
        <v>147</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147</v>
      </c>
      <c r="CS19" s="626"/>
      <c r="CT19" s="626"/>
      <c r="CU19" s="626"/>
      <c r="CV19" s="626"/>
      <c r="CW19" s="626"/>
      <c r="CX19" s="626"/>
      <c r="CY19" s="627"/>
      <c r="CZ19" s="685" t="s">
        <v>147</v>
      </c>
      <c r="DA19" s="685"/>
      <c r="DB19" s="685"/>
      <c r="DC19" s="685"/>
      <c r="DD19" s="631" t="s">
        <v>147</v>
      </c>
      <c r="DE19" s="626"/>
      <c r="DF19" s="626"/>
      <c r="DG19" s="626"/>
      <c r="DH19" s="626"/>
      <c r="DI19" s="626"/>
      <c r="DJ19" s="626"/>
      <c r="DK19" s="626"/>
      <c r="DL19" s="626"/>
      <c r="DM19" s="626"/>
      <c r="DN19" s="626"/>
      <c r="DO19" s="626"/>
      <c r="DP19" s="627"/>
      <c r="DQ19" s="631" t="s">
        <v>147</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189671</v>
      </c>
      <c r="S20" s="626"/>
      <c r="T20" s="626"/>
      <c r="U20" s="626"/>
      <c r="V20" s="626"/>
      <c r="W20" s="626"/>
      <c r="X20" s="626"/>
      <c r="Y20" s="627"/>
      <c r="Z20" s="685">
        <v>2.6</v>
      </c>
      <c r="AA20" s="685"/>
      <c r="AB20" s="685"/>
      <c r="AC20" s="685"/>
      <c r="AD20" s="686" t="s">
        <v>147</v>
      </c>
      <c r="AE20" s="686"/>
      <c r="AF20" s="686"/>
      <c r="AG20" s="686"/>
      <c r="AH20" s="686"/>
      <c r="AI20" s="686"/>
      <c r="AJ20" s="686"/>
      <c r="AK20" s="686"/>
      <c r="AL20" s="628" t="s">
        <v>147</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t="s">
        <v>147</v>
      </c>
      <c r="BH20" s="626"/>
      <c r="BI20" s="626"/>
      <c r="BJ20" s="626"/>
      <c r="BK20" s="626"/>
      <c r="BL20" s="626"/>
      <c r="BM20" s="626"/>
      <c r="BN20" s="627"/>
      <c r="BO20" s="685" t="s">
        <v>147</v>
      </c>
      <c r="BP20" s="685"/>
      <c r="BQ20" s="685"/>
      <c r="BR20" s="685"/>
      <c r="BS20" s="631" t="s">
        <v>147</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6592795</v>
      </c>
      <c r="CS20" s="626"/>
      <c r="CT20" s="626"/>
      <c r="CU20" s="626"/>
      <c r="CV20" s="626"/>
      <c r="CW20" s="626"/>
      <c r="CX20" s="626"/>
      <c r="CY20" s="627"/>
      <c r="CZ20" s="685">
        <v>100</v>
      </c>
      <c r="DA20" s="685"/>
      <c r="DB20" s="685"/>
      <c r="DC20" s="685"/>
      <c r="DD20" s="631">
        <v>1357057</v>
      </c>
      <c r="DE20" s="626"/>
      <c r="DF20" s="626"/>
      <c r="DG20" s="626"/>
      <c r="DH20" s="626"/>
      <c r="DI20" s="626"/>
      <c r="DJ20" s="626"/>
      <c r="DK20" s="626"/>
      <c r="DL20" s="626"/>
      <c r="DM20" s="626"/>
      <c r="DN20" s="626"/>
      <c r="DO20" s="626"/>
      <c r="DP20" s="627"/>
      <c r="DQ20" s="631">
        <v>4438334</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147</v>
      </c>
      <c r="S21" s="626"/>
      <c r="T21" s="626"/>
      <c r="U21" s="626"/>
      <c r="V21" s="626"/>
      <c r="W21" s="626"/>
      <c r="X21" s="626"/>
      <c r="Y21" s="627"/>
      <c r="Z21" s="685" t="s">
        <v>147</v>
      </c>
      <c r="AA21" s="685"/>
      <c r="AB21" s="685"/>
      <c r="AC21" s="685"/>
      <c r="AD21" s="686" t="s">
        <v>147</v>
      </c>
      <c r="AE21" s="686"/>
      <c r="AF21" s="686"/>
      <c r="AG21" s="686"/>
      <c r="AH21" s="686"/>
      <c r="AI21" s="686"/>
      <c r="AJ21" s="686"/>
      <c r="AK21" s="686"/>
      <c r="AL21" s="628" t="s">
        <v>147</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147</v>
      </c>
      <c r="BH21" s="626"/>
      <c r="BI21" s="626"/>
      <c r="BJ21" s="626"/>
      <c r="BK21" s="626"/>
      <c r="BL21" s="626"/>
      <c r="BM21" s="626"/>
      <c r="BN21" s="627"/>
      <c r="BO21" s="685" t="s">
        <v>147</v>
      </c>
      <c r="BP21" s="685"/>
      <c r="BQ21" s="685"/>
      <c r="BR21" s="685"/>
      <c r="BS21" s="631" t="s">
        <v>147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3568116</v>
      </c>
      <c r="S22" s="626"/>
      <c r="T22" s="626"/>
      <c r="U22" s="626"/>
      <c r="V22" s="626"/>
      <c r="W22" s="626"/>
      <c r="X22" s="626"/>
      <c r="Y22" s="627"/>
      <c r="Z22" s="685">
        <v>48.4</v>
      </c>
      <c r="AA22" s="685"/>
      <c r="AB22" s="685"/>
      <c r="AC22" s="685"/>
      <c r="AD22" s="686">
        <v>3378445</v>
      </c>
      <c r="AE22" s="686"/>
      <c r="AF22" s="686"/>
      <c r="AG22" s="686"/>
      <c r="AH22" s="686"/>
      <c r="AI22" s="686"/>
      <c r="AJ22" s="686"/>
      <c r="AK22" s="686"/>
      <c r="AL22" s="628">
        <v>99.7</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147</v>
      </c>
      <c r="BH22" s="626"/>
      <c r="BI22" s="626"/>
      <c r="BJ22" s="626"/>
      <c r="BK22" s="626"/>
      <c r="BL22" s="626"/>
      <c r="BM22" s="626"/>
      <c r="BN22" s="627"/>
      <c r="BO22" s="685" t="s">
        <v>147</v>
      </c>
      <c r="BP22" s="685"/>
      <c r="BQ22" s="685"/>
      <c r="BR22" s="685"/>
      <c r="BS22" s="631" t="s">
        <v>147</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1578</v>
      </c>
      <c r="S23" s="626"/>
      <c r="T23" s="626"/>
      <c r="U23" s="626"/>
      <c r="V23" s="626"/>
      <c r="W23" s="626"/>
      <c r="X23" s="626"/>
      <c r="Y23" s="627"/>
      <c r="Z23" s="685">
        <v>0</v>
      </c>
      <c r="AA23" s="685"/>
      <c r="AB23" s="685"/>
      <c r="AC23" s="685"/>
      <c r="AD23" s="686">
        <v>1578</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147</v>
      </c>
      <c r="BH23" s="626"/>
      <c r="BI23" s="626"/>
      <c r="BJ23" s="626"/>
      <c r="BK23" s="626"/>
      <c r="BL23" s="626"/>
      <c r="BM23" s="626"/>
      <c r="BN23" s="627"/>
      <c r="BO23" s="685" t="s">
        <v>147</v>
      </c>
      <c r="BP23" s="685"/>
      <c r="BQ23" s="685"/>
      <c r="BR23" s="685"/>
      <c r="BS23" s="631" t="s">
        <v>147</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92913</v>
      </c>
      <c r="S24" s="626"/>
      <c r="T24" s="626"/>
      <c r="U24" s="626"/>
      <c r="V24" s="626"/>
      <c r="W24" s="626"/>
      <c r="X24" s="626"/>
      <c r="Y24" s="627"/>
      <c r="Z24" s="685">
        <v>1.3</v>
      </c>
      <c r="AA24" s="685"/>
      <c r="AB24" s="685"/>
      <c r="AC24" s="685"/>
      <c r="AD24" s="686" t="s">
        <v>147</v>
      </c>
      <c r="AE24" s="686"/>
      <c r="AF24" s="686"/>
      <c r="AG24" s="686"/>
      <c r="AH24" s="686"/>
      <c r="AI24" s="686"/>
      <c r="AJ24" s="686"/>
      <c r="AK24" s="686"/>
      <c r="AL24" s="628" t="s">
        <v>147</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147</v>
      </c>
      <c r="BH24" s="626"/>
      <c r="BI24" s="626"/>
      <c r="BJ24" s="626"/>
      <c r="BK24" s="626"/>
      <c r="BL24" s="626"/>
      <c r="BM24" s="626"/>
      <c r="BN24" s="627"/>
      <c r="BO24" s="685" t="s">
        <v>147</v>
      </c>
      <c r="BP24" s="685"/>
      <c r="BQ24" s="685"/>
      <c r="BR24" s="685"/>
      <c r="BS24" s="631" t="s">
        <v>147</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2171526</v>
      </c>
      <c r="CS24" s="689"/>
      <c r="CT24" s="689"/>
      <c r="CU24" s="689"/>
      <c r="CV24" s="689"/>
      <c r="CW24" s="689"/>
      <c r="CX24" s="689"/>
      <c r="CY24" s="735"/>
      <c r="CZ24" s="736">
        <v>32.9</v>
      </c>
      <c r="DA24" s="705"/>
      <c r="DB24" s="705"/>
      <c r="DC24" s="739"/>
      <c r="DD24" s="734">
        <v>1490953</v>
      </c>
      <c r="DE24" s="689"/>
      <c r="DF24" s="689"/>
      <c r="DG24" s="689"/>
      <c r="DH24" s="689"/>
      <c r="DI24" s="689"/>
      <c r="DJ24" s="689"/>
      <c r="DK24" s="735"/>
      <c r="DL24" s="734">
        <v>1473742</v>
      </c>
      <c r="DM24" s="689"/>
      <c r="DN24" s="689"/>
      <c r="DO24" s="689"/>
      <c r="DP24" s="689"/>
      <c r="DQ24" s="689"/>
      <c r="DR24" s="689"/>
      <c r="DS24" s="689"/>
      <c r="DT24" s="689"/>
      <c r="DU24" s="689"/>
      <c r="DV24" s="735"/>
      <c r="DW24" s="736">
        <v>40.9</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134690</v>
      </c>
      <c r="S25" s="626"/>
      <c r="T25" s="626"/>
      <c r="U25" s="626"/>
      <c r="V25" s="626"/>
      <c r="W25" s="626"/>
      <c r="X25" s="626"/>
      <c r="Y25" s="627"/>
      <c r="Z25" s="685">
        <v>1.8</v>
      </c>
      <c r="AA25" s="685"/>
      <c r="AB25" s="685"/>
      <c r="AC25" s="685"/>
      <c r="AD25" s="686" t="s">
        <v>147</v>
      </c>
      <c r="AE25" s="686"/>
      <c r="AF25" s="686"/>
      <c r="AG25" s="686"/>
      <c r="AH25" s="686"/>
      <c r="AI25" s="686"/>
      <c r="AJ25" s="686"/>
      <c r="AK25" s="686"/>
      <c r="AL25" s="628" t="s">
        <v>147</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147</v>
      </c>
      <c r="BH25" s="626"/>
      <c r="BI25" s="626"/>
      <c r="BJ25" s="626"/>
      <c r="BK25" s="626"/>
      <c r="BL25" s="626"/>
      <c r="BM25" s="626"/>
      <c r="BN25" s="627"/>
      <c r="BO25" s="685" t="s">
        <v>147</v>
      </c>
      <c r="BP25" s="685"/>
      <c r="BQ25" s="685"/>
      <c r="BR25" s="685"/>
      <c r="BS25" s="631" t="s">
        <v>147</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949163</v>
      </c>
      <c r="CS25" s="624"/>
      <c r="CT25" s="624"/>
      <c r="CU25" s="624"/>
      <c r="CV25" s="624"/>
      <c r="CW25" s="624"/>
      <c r="CX25" s="624"/>
      <c r="CY25" s="625"/>
      <c r="CZ25" s="628">
        <v>14.4</v>
      </c>
      <c r="DA25" s="657"/>
      <c r="DB25" s="657"/>
      <c r="DC25" s="658"/>
      <c r="DD25" s="631">
        <v>862459</v>
      </c>
      <c r="DE25" s="624"/>
      <c r="DF25" s="624"/>
      <c r="DG25" s="624"/>
      <c r="DH25" s="624"/>
      <c r="DI25" s="624"/>
      <c r="DJ25" s="624"/>
      <c r="DK25" s="625"/>
      <c r="DL25" s="631">
        <v>845248</v>
      </c>
      <c r="DM25" s="624"/>
      <c r="DN25" s="624"/>
      <c r="DO25" s="624"/>
      <c r="DP25" s="624"/>
      <c r="DQ25" s="624"/>
      <c r="DR25" s="624"/>
      <c r="DS25" s="624"/>
      <c r="DT25" s="624"/>
      <c r="DU25" s="624"/>
      <c r="DV25" s="625"/>
      <c r="DW25" s="628">
        <v>23.5</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16118</v>
      </c>
      <c r="S26" s="626"/>
      <c r="T26" s="626"/>
      <c r="U26" s="626"/>
      <c r="V26" s="626"/>
      <c r="W26" s="626"/>
      <c r="X26" s="626"/>
      <c r="Y26" s="627"/>
      <c r="Z26" s="685">
        <v>0.2</v>
      </c>
      <c r="AA26" s="685"/>
      <c r="AB26" s="685"/>
      <c r="AC26" s="685"/>
      <c r="AD26" s="686" t="s">
        <v>147</v>
      </c>
      <c r="AE26" s="686"/>
      <c r="AF26" s="686"/>
      <c r="AG26" s="686"/>
      <c r="AH26" s="686"/>
      <c r="AI26" s="686"/>
      <c r="AJ26" s="686"/>
      <c r="AK26" s="686"/>
      <c r="AL26" s="628" t="s">
        <v>147</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147</v>
      </c>
      <c r="BH26" s="626"/>
      <c r="BI26" s="626"/>
      <c r="BJ26" s="626"/>
      <c r="BK26" s="626"/>
      <c r="BL26" s="626"/>
      <c r="BM26" s="626"/>
      <c r="BN26" s="627"/>
      <c r="BO26" s="685" t="s">
        <v>147</v>
      </c>
      <c r="BP26" s="685"/>
      <c r="BQ26" s="685"/>
      <c r="BR26" s="685"/>
      <c r="BS26" s="631" t="s">
        <v>147</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606494</v>
      </c>
      <c r="CS26" s="626"/>
      <c r="CT26" s="626"/>
      <c r="CU26" s="626"/>
      <c r="CV26" s="626"/>
      <c r="CW26" s="626"/>
      <c r="CX26" s="626"/>
      <c r="CY26" s="627"/>
      <c r="CZ26" s="628">
        <v>9.1999999999999993</v>
      </c>
      <c r="DA26" s="657"/>
      <c r="DB26" s="657"/>
      <c r="DC26" s="658"/>
      <c r="DD26" s="631">
        <v>527540</v>
      </c>
      <c r="DE26" s="626"/>
      <c r="DF26" s="626"/>
      <c r="DG26" s="626"/>
      <c r="DH26" s="626"/>
      <c r="DI26" s="626"/>
      <c r="DJ26" s="626"/>
      <c r="DK26" s="627"/>
      <c r="DL26" s="631" t="s">
        <v>147</v>
      </c>
      <c r="DM26" s="626"/>
      <c r="DN26" s="626"/>
      <c r="DO26" s="626"/>
      <c r="DP26" s="626"/>
      <c r="DQ26" s="626"/>
      <c r="DR26" s="626"/>
      <c r="DS26" s="626"/>
      <c r="DT26" s="626"/>
      <c r="DU26" s="626"/>
      <c r="DV26" s="627"/>
      <c r="DW26" s="628" t="s">
        <v>147</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482945</v>
      </c>
      <c r="S27" s="626"/>
      <c r="T27" s="626"/>
      <c r="U27" s="626"/>
      <c r="V27" s="626"/>
      <c r="W27" s="626"/>
      <c r="X27" s="626"/>
      <c r="Y27" s="627"/>
      <c r="Z27" s="685">
        <v>6.5</v>
      </c>
      <c r="AA27" s="685"/>
      <c r="AB27" s="685"/>
      <c r="AC27" s="685"/>
      <c r="AD27" s="686" t="s">
        <v>147</v>
      </c>
      <c r="AE27" s="686"/>
      <c r="AF27" s="686"/>
      <c r="AG27" s="686"/>
      <c r="AH27" s="686"/>
      <c r="AI27" s="686"/>
      <c r="AJ27" s="686"/>
      <c r="AK27" s="686"/>
      <c r="AL27" s="628" t="s">
        <v>147</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1560023</v>
      </c>
      <c r="BH27" s="626"/>
      <c r="BI27" s="626"/>
      <c r="BJ27" s="626"/>
      <c r="BK27" s="626"/>
      <c r="BL27" s="626"/>
      <c r="BM27" s="626"/>
      <c r="BN27" s="627"/>
      <c r="BO27" s="685">
        <v>100</v>
      </c>
      <c r="BP27" s="685"/>
      <c r="BQ27" s="685"/>
      <c r="BR27" s="685"/>
      <c r="BS27" s="631">
        <v>22366</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823783</v>
      </c>
      <c r="CS27" s="624"/>
      <c r="CT27" s="624"/>
      <c r="CU27" s="624"/>
      <c r="CV27" s="624"/>
      <c r="CW27" s="624"/>
      <c r="CX27" s="624"/>
      <c r="CY27" s="625"/>
      <c r="CZ27" s="628">
        <v>12.5</v>
      </c>
      <c r="DA27" s="657"/>
      <c r="DB27" s="657"/>
      <c r="DC27" s="658"/>
      <c r="DD27" s="631">
        <v>249225</v>
      </c>
      <c r="DE27" s="624"/>
      <c r="DF27" s="624"/>
      <c r="DG27" s="624"/>
      <c r="DH27" s="624"/>
      <c r="DI27" s="624"/>
      <c r="DJ27" s="624"/>
      <c r="DK27" s="625"/>
      <c r="DL27" s="631">
        <v>249225</v>
      </c>
      <c r="DM27" s="624"/>
      <c r="DN27" s="624"/>
      <c r="DO27" s="624"/>
      <c r="DP27" s="624"/>
      <c r="DQ27" s="624"/>
      <c r="DR27" s="624"/>
      <c r="DS27" s="624"/>
      <c r="DT27" s="624"/>
      <c r="DU27" s="624"/>
      <c r="DV27" s="625"/>
      <c r="DW27" s="628">
        <v>6.9</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147</v>
      </c>
      <c r="S28" s="626"/>
      <c r="T28" s="626"/>
      <c r="U28" s="626"/>
      <c r="V28" s="626"/>
      <c r="W28" s="626"/>
      <c r="X28" s="626"/>
      <c r="Y28" s="627"/>
      <c r="Z28" s="685" t="s">
        <v>147</v>
      </c>
      <c r="AA28" s="685"/>
      <c r="AB28" s="685"/>
      <c r="AC28" s="685"/>
      <c r="AD28" s="686" t="s">
        <v>147</v>
      </c>
      <c r="AE28" s="686"/>
      <c r="AF28" s="686"/>
      <c r="AG28" s="686"/>
      <c r="AH28" s="686"/>
      <c r="AI28" s="686"/>
      <c r="AJ28" s="686"/>
      <c r="AK28" s="686"/>
      <c r="AL28" s="628" t="s">
        <v>147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398580</v>
      </c>
      <c r="CS28" s="626"/>
      <c r="CT28" s="626"/>
      <c r="CU28" s="626"/>
      <c r="CV28" s="626"/>
      <c r="CW28" s="626"/>
      <c r="CX28" s="626"/>
      <c r="CY28" s="627"/>
      <c r="CZ28" s="628">
        <v>6</v>
      </c>
      <c r="DA28" s="657"/>
      <c r="DB28" s="657"/>
      <c r="DC28" s="658"/>
      <c r="DD28" s="631">
        <v>379269</v>
      </c>
      <c r="DE28" s="626"/>
      <c r="DF28" s="626"/>
      <c r="DG28" s="626"/>
      <c r="DH28" s="626"/>
      <c r="DI28" s="626"/>
      <c r="DJ28" s="626"/>
      <c r="DK28" s="627"/>
      <c r="DL28" s="631">
        <v>379269</v>
      </c>
      <c r="DM28" s="626"/>
      <c r="DN28" s="626"/>
      <c r="DO28" s="626"/>
      <c r="DP28" s="626"/>
      <c r="DQ28" s="626"/>
      <c r="DR28" s="626"/>
      <c r="DS28" s="626"/>
      <c r="DT28" s="626"/>
      <c r="DU28" s="626"/>
      <c r="DV28" s="627"/>
      <c r="DW28" s="628">
        <v>10.5</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522069</v>
      </c>
      <c r="S29" s="626"/>
      <c r="T29" s="626"/>
      <c r="U29" s="626"/>
      <c r="V29" s="626"/>
      <c r="W29" s="626"/>
      <c r="X29" s="626"/>
      <c r="Y29" s="627"/>
      <c r="Z29" s="685">
        <v>7.1</v>
      </c>
      <c r="AA29" s="685"/>
      <c r="AB29" s="685"/>
      <c r="AC29" s="685"/>
      <c r="AD29" s="686" t="s">
        <v>147</v>
      </c>
      <c r="AE29" s="686"/>
      <c r="AF29" s="686"/>
      <c r="AG29" s="686"/>
      <c r="AH29" s="686"/>
      <c r="AI29" s="686"/>
      <c r="AJ29" s="686"/>
      <c r="AK29" s="686"/>
      <c r="AL29" s="628" t="s">
        <v>147</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70</v>
      </c>
      <c r="CG29" s="664"/>
      <c r="CH29" s="664"/>
      <c r="CI29" s="664"/>
      <c r="CJ29" s="664"/>
      <c r="CK29" s="664"/>
      <c r="CL29" s="664"/>
      <c r="CM29" s="664"/>
      <c r="CN29" s="664"/>
      <c r="CO29" s="664"/>
      <c r="CP29" s="664"/>
      <c r="CQ29" s="665"/>
      <c r="CR29" s="623">
        <v>398580</v>
      </c>
      <c r="CS29" s="624"/>
      <c r="CT29" s="624"/>
      <c r="CU29" s="624"/>
      <c r="CV29" s="624"/>
      <c r="CW29" s="624"/>
      <c r="CX29" s="624"/>
      <c r="CY29" s="625"/>
      <c r="CZ29" s="628">
        <v>6</v>
      </c>
      <c r="DA29" s="657"/>
      <c r="DB29" s="657"/>
      <c r="DC29" s="658"/>
      <c r="DD29" s="631">
        <v>379269</v>
      </c>
      <c r="DE29" s="624"/>
      <c r="DF29" s="624"/>
      <c r="DG29" s="624"/>
      <c r="DH29" s="624"/>
      <c r="DI29" s="624"/>
      <c r="DJ29" s="624"/>
      <c r="DK29" s="625"/>
      <c r="DL29" s="631">
        <v>379269</v>
      </c>
      <c r="DM29" s="624"/>
      <c r="DN29" s="624"/>
      <c r="DO29" s="624"/>
      <c r="DP29" s="624"/>
      <c r="DQ29" s="624"/>
      <c r="DR29" s="624"/>
      <c r="DS29" s="624"/>
      <c r="DT29" s="624"/>
      <c r="DU29" s="624"/>
      <c r="DV29" s="625"/>
      <c r="DW29" s="628">
        <v>10.5</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10573</v>
      </c>
      <c r="S30" s="626"/>
      <c r="T30" s="626"/>
      <c r="U30" s="626"/>
      <c r="V30" s="626"/>
      <c r="W30" s="626"/>
      <c r="X30" s="626"/>
      <c r="Y30" s="627"/>
      <c r="Z30" s="685">
        <v>0.1</v>
      </c>
      <c r="AA30" s="685"/>
      <c r="AB30" s="685"/>
      <c r="AC30" s="685"/>
      <c r="AD30" s="686">
        <v>8068</v>
      </c>
      <c r="AE30" s="686"/>
      <c r="AF30" s="686"/>
      <c r="AG30" s="686"/>
      <c r="AH30" s="686"/>
      <c r="AI30" s="686"/>
      <c r="AJ30" s="686"/>
      <c r="AK30" s="686"/>
      <c r="AL30" s="628">
        <v>0.2</v>
      </c>
      <c r="AM30" s="629"/>
      <c r="AN30" s="629"/>
      <c r="AO30" s="687"/>
      <c r="AP30" s="713" t="s">
        <v>310</v>
      </c>
      <c r="AQ30" s="714"/>
      <c r="AR30" s="714"/>
      <c r="AS30" s="714"/>
      <c r="AT30" s="719" t="s">
        <v>311</v>
      </c>
      <c r="AU30" s="230"/>
      <c r="AV30" s="230"/>
      <c r="AW30" s="230"/>
      <c r="AX30" s="722" t="s">
        <v>190</v>
      </c>
      <c r="AY30" s="723"/>
      <c r="AZ30" s="723"/>
      <c r="BA30" s="723"/>
      <c r="BB30" s="723"/>
      <c r="BC30" s="723"/>
      <c r="BD30" s="723"/>
      <c r="BE30" s="723"/>
      <c r="BF30" s="724"/>
      <c r="BG30" s="703">
        <v>98.4</v>
      </c>
      <c r="BH30" s="704"/>
      <c r="BI30" s="704"/>
      <c r="BJ30" s="704"/>
      <c r="BK30" s="704"/>
      <c r="BL30" s="704"/>
      <c r="BM30" s="705">
        <v>92.2</v>
      </c>
      <c r="BN30" s="704"/>
      <c r="BO30" s="704"/>
      <c r="BP30" s="704"/>
      <c r="BQ30" s="706"/>
      <c r="BR30" s="703">
        <v>98.2</v>
      </c>
      <c r="BS30" s="704"/>
      <c r="BT30" s="704"/>
      <c r="BU30" s="704"/>
      <c r="BV30" s="704"/>
      <c r="BW30" s="704"/>
      <c r="BX30" s="705">
        <v>90.4</v>
      </c>
      <c r="BY30" s="704"/>
      <c r="BZ30" s="704"/>
      <c r="CA30" s="704"/>
      <c r="CB30" s="706"/>
      <c r="CD30" s="709"/>
      <c r="CE30" s="710"/>
      <c r="CF30" s="667" t="s">
        <v>312</v>
      </c>
      <c r="CG30" s="664"/>
      <c r="CH30" s="664"/>
      <c r="CI30" s="664"/>
      <c r="CJ30" s="664"/>
      <c r="CK30" s="664"/>
      <c r="CL30" s="664"/>
      <c r="CM30" s="664"/>
      <c r="CN30" s="664"/>
      <c r="CO30" s="664"/>
      <c r="CP30" s="664"/>
      <c r="CQ30" s="665"/>
      <c r="CR30" s="623">
        <v>372978</v>
      </c>
      <c r="CS30" s="626"/>
      <c r="CT30" s="626"/>
      <c r="CU30" s="626"/>
      <c r="CV30" s="626"/>
      <c r="CW30" s="626"/>
      <c r="CX30" s="626"/>
      <c r="CY30" s="627"/>
      <c r="CZ30" s="628">
        <v>5.7</v>
      </c>
      <c r="DA30" s="657"/>
      <c r="DB30" s="657"/>
      <c r="DC30" s="658"/>
      <c r="DD30" s="631">
        <v>353667</v>
      </c>
      <c r="DE30" s="626"/>
      <c r="DF30" s="626"/>
      <c r="DG30" s="626"/>
      <c r="DH30" s="626"/>
      <c r="DI30" s="626"/>
      <c r="DJ30" s="626"/>
      <c r="DK30" s="627"/>
      <c r="DL30" s="631">
        <v>353667</v>
      </c>
      <c r="DM30" s="626"/>
      <c r="DN30" s="626"/>
      <c r="DO30" s="626"/>
      <c r="DP30" s="626"/>
      <c r="DQ30" s="626"/>
      <c r="DR30" s="626"/>
      <c r="DS30" s="626"/>
      <c r="DT30" s="626"/>
      <c r="DU30" s="626"/>
      <c r="DV30" s="627"/>
      <c r="DW30" s="628">
        <v>9.8000000000000007</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6251</v>
      </c>
      <c r="S31" s="626"/>
      <c r="T31" s="626"/>
      <c r="U31" s="626"/>
      <c r="V31" s="626"/>
      <c r="W31" s="626"/>
      <c r="X31" s="626"/>
      <c r="Y31" s="627"/>
      <c r="Z31" s="685">
        <v>0.1</v>
      </c>
      <c r="AA31" s="685"/>
      <c r="AB31" s="685"/>
      <c r="AC31" s="685"/>
      <c r="AD31" s="686" t="s">
        <v>147</v>
      </c>
      <c r="AE31" s="686"/>
      <c r="AF31" s="686"/>
      <c r="AG31" s="686"/>
      <c r="AH31" s="686"/>
      <c r="AI31" s="686"/>
      <c r="AJ31" s="686"/>
      <c r="AK31" s="686"/>
      <c r="AL31" s="628" t="s">
        <v>147</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98.9</v>
      </c>
      <c r="BH31" s="624"/>
      <c r="BI31" s="624"/>
      <c r="BJ31" s="624"/>
      <c r="BK31" s="624"/>
      <c r="BL31" s="624"/>
      <c r="BM31" s="629">
        <v>96.1</v>
      </c>
      <c r="BN31" s="702"/>
      <c r="BO31" s="702"/>
      <c r="BP31" s="702"/>
      <c r="BQ31" s="663"/>
      <c r="BR31" s="701">
        <v>98.5</v>
      </c>
      <c r="BS31" s="624"/>
      <c r="BT31" s="624"/>
      <c r="BU31" s="624"/>
      <c r="BV31" s="624"/>
      <c r="BW31" s="624"/>
      <c r="BX31" s="629">
        <v>94.4</v>
      </c>
      <c r="BY31" s="702"/>
      <c r="BZ31" s="702"/>
      <c r="CA31" s="702"/>
      <c r="CB31" s="663"/>
      <c r="CD31" s="709"/>
      <c r="CE31" s="710"/>
      <c r="CF31" s="667" t="s">
        <v>316</v>
      </c>
      <c r="CG31" s="664"/>
      <c r="CH31" s="664"/>
      <c r="CI31" s="664"/>
      <c r="CJ31" s="664"/>
      <c r="CK31" s="664"/>
      <c r="CL31" s="664"/>
      <c r="CM31" s="664"/>
      <c r="CN31" s="664"/>
      <c r="CO31" s="664"/>
      <c r="CP31" s="664"/>
      <c r="CQ31" s="665"/>
      <c r="CR31" s="623">
        <v>25602</v>
      </c>
      <c r="CS31" s="624"/>
      <c r="CT31" s="624"/>
      <c r="CU31" s="624"/>
      <c r="CV31" s="624"/>
      <c r="CW31" s="624"/>
      <c r="CX31" s="624"/>
      <c r="CY31" s="625"/>
      <c r="CZ31" s="628">
        <v>0.4</v>
      </c>
      <c r="DA31" s="657"/>
      <c r="DB31" s="657"/>
      <c r="DC31" s="658"/>
      <c r="DD31" s="631">
        <v>25602</v>
      </c>
      <c r="DE31" s="624"/>
      <c r="DF31" s="624"/>
      <c r="DG31" s="624"/>
      <c r="DH31" s="624"/>
      <c r="DI31" s="624"/>
      <c r="DJ31" s="624"/>
      <c r="DK31" s="625"/>
      <c r="DL31" s="631">
        <v>25602</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1031448</v>
      </c>
      <c r="S32" s="626"/>
      <c r="T32" s="626"/>
      <c r="U32" s="626"/>
      <c r="V32" s="626"/>
      <c r="W32" s="626"/>
      <c r="X32" s="626"/>
      <c r="Y32" s="627"/>
      <c r="Z32" s="685">
        <v>14</v>
      </c>
      <c r="AA32" s="685"/>
      <c r="AB32" s="685"/>
      <c r="AC32" s="685"/>
      <c r="AD32" s="686" t="s">
        <v>147</v>
      </c>
      <c r="AE32" s="686"/>
      <c r="AF32" s="686"/>
      <c r="AG32" s="686"/>
      <c r="AH32" s="686"/>
      <c r="AI32" s="686"/>
      <c r="AJ32" s="686"/>
      <c r="AK32" s="686"/>
      <c r="AL32" s="628" t="s">
        <v>147</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98</v>
      </c>
      <c r="BH32" s="639"/>
      <c r="BI32" s="639"/>
      <c r="BJ32" s="639"/>
      <c r="BK32" s="639"/>
      <c r="BL32" s="639"/>
      <c r="BM32" s="683">
        <v>88.6</v>
      </c>
      <c r="BN32" s="639"/>
      <c r="BO32" s="639"/>
      <c r="BP32" s="639"/>
      <c r="BQ32" s="676"/>
      <c r="BR32" s="700">
        <v>97.8</v>
      </c>
      <c r="BS32" s="639"/>
      <c r="BT32" s="639"/>
      <c r="BU32" s="639"/>
      <c r="BV32" s="639"/>
      <c r="BW32" s="639"/>
      <c r="BX32" s="683">
        <v>86.4</v>
      </c>
      <c r="BY32" s="639"/>
      <c r="BZ32" s="639"/>
      <c r="CA32" s="639"/>
      <c r="CB32" s="676"/>
      <c r="CD32" s="711"/>
      <c r="CE32" s="712"/>
      <c r="CF32" s="667" t="s">
        <v>319</v>
      </c>
      <c r="CG32" s="664"/>
      <c r="CH32" s="664"/>
      <c r="CI32" s="664"/>
      <c r="CJ32" s="664"/>
      <c r="CK32" s="664"/>
      <c r="CL32" s="664"/>
      <c r="CM32" s="664"/>
      <c r="CN32" s="664"/>
      <c r="CO32" s="664"/>
      <c r="CP32" s="664"/>
      <c r="CQ32" s="665"/>
      <c r="CR32" s="623" t="s">
        <v>147</v>
      </c>
      <c r="CS32" s="626"/>
      <c r="CT32" s="626"/>
      <c r="CU32" s="626"/>
      <c r="CV32" s="626"/>
      <c r="CW32" s="626"/>
      <c r="CX32" s="626"/>
      <c r="CY32" s="627"/>
      <c r="CZ32" s="628" t="s">
        <v>147</v>
      </c>
      <c r="DA32" s="657"/>
      <c r="DB32" s="657"/>
      <c r="DC32" s="658"/>
      <c r="DD32" s="631" t="s">
        <v>147</v>
      </c>
      <c r="DE32" s="626"/>
      <c r="DF32" s="626"/>
      <c r="DG32" s="626"/>
      <c r="DH32" s="626"/>
      <c r="DI32" s="626"/>
      <c r="DJ32" s="626"/>
      <c r="DK32" s="627"/>
      <c r="DL32" s="631" t="s">
        <v>147</v>
      </c>
      <c r="DM32" s="626"/>
      <c r="DN32" s="626"/>
      <c r="DO32" s="626"/>
      <c r="DP32" s="626"/>
      <c r="DQ32" s="626"/>
      <c r="DR32" s="626"/>
      <c r="DS32" s="626"/>
      <c r="DT32" s="626"/>
      <c r="DU32" s="626"/>
      <c r="DV32" s="627"/>
      <c r="DW32" s="628" t="s">
        <v>147</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534056</v>
      </c>
      <c r="S33" s="626"/>
      <c r="T33" s="626"/>
      <c r="U33" s="626"/>
      <c r="V33" s="626"/>
      <c r="W33" s="626"/>
      <c r="X33" s="626"/>
      <c r="Y33" s="627"/>
      <c r="Z33" s="685">
        <v>7.2</v>
      </c>
      <c r="AA33" s="685"/>
      <c r="AB33" s="685"/>
      <c r="AC33" s="685"/>
      <c r="AD33" s="686" t="s">
        <v>147</v>
      </c>
      <c r="AE33" s="686"/>
      <c r="AF33" s="686"/>
      <c r="AG33" s="686"/>
      <c r="AH33" s="686"/>
      <c r="AI33" s="686"/>
      <c r="AJ33" s="686"/>
      <c r="AK33" s="686"/>
      <c r="AL33" s="628" t="s">
        <v>147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3052514</v>
      </c>
      <c r="CS33" s="624"/>
      <c r="CT33" s="624"/>
      <c r="CU33" s="624"/>
      <c r="CV33" s="624"/>
      <c r="CW33" s="624"/>
      <c r="CX33" s="624"/>
      <c r="CY33" s="625"/>
      <c r="CZ33" s="628">
        <v>46.3</v>
      </c>
      <c r="DA33" s="657"/>
      <c r="DB33" s="657"/>
      <c r="DC33" s="658"/>
      <c r="DD33" s="631">
        <v>2643995</v>
      </c>
      <c r="DE33" s="624"/>
      <c r="DF33" s="624"/>
      <c r="DG33" s="624"/>
      <c r="DH33" s="624"/>
      <c r="DI33" s="624"/>
      <c r="DJ33" s="624"/>
      <c r="DK33" s="625"/>
      <c r="DL33" s="631">
        <v>1877248</v>
      </c>
      <c r="DM33" s="624"/>
      <c r="DN33" s="624"/>
      <c r="DO33" s="624"/>
      <c r="DP33" s="624"/>
      <c r="DQ33" s="624"/>
      <c r="DR33" s="624"/>
      <c r="DS33" s="624"/>
      <c r="DT33" s="624"/>
      <c r="DU33" s="624"/>
      <c r="DV33" s="625"/>
      <c r="DW33" s="628">
        <v>52.1</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69481</v>
      </c>
      <c r="S34" s="626"/>
      <c r="T34" s="626"/>
      <c r="U34" s="626"/>
      <c r="V34" s="626"/>
      <c r="W34" s="626"/>
      <c r="X34" s="626"/>
      <c r="Y34" s="627"/>
      <c r="Z34" s="685">
        <v>0.9</v>
      </c>
      <c r="AA34" s="685"/>
      <c r="AB34" s="685"/>
      <c r="AC34" s="685"/>
      <c r="AD34" s="686">
        <v>20</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978017</v>
      </c>
      <c r="CS34" s="626"/>
      <c r="CT34" s="626"/>
      <c r="CU34" s="626"/>
      <c r="CV34" s="626"/>
      <c r="CW34" s="626"/>
      <c r="CX34" s="626"/>
      <c r="CY34" s="627"/>
      <c r="CZ34" s="628">
        <v>14.8</v>
      </c>
      <c r="DA34" s="657"/>
      <c r="DB34" s="657"/>
      <c r="DC34" s="658"/>
      <c r="DD34" s="631">
        <v>738056</v>
      </c>
      <c r="DE34" s="626"/>
      <c r="DF34" s="626"/>
      <c r="DG34" s="626"/>
      <c r="DH34" s="626"/>
      <c r="DI34" s="626"/>
      <c r="DJ34" s="626"/>
      <c r="DK34" s="627"/>
      <c r="DL34" s="631">
        <v>710398</v>
      </c>
      <c r="DM34" s="626"/>
      <c r="DN34" s="626"/>
      <c r="DO34" s="626"/>
      <c r="DP34" s="626"/>
      <c r="DQ34" s="626"/>
      <c r="DR34" s="626"/>
      <c r="DS34" s="626"/>
      <c r="DT34" s="626"/>
      <c r="DU34" s="626"/>
      <c r="DV34" s="627"/>
      <c r="DW34" s="628">
        <v>19.7</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909342</v>
      </c>
      <c r="S35" s="626"/>
      <c r="T35" s="626"/>
      <c r="U35" s="626"/>
      <c r="V35" s="626"/>
      <c r="W35" s="626"/>
      <c r="X35" s="626"/>
      <c r="Y35" s="627"/>
      <c r="Z35" s="685">
        <v>12.3</v>
      </c>
      <c r="AA35" s="685"/>
      <c r="AB35" s="685"/>
      <c r="AC35" s="685"/>
      <c r="AD35" s="686" t="s">
        <v>147</v>
      </c>
      <c r="AE35" s="686"/>
      <c r="AF35" s="686"/>
      <c r="AG35" s="686"/>
      <c r="AH35" s="686"/>
      <c r="AI35" s="686"/>
      <c r="AJ35" s="686"/>
      <c r="AK35" s="686"/>
      <c r="AL35" s="628" t="s">
        <v>147</v>
      </c>
      <c r="AM35" s="629"/>
      <c r="AN35" s="629"/>
      <c r="AO35" s="687"/>
      <c r="AP35" s="234"/>
      <c r="AQ35" s="691" t="s">
        <v>327</v>
      </c>
      <c r="AR35" s="692"/>
      <c r="AS35" s="692"/>
      <c r="AT35" s="692"/>
      <c r="AU35" s="692"/>
      <c r="AV35" s="692"/>
      <c r="AW35" s="692"/>
      <c r="AX35" s="692"/>
      <c r="AY35" s="693"/>
      <c r="AZ35" s="688">
        <v>776518</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-18347</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27160</v>
      </c>
      <c r="CS35" s="624"/>
      <c r="CT35" s="624"/>
      <c r="CU35" s="624"/>
      <c r="CV35" s="624"/>
      <c r="CW35" s="624"/>
      <c r="CX35" s="624"/>
      <c r="CY35" s="625"/>
      <c r="CZ35" s="628">
        <v>0.4</v>
      </c>
      <c r="DA35" s="657"/>
      <c r="DB35" s="657"/>
      <c r="DC35" s="658"/>
      <c r="DD35" s="631">
        <v>13311</v>
      </c>
      <c r="DE35" s="624"/>
      <c r="DF35" s="624"/>
      <c r="DG35" s="624"/>
      <c r="DH35" s="624"/>
      <c r="DI35" s="624"/>
      <c r="DJ35" s="624"/>
      <c r="DK35" s="625"/>
      <c r="DL35" s="631">
        <v>13311</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147</v>
      </c>
      <c r="S36" s="626"/>
      <c r="T36" s="626"/>
      <c r="U36" s="626"/>
      <c r="V36" s="626"/>
      <c r="W36" s="626"/>
      <c r="X36" s="626"/>
      <c r="Y36" s="627"/>
      <c r="Z36" s="685" t="s">
        <v>147</v>
      </c>
      <c r="AA36" s="685"/>
      <c r="AB36" s="685"/>
      <c r="AC36" s="685"/>
      <c r="AD36" s="686" t="s">
        <v>147</v>
      </c>
      <c r="AE36" s="686"/>
      <c r="AF36" s="686"/>
      <c r="AG36" s="686"/>
      <c r="AH36" s="686"/>
      <c r="AI36" s="686"/>
      <c r="AJ36" s="686"/>
      <c r="AK36" s="686"/>
      <c r="AL36" s="628" t="s">
        <v>147</v>
      </c>
      <c r="AM36" s="629"/>
      <c r="AN36" s="629"/>
      <c r="AO36" s="687"/>
      <c r="AQ36" s="660" t="s">
        <v>331</v>
      </c>
      <c r="AR36" s="661"/>
      <c r="AS36" s="661"/>
      <c r="AT36" s="661"/>
      <c r="AU36" s="661"/>
      <c r="AV36" s="661"/>
      <c r="AW36" s="661"/>
      <c r="AX36" s="661"/>
      <c r="AY36" s="662"/>
      <c r="AZ36" s="623">
        <v>146418</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-42076</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601193</v>
      </c>
      <c r="CS36" s="626"/>
      <c r="CT36" s="626"/>
      <c r="CU36" s="626"/>
      <c r="CV36" s="626"/>
      <c r="CW36" s="626"/>
      <c r="CX36" s="626"/>
      <c r="CY36" s="627"/>
      <c r="CZ36" s="628">
        <v>9.1</v>
      </c>
      <c r="DA36" s="657"/>
      <c r="DB36" s="657"/>
      <c r="DC36" s="658"/>
      <c r="DD36" s="631">
        <v>565323</v>
      </c>
      <c r="DE36" s="626"/>
      <c r="DF36" s="626"/>
      <c r="DG36" s="626"/>
      <c r="DH36" s="626"/>
      <c r="DI36" s="626"/>
      <c r="DJ36" s="626"/>
      <c r="DK36" s="627"/>
      <c r="DL36" s="631">
        <v>549281</v>
      </c>
      <c r="DM36" s="626"/>
      <c r="DN36" s="626"/>
      <c r="DO36" s="626"/>
      <c r="DP36" s="626"/>
      <c r="DQ36" s="626"/>
      <c r="DR36" s="626"/>
      <c r="DS36" s="626"/>
      <c r="DT36" s="626"/>
      <c r="DU36" s="626"/>
      <c r="DV36" s="627"/>
      <c r="DW36" s="628">
        <v>15.3</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212342</v>
      </c>
      <c r="S37" s="626"/>
      <c r="T37" s="626"/>
      <c r="U37" s="626"/>
      <c r="V37" s="626"/>
      <c r="W37" s="626"/>
      <c r="X37" s="626"/>
      <c r="Y37" s="627"/>
      <c r="Z37" s="685">
        <v>2.9</v>
      </c>
      <c r="AA37" s="685"/>
      <c r="AB37" s="685"/>
      <c r="AC37" s="685"/>
      <c r="AD37" s="686" t="s">
        <v>147</v>
      </c>
      <c r="AE37" s="686"/>
      <c r="AF37" s="686"/>
      <c r="AG37" s="686"/>
      <c r="AH37" s="686"/>
      <c r="AI37" s="686"/>
      <c r="AJ37" s="686"/>
      <c r="AK37" s="686"/>
      <c r="AL37" s="628" t="s">
        <v>147</v>
      </c>
      <c r="AM37" s="629"/>
      <c r="AN37" s="629"/>
      <c r="AO37" s="687"/>
      <c r="AQ37" s="660" t="s">
        <v>335</v>
      </c>
      <c r="AR37" s="661"/>
      <c r="AS37" s="661"/>
      <c r="AT37" s="661"/>
      <c r="AU37" s="661"/>
      <c r="AV37" s="661"/>
      <c r="AW37" s="661"/>
      <c r="AX37" s="661"/>
      <c r="AY37" s="662"/>
      <c r="AZ37" s="623" t="s">
        <v>147</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1944</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463324</v>
      </c>
      <c r="CS37" s="624"/>
      <c r="CT37" s="624"/>
      <c r="CU37" s="624"/>
      <c r="CV37" s="624"/>
      <c r="CW37" s="624"/>
      <c r="CX37" s="624"/>
      <c r="CY37" s="625"/>
      <c r="CZ37" s="628">
        <v>7</v>
      </c>
      <c r="DA37" s="657"/>
      <c r="DB37" s="657"/>
      <c r="DC37" s="658"/>
      <c r="DD37" s="631">
        <v>463324</v>
      </c>
      <c r="DE37" s="624"/>
      <c r="DF37" s="624"/>
      <c r="DG37" s="624"/>
      <c r="DH37" s="624"/>
      <c r="DI37" s="624"/>
      <c r="DJ37" s="624"/>
      <c r="DK37" s="625"/>
      <c r="DL37" s="631">
        <v>463324</v>
      </c>
      <c r="DM37" s="624"/>
      <c r="DN37" s="624"/>
      <c r="DO37" s="624"/>
      <c r="DP37" s="624"/>
      <c r="DQ37" s="624"/>
      <c r="DR37" s="624"/>
      <c r="DS37" s="624"/>
      <c r="DT37" s="624"/>
      <c r="DU37" s="624"/>
      <c r="DV37" s="625"/>
      <c r="DW37" s="628">
        <v>12.9</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7379580</v>
      </c>
      <c r="S38" s="675"/>
      <c r="T38" s="675"/>
      <c r="U38" s="675"/>
      <c r="V38" s="675"/>
      <c r="W38" s="675"/>
      <c r="X38" s="675"/>
      <c r="Y38" s="680"/>
      <c r="Z38" s="681">
        <v>100</v>
      </c>
      <c r="AA38" s="681"/>
      <c r="AB38" s="681"/>
      <c r="AC38" s="681"/>
      <c r="AD38" s="682">
        <v>3388111</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t="s">
        <v>340</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3309</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776518</v>
      </c>
      <c r="CS38" s="626"/>
      <c r="CT38" s="626"/>
      <c r="CU38" s="626"/>
      <c r="CV38" s="626"/>
      <c r="CW38" s="626"/>
      <c r="CX38" s="626"/>
      <c r="CY38" s="627"/>
      <c r="CZ38" s="628">
        <v>11.8</v>
      </c>
      <c r="DA38" s="657"/>
      <c r="DB38" s="657"/>
      <c r="DC38" s="658"/>
      <c r="DD38" s="631">
        <v>664647</v>
      </c>
      <c r="DE38" s="626"/>
      <c r="DF38" s="626"/>
      <c r="DG38" s="626"/>
      <c r="DH38" s="626"/>
      <c r="DI38" s="626"/>
      <c r="DJ38" s="626"/>
      <c r="DK38" s="627"/>
      <c r="DL38" s="631">
        <v>600128</v>
      </c>
      <c r="DM38" s="626"/>
      <c r="DN38" s="626"/>
      <c r="DO38" s="626"/>
      <c r="DP38" s="626"/>
      <c r="DQ38" s="626"/>
      <c r="DR38" s="626"/>
      <c r="DS38" s="626"/>
      <c r="DT38" s="626"/>
      <c r="DU38" s="626"/>
      <c r="DV38" s="627"/>
      <c r="DW38" s="628">
        <v>16.7</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t="s">
        <v>340</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100</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665496</v>
      </c>
      <c r="CS39" s="624"/>
      <c r="CT39" s="624"/>
      <c r="CU39" s="624"/>
      <c r="CV39" s="624"/>
      <c r="CW39" s="624"/>
      <c r="CX39" s="624"/>
      <c r="CY39" s="625"/>
      <c r="CZ39" s="628">
        <v>10.1</v>
      </c>
      <c r="DA39" s="657"/>
      <c r="DB39" s="657"/>
      <c r="DC39" s="658"/>
      <c r="DD39" s="631">
        <v>658528</v>
      </c>
      <c r="DE39" s="624"/>
      <c r="DF39" s="624"/>
      <c r="DG39" s="624"/>
      <c r="DH39" s="624"/>
      <c r="DI39" s="624"/>
      <c r="DJ39" s="624"/>
      <c r="DK39" s="625"/>
      <c r="DL39" s="631" t="s">
        <v>147</v>
      </c>
      <c r="DM39" s="624"/>
      <c r="DN39" s="624"/>
      <c r="DO39" s="624"/>
      <c r="DP39" s="624"/>
      <c r="DQ39" s="624"/>
      <c r="DR39" s="624"/>
      <c r="DS39" s="624"/>
      <c r="DT39" s="624"/>
      <c r="DU39" s="624"/>
      <c r="DV39" s="625"/>
      <c r="DW39" s="628" t="s">
        <v>340</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189247</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147</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4130</v>
      </c>
      <c r="CS40" s="626"/>
      <c r="CT40" s="626"/>
      <c r="CU40" s="626"/>
      <c r="CV40" s="626"/>
      <c r="CW40" s="626"/>
      <c r="CX40" s="626"/>
      <c r="CY40" s="627"/>
      <c r="CZ40" s="628">
        <v>0.1</v>
      </c>
      <c r="DA40" s="657"/>
      <c r="DB40" s="657"/>
      <c r="DC40" s="658"/>
      <c r="DD40" s="631">
        <v>4130</v>
      </c>
      <c r="DE40" s="626"/>
      <c r="DF40" s="626"/>
      <c r="DG40" s="626"/>
      <c r="DH40" s="626"/>
      <c r="DI40" s="626"/>
      <c r="DJ40" s="626"/>
      <c r="DK40" s="627"/>
      <c r="DL40" s="631">
        <v>4130</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440853</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381</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147</v>
      </c>
      <c r="CS41" s="624"/>
      <c r="CT41" s="624"/>
      <c r="CU41" s="624"/>
      <c r="CV41" s="624"/>
      <c r="CW41" s="624"/>
      <c r="CX41" s="624"/>
      <c r="CY41" s="625"/>
      <c r="CZ41" s="628" t="s">
        <v>147</v>
      </c>
      <c r="DA41" s="657"/>
      <c r="DB41" s="657"/>
      <c r="DC41" s="658"/>
      <c r="DD41" s="631" t="s">
        <v>147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1368755</v>
      </c>
      <c r="CS42" s="626"/>
      <c r="CT42" s="626"/>
      <c r="CU42" s="626"/>
      <c r="CV42" s="626"/>
      <c r="CW42" s="626"/>
      <c r="CX42" s="626"/>
      <c r="CY42" s="627"/>
      <c r="CZ42" s="628">
        <v>20.8</v>
      </c>
      <c r="DA42" s="629"/>
      <c r="DB42" s="629"/>
      <c r="DC42" s="630"/>
      <c r="DD42" s="631">
        <v>303386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41039</v>
      </c>
      <c r="CS43" s="624"/>
      <c r="CT43" s="624"/>
      <c r="CU43" s="624"/>
      <c r="CV43" s="624"/>
      <c r="CW43" s="624"/>
      <c r="CX43" s="624"/>
      <c r="CY43" s="625"/>
      <c r="CZ43" s="628">
        <v>0.6</v>
      </c>
      <c r="DA43" s="657"/>
      <c r="DB43" s="657"/>
      <c r="DC43" s="658"/>
      <c r="DD43" s="631">
        <v>41039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1357057</v>
      </c>
      <c r="CS44" s="626"/>
      <c r="CT44" s="626"/>
      <c r="CU44" s="626"/>
      <c r="CV44" s="626"/>
      <c r="CW44" s="626"/>
      <c r="CX44" s="626"/>
      <c r="CY44" s="627"/>
      <c r="CZ44" s="628">
        <v>20.6</v>
      </c>
      <c r="DA44" s="629"/>
      <c r="DB44" s="629"/>
      <c r="DC44" s="630"/>
      <c r="DD44" s="631">
        <v>303386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279864</v>
      </c>
      <c r="CS45" s="624"/>
      <c r="CT45" s="624"/>
      <c r="CU45" s="624"/>
      <c r="CV45" s="624"/>
      <c r="CW45" s="624"/>
      <c r="CX45" s="624"/>
      <c r="CY45" s="625"/>
      <c r="CZ45" s="628">
        <v>4.2</v>
      </c>
      <c r="DA45" s="657"/>
      <c r="DB45" s="657"/>
      <c r="DC45" s="658"/>
      <c r="DD45" s="631">
        <v>24854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1075221</v>
      </c>
      <c r="CS46" s="626"/>
      <c r="CT46" s="626"/>
      <c r="CU46" s="626"/>
      <c r="CV46" s="626"/>
      <c r="CW46" s="626"/>
      <c r="CX46" s="626"/>
      <c r="CY46" s="627"/>
      <c r="CZ46" s="628">
        <v>16.3</v>
      </c>
      <c r="DA46" s="629"/>
      <c r="DB46" s="629"/>
      <c r="DC46" s="630"/>
      <c r="DD46" s="631">
        <v>276560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11698</v>
      </c>
      <c r="CS47" s="624"/>
      <c r="CT47" s="624"/>
      <c r="CU47" s="624"/>
      <c r="CV47" s="624"/>
      <c r="CW47" s="624"/>
      <c r="CX47" s="624"/>
      <c r="CY47" s="625"/>
      <c r="CZ47" s="628">
        <v>0.2</v>
      </c>
      <c r="DA47" s="657"/>
      <c r="DB47" s="657"/>
      <c r="DC47" s="658"/>
      <c r="DD47" s="631" t="s">
        <v>147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147</v>
      </c>
      <c r="CS48" s="626"/>
      <c r="CT48" s="626"/>
      <c r="CU48" s="626"/>
      <c r="CV48" s="626"/>
      <c r="CW48" s="626"/>
      <c r="CX48" s="626"/>
      <c r="CY48" s="627"/>
      <c r="CZ48" s="628" t="s">
        <v>147</v>
      </c>
      <c r="DA48" s="629"/>
      <c r="DB48" s="629"/>
      <c r="DC48" s="630"/>
      <c r="DD48" s="631" t="s">
        <v>340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6592795</v>
      </c>
      <c r="CS49" s="639"/>
      <c r="CT49" s="639"/>
      <c r="CU49" s="639"/>
      <c r="CV49" s="639"/>
      <c r="CW49" s="639"/>
      <c r="CX49" s="639"/>
      <c r="CY49" s="640"/>
      <c r="CZ49" s="641">
        <v>100</v>
      </c>
      <c r="DA49" s="642"/>
      <c r="DB49" s="642"/>
      <c r="DC49" s="643"/>
      <c r="DD49" s="644">
        <v>4438334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vo/dGMTeRoHRdpt48XxXHaNaIEyULLhVaKxDM7LXerLm5Z3CHeaviphGI1fs1tSTw7+Qn9xWvzktMhPYsEhhpw==" saltValue="04t/grqSrrZ4FHJv7ZvE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7379</v>
      </c>
      <c r="R7" s="1156"/>
      <c r="S7" s="1156"/>
      <c r="T7" s="1156"/>
      <c r="U7" s="1156"/>
      <c r="V7" s="1156">
        <v>6592</v>
      </c>
      <c r="W7" s="1156"/>
      <c r="X7" s="1156"/>
      <c r="Y7" s="1156"/>
      <c r="Z7" s="1156"/>
      <c r="AA7" s="1156">
        <v>786</v>
      </c>
      <c r="AB7" s="1156"/>
      <c r="AC7" s="1156"/>
      <c r="AD7" s="1156"/>
      <c r="AE7" s="1157"/>
      <c r="AF7" s="1158">
        <v>743</v>
      </c>
      <c r="AG7" s="1159"/>
      <c r="AH7" s="1159"/>
      <c r="AI7" s="1159"/>
      <c r="AJ7" s="1160"/>
      <c r="AK7" s="1142">
        <v>1040</v>
      </c>
      <c r="AL7" s="1143"/>
      <c r="AM7" s="1143"/>
      <c r="AN7" s="1143"/>
      <c r="AO7" s="1143"/>
      <c r="AP7" s="1143">
        <v>4632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589</v>
      </c>
      <c r="BS7" s="1146" t="s">
        <v>590</v>
      </c>
      <c r="BT7" s="1147"/>
      <c r="BU7" s="1147"/>
      <c r="BV7" s="1147"/>
      <c r="BW7" s="1147"/>
      <c r="BX7" s="1147"/>
      <c r="BY7" s="1147"/>
      <c r="BZ7" s="1147"/>
      <c r="CA7" s="1147"/>
      <c r="CB7" s="1147"/>
      <c r="CC7" s="1147"/>
      <c r="CD7" s="1147"/>
      <c r="CE7" s="1147"/>
      <c r="CF7" s="1147"/>
      <c r="CG7" s="1148"/>
      <c r="CH7" s="1139">
        <v>0</v>
      </c>
      <c r="CI7" s="1140"/>
      <c r="CJ7" s="1140"/>
      <c r="CK7" s="1140"/>
      <c r="CL7" s="1141"/>
      <c r="CM7" s="1139">
        <v>143</v>
      </c>
      <c r="CN7" s="1140"/>
      <c r="CO7" s="1140"/>
      <c r="CP7" s="1140"/>
      <c r="CQ7" s="1141"/>
      <c r="CR7" s="1139">
        <v>3</v>
      </c>
      <c r="CS7" s="1140"/>
      <c r="CT7" s="1140"/>
      <c r="CU7" s="1140"/>
      <c r="CV7" s="1141"/>
      <c r="CW7" s="1139" t="s">
        <v>578</v>
      </c>
      <c r="CX7" s="1140"/>
      <c r="CY7" s="1140"/>
      <c r="CZ7" s="1140"/>
      <c r="DA7" s="1141"/>
      <c r="DB7" s="1139">
        <v>263</v>
      </c>
      <c r="DC7" s="1140"/>
      <c r="DD7" s="1140"/>
      <c r="DE7" s="1140"/>
      <c r="DF7" s="1141"/>
      <c r="DG7" s="1139" t="s">
        <v>578</v>
      </c>
      <c r="DH7" s="1140"/>
      <c r="DI7" s="1140"/>
      <c r="DJ7" s="1140"/>
      <c r="DK7" s="1141"/>
      <c r="DL7" s="1139" t="s">
        <v>578</v>
      </c>
      <c r="DM7" s="1140"/>
      <c r="DN7" s="1140"/>
      <c r="DO7" s="1140"/>
      <c r="DP7" s="1141"/>
      <c r="DQ7" s="1139" t="s">
        <v>578</v>
      </c>
      <c r="DR7" s="1140"/>
      <c r="DS7" s="1140"/>
      <c r="DT7" s="1140"/>
      <c r="DU7" s="1141"/>
      <c r="DV7" s="1166"/>
      <c r="DW7" s="1167"/>
      <c r="DX7" s="1167"/>
      <c r="DY7" s="1167"/>
      <c r="DZ7" s="1168"/>
      <c r="EA7" s="254"/>
    </row>
    <row r="8" spans="1:131" s="255" customFormat="1" ht="26.25" customHeight="1" x14ac:dyDescent="0.15">
      <c r="A8" s="261">
        <v>2</v>
      </c>
      <c r="B8" s="1082" t="s">
        <v>387</v>
      </c>
      <c r="C8" s="1083"/>
      <c r="D8" s="1083"/>
      <c r="E8" s="1083"/>
      <c r="F8" s="1083"/>
      <c r="G8" s="1083"/>
      <c r="H8" s="1083"/>
      <c r="I8" s="1083"/>
      <c r="J8" s="1083"/>
      <c r="K8" s="1083"/>
      <c r="L8" s="1083"/>
      <c r="M8" s="1083"/>
      <c r="N8" s="1083"/>
      <c r="O8" s="1083"/>
      <c r="P8" s="1084"/>
      <c r="Q8" s="1094">
        <v>8</v>
      </c>
      <c r="R8" s="1095"/>
      <c r="S8" s="1095"/>
      <c r="T8" s="1095"/>
      <c r="U8" s="1095"/>
      <c r="V8" s="1095">
        <v>8</v>
      </c>
      <c r="W8" s="1095"/>
      <c r="X8" s="1095"/>
      <c r="Y8" s="1095"/>
      <c r="Z8" s="1095"/>
      <c r="AA8" s="1095">
        <v>1</v>
      </c>
      <c r="AB8" s="1095"/>
      <c r="AC8" s="1095"/>
      <c r="AD8" s="1095"/>
      <c r="AE8" s="1096"/>
      <c r="AF8" s="1088">
        <v>1</v>
      </c>
      <c r="AG8" s="1089"/>
      <c r="AH8" s="1089"/>
      <c r="AI8" s="1089"/>
      <c r="AJ8" s="1090"/>
      <c r="AK8" s="1137" t="s">
        <v>578</v>
      </c>
      <c r="AL8" s="1138"/>
      <c r="AM8" s="1138"/>
      <c r="AN8" s="1138"/>
      <c r="AO8" s="1138"/>
      <c r="AP8" s="1138" t="s">
        <v>578</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t="s">
        <v>388</v>
      </c>
      <c r="C9" s="1083"/>
      <c r="D9" s="1083"/>
      <c r="E9" s="1083"/>
      <c r="F9" s="1083"/>
      <c r="G9" s="1083"/>
      <c r="H9" s="1083"/>
      <c r="I9" s="1083"/>
      <c r="J9" s="1083"/>
      <c r="K9" s="1083"/>
      <c r="L9" s="1083"/>
      <c r="M9" s="1083"/>
      <c r="N9" s="1083"/>
      <c r="O9" s="1083"/>
      <c r="P9" s="1084"/>
      <c r="Q9" s="1094">
        <v>5</v>
      </c>
      <c r="R9" s="1095"/>
      <c r="S9" s="1095"/>
      <c r="T9" s="1095"/>
      <c r="U9" s="1095"/>
      <c r="V9" s="1095">
        <v>5</v>
      </c>
      <c r="W9" s="1095"/>
      <c r="X9" s="1095"/>
      <c r="Y9" s="1095"/>
      <c r="Z9" s="1095"/>
      <c r="AA9" s="1095" t="s">
        <v>578</v>
      </c>
      <c r="AB9" s="1095"/>
      <c r="AC9" s="1095"/>
      <c r="AD9" s="1095"/>
      <c r="AE9" s="1096"/>
      <c r="AF9" s="1088" t="s">
        <v>389</v>
      </c>
      <c r="AG9" s="1089"/>
      <c r="AH9" s="1089"/>
      <c r="AI9" s="1089"/>
      <c r="AJ9" s="1090"/>
      <c r="AK9" s="1137">
        <v>4</v>
      </c>
      <c r="AL9" s="1138"/>
      <c r="AM9" s="1138"/>
      <c r="AN9" s="1138"/>
      <c r="AO9" s="1138"/>
      <c r="AP9" s="1138" t="s">
        <v>578</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390</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391</v>
      </c>
      <c r="B23" s="995" t="s">
        <v>392</v>
      </c>
      <c r="C23" s="996"/>
      <c r="D23" s="996"/>
      <c r="E23" s="996"/>
      <c r="F23" s="996"/>
      <c r="G23" s="996"/>
      <c r="H23" s="996"/>
      <c r="I23" s="996"/>
      <c r="J23" s="996"/>
      <c r="K23" s="996"/>
      <c r="L23" s="996"/>
      <c r="M23" s="996"/>
      <c r="N23" s="996"/>
      <c r="O23" s="996"/>
      <c r="P23" s="997"/>
      <c r="Q23" s="1119">
        <v>7380</v>
      </c>
      <c r="R23" s="1120"/>
      <c r="S23" s="1120"/>
      <c r="T23" s="1120"/>
      <c r="U23" s="1120"/>
      <c r="V23" s="1120">
        <v>6593</v>
      </c>
      <c r="W23" s="1120"/>
      <c r="X23" s="1120"/>
      <c r="Y23" s="1120"/>
      <c r="Z23" s="1120"/>
      <c r="AA23" s="1120">
        <v>787</v>
      </c>
      <c r="AB23" s="1120"/>
      <c r="AC23" s="1120"/>
      <c r="AD23" s="1120"/>
      <c r="AE23" s="1121"/>
      <c r="AF23" s="1122">
        <v>744</v>
      </c>
      <c r="AG23" s="1120"/>
      <c r="AH23" s="1120"/>
      <c r="AI23" s="1120"/>
      <c r="AJ23" s="1123"/>
      <c r="AK23" s="1124"/>
      <c r="AL23" s="1125"/>
      <c r="AM23" s="1125"/>
      <c r="AN23" s="1125"/>
      <c r="AO23" s="1125"/>
      <c r="AP23" s="1120">
        <v>4632</v>
      </c>
      <c r="AQ23" s="1120"/>
      <c r="AR23" s="1120"/>
      <c r="AS23" s="1120"/>
      <c r="AT23" s="1120"/>
      <c r="AU23" s="1126"/>
      <c r="AV23" s="1126"/>
      <c r="AW23" s="1126"/>
      <c r="AX23" s="1126"/>
      <c r="AY23" s="1127"/>
      <c r="AZ23" s="1116" t="s">
        <v>147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403</v>
      </c>
      <c r="C28" s="1102"/>
      <c r="D28" s="1102"/>
      <c r="E28" s="1102"/>
      <c r="F28" s="1102"/>
      <c r="G28" s="1102"/>
      <c r="H28" s="1102"/>
      <c r="I28" s="1102"/>
      <c r="J28" s="1102"/>
      <c r="K28" s="1102"/>
      <c r="L28" s="1102"/>
      <c r="M28" s="1102"/>
      <c r="N28" s="1102"/>
      <c r="O28" s="1102"/>
      <c r="P28" s="1103"/>
      <c r="Q28" s="1104">
        <v>1809</v>
      </c>
      <c r="R28" s="1105"/>
      <c r="S28" s="1105"/>
      <c r="T28" s="1105"/>
      <c r="U28" s="1105"/>
      <c r="V28" s="1105">
        <v>1827</v>
      </c>
      <c r="W28" s="1105"/>
      <c r="X28" s="1105"/>
      <c r="Y28" s="1105"/>
      <c r="Z28" s="1105"/>
      <c r="AA28" s="1105">
        <v>-18</v>
      </c>
      <c r="AB28" s="1105"/>
      <c r="AC28" s="1105"/>
      <c r="AD28" s="1105"/>
      <c r="AE28" s="1106"/>
      <c r="AF28" s="1107">
        <v>-18</v>
      </c>
      <c r="AG28" s="1105"/>
      <c r="AH28" s="1105"/>
      <c r="AI28" s="1105"/>
      <c r="AJ28" s="1108"/>
      <c r="AK28" s="1109">
        <v>189</v>
      </c>
      <c r="AL28" s="1097"/>
      <c r="AM28" s="1097"/>
      <c r="AN28" s="1097"/>
      <c r="AO28" s="1097"/>
      <c r="AP28" s="1097" t="s">
        <v>578</v>
      </c>
      <c r="AQ28" s="1097"/>
      <c r="AR28" s="1097"/>
      <c r="AS28" s="1097"/>
      <c r="AT28" s="1097"/>
      <c r="AU28" s="1097" t="s">
        <v>578</v>
      </c>
      <c r="AV28" s="1097"/>
      <c r="AW28" s="1097"/>
      <c r="AX28" s="1097"/>
      <c r="AY28" s="1097"/>
      <c r="AZ28" s="1098" t="s">
        <v>578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404</v>
      </c>
      <c r="C29" s="1083"/>
      <c r="D29" s="1083"/>
      <c r="E29" s="1083"/>
      <c r="F29" s="1083"/>
      <c r="G29" s="1083"/>
      <c r="H29" s="1083"/>
      <c r="I29" s="1083"/>
      <c r="J29" s="1083"/>
      <c r="K29" s="1083"/>
      <c r="L29" s="1083"/>
      <c r="M29" s="1083"/>
      <c r="N29" s="1083"/>
      <c r="O29" s="1083"/>
      <c r="P29" s="1084"/>
      <c r="Q29" s="1094">
        <v>1309</v>
      </c>
      <c r="R29" s="1095"/>
      <c r="S29" s="1095"/>
      <c r="T29" s="1095"/>
      <c r="U29" s="1095"/>
      <c r="V29" s="1095">
        <v>1273</v>
      </c>
      <c r="W29" s="1095"/>
      <c r="X29" s="1095"/>
      <c r="Y29" s="1095"/>
      <c r="Z29" s="1095"/>
      <c r="AA29" s="1095">
        <v>36</v>
      </c>
      <c r="AB29" s="1095"/>
      <c r="AC29" s="1095"/>
      <c r="AD29" s="1095"/>
      <c r="AE29" s="1096"/>
      <c r="AF29" s="1088">
        <v>36</v>
      </c>
      <c r="AG29" s="1089"/>
      <c r="AH29" s="1089"/>
      <c r="AI29" s="1089"/>
      <c r="AJ29" s="1090"/>
      <c r="AK29" s="1031">
        <v>194</v>
      </c>
      <c r="AL29" s="1022"/>
      <c r="AM29" s="1022"/>
      <c r="AN29" s="1022"/>
      <c r="AO29" s="1022"/>
      <c r="AP29" s="1022" t="s">
        <v>578</v>
      </c>
      <c r="AQ29" s="1022"/>
      <c r="AR29" s="1022"/>
      <c r="AS29" s="1022"/>
      <c r="AT29" s="1022"/>
      <c r="AU29" s="1022" t="s">
        <v>578</v>
      </c>
      <c r="AV29" s="1022"/>
      <c r="AW29" s="1022"/>
      <c r="AX29" s="1022"/>
      <c r="AY29" s="1022"/>
      <c r="AZ29" s="1093" t="s">
        <v>578</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405</v>
      </c>
      <c r="C30" s="1083"/>
      <c r="D30" s="1083"/>
      <c r="E30" s="1083"/>
      <c r="F30" s="1083"/>
      <c r="G30" s="1083"/>
      <c r="H30" s="1083"/>
      <c r="I30" s="1083"/>
      <c r="J30" s="1083"/>
      <c r="K30" s="1083"/>
      <c r="L30" s="1083"/>
      <c r="M30" s="1083"/>
      <c r="N30" s="1083"/>
      <c r="O30" s="1083"/>
      <c r="P30" s="1084"/>
      <c r="Q30" s="1094">
        <v>174</v>
      </c>
      <c r="R30" s="1095"/>
      <c r="S30" s="1095"/>
      <c r="T30" s="1095"/>
      <c r="U30" s="1095"/>
      <c r="V30" s="1095">
        <v>173</v>
      </c>
      <c r="W30" s="1095"/>
      <c r="X30" s="1095"/>
      <c r="Y30" s="1095"/>
      <c r="Z30" s="1095"/>
      <c r="AA30" s="1095">
        <v>1</v>
      </c>
      <c r="AB30" s="1095"/>
      <c r="AC30" s="1095"/>
      <c r="AD30" s="1095"/>
      <c r="AE30" s="1096"/>
      <c r="AF30" s="1088">
        <v>1</v>
      </c>
      <c r="AG30" s="1089"/>
      <c r="AH30" s="1089"/>
      <c r="AI30" s="1089"/>
      <c r="AJ30" s="1090"/>
      <c r="AK30" s="1031">
        <v>51</v>
      </c>
      <c r="AL30" s="1022"/>
      <c r="AM30" s="1022"/>
      <c r="AN30" s="1022"/>
      <c r="AO30" s="1022"/>
      <c r="AP30" s="1022" t="s">
        <v>578</v>
      </c>
      <c r="AQ30" s="1022"/>
      <c r="AR30" s="1022"/>
      <c r="AS30" s="1022"/>
      <c r="AT30" s="1022"/>
      <c r="AU30" s="1022" t="s">
        <v>578</v>
      </c>
      <c r="AV30" s="1022"/>
      <c r="AW30" s="1022"/>
      <c r="AX30" s="1022"/>
      <c r="AY30" s="1022"/>
      <c r="AZ30" s="1093" t="s">
        <v>578</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406</v>
      </c>
      <c r="C31" s="1083"/>
      <c r="D31" s="1083"/>
      <c r="E31" s="1083"/>
      <c r="F31" s="1083"/>
      <c r="G31" s="1083"/>
      <c r="H31" s="1083"/>
      <c r="I31" s="1083"/>
      <c r="J31" s="1083"/>
      <c r="K31" s="1083"/>
      <c r="L31" s="1083"/>
      <c r="M31" s="1083"/>
      <c r="N31" s="1083"/>
      <c r="O31" s="1083"/>
      <c r="P31" s="1084"/>
      <c r="Q31" s="1094">
        <v>14</v>
      </c>
      <c r="R31" s="1095"/>
      <c r="S31" s="1095"/>
      <c r="T31" s="1095"/>
      <c r="U31" s="1095"/>
      <c r="V31" s="1095">
        <v>7</v>
      </c>
      <c r="W31" s="1095"/>
      <c r="X31" s="1095"/>
      <c r="Y31" s="1095"/>
      <c r="Z31" s="1095"/>
      <c r="AA31" s="1095">
        <v>6</v>
      </c>
      <c r="AB31" s="1095"/>
      <c r="AC31" s="1095"/>
      <c r="AD31" s="1095"/>
      <c r="AE31" s="1096"/>
      <c r="AF31" s="1088">
        <v>6</v>
      </c>
      <c r="AG31" s="1089"/>
      <c r="AH31" s="1089"/>
      <c r="AI31" s="1089"/>
      <c r="AJ31" s="1090"/>
      <c r="AK31" s="1031" t="s">
        <v>578</v>
      </c>
      <c r="AL31" s="1022"/>
      <c r="AM31" s="1022"/>
      <c r="AN31" s="1022"/>
      <c r="AO31" s="1022"/>
      <c r="AP31" s="1022" t="s">
        <v>578</v>
      </c>
      <c r="AQ31" s="1022"/>
      <c r="AR31" s="1022"/>
      <c r="AS31" s="1022"/>
      <c r="AT31" s="1022"/>
      <c r="AU31" s="1022" t="s">
        <v>578</v>
      </c>
      <c r="AV31" s="1022"/>
      <c r="AW31" s="1022"/>
      <c r="AX31" s="1022"/>
      <c r="AY31" s="1022"/>
      <c r="AZ31" s="1093" t="s">
        <v>578</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407</v>
      </c>
      <c r="C32" s="1083"/>
      <c r="D32" s="1083"/>
      <c r="E32" s="1083"/>
      <c r="F32" s="1083"/>
      <c r="G32" s="1083"/>
      <c r="H32" s="1083"/>
      <c r="I32" s="1083"/>
      <c r="J32" s="1083"/>
      <c r="K32" s="1083"/>
      <c r="L32" s="1083"/>
      <c r="M32" s="1083"/>
      <c r="N32" s="1083"/>
      <c r="O32" s="1083"/>
      <c r="P32" s="1084"/>
      <c r="Q32" s="1094">
        <v>253</v>
      </c>
      <c r="R32" s="1095"/>
      <c r="S32" s="1095"/>
      <c r="T32" s="1095"/>
      <c r="U32" s="1095"/>
      <c r="V32" s="1095">
        <v>230</v>
      </c>
      <c r="W32" s="1095"/>
      <c r="X32" s="1095"/>
      <c r="Y32" s="1095"/>
      <c r="Z32" s="1095"/>
      <c r="AA32" s="1095">
        <v>23</v>
      </c>
      <c r="AB32" s="1095"/>
      <c r="AC32" s="1095"/>
      <c r="AD32" s="1095"/>
      <c r="AE32" s="1096"/>
      <c r="AF32" s="1088">
        <v>496</v>
      </c>
      <c r="AG32" s="1089"/>
      <c r="AH32" s="1089"/>
      <c r="AI32" s="1089"/>
      <c r="AJ32" s="1090"/>
      <c r="AK32" s="1031" t="s">
        <v>578</v>
      </c>
      <c r="AL32" s="1022"/>
      <c r="AM32" s="1022"/>
      <c r="AN32" s="1022"/>
      <c r="AO32" s="1022"/>
      <c r="AP32" s="1022">
        <v>846</v>
      </c>
      <c r="AQ32" s="1022"/>
      <c r="AR32" s="1022"/>
      <c r="AS32" s="1022"/>
      <c r="AT32" s="1022"/>
      <c r="AU32" s="1022" t="s">
        <v>578</v>
      </c>
      <c r="AV32" s="1022"/>
      <c r="AW32" s="1022"/>
      <c r="AX32" s="1022"/>
      <c r="AY32" s="1022"/>
      <c r="AZ32" s="1093" t="s">
        <v>578</v>
      </c>
      <c r="BA32" s="1093"/>
      <c r="BB32" s="1093"/>
      <c r="BC32" s="1093"/>
      <c r="BD32" s="1093"/>
      <c r="BE32" s="1077" t="s">
        <v>408</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409</v>
      </c>
      <c r="C33" s="1083"/>
      <c r="D33" s="1083"/>
      <c r="E33" s="1083"/>
      <c r="F33" s="1083"/>
      <c r="G33" s="1083"/>
      <c r="H33" s="1083"/>
      <c r="I33" s="1083"/>
      <c r="J33" s="1083"/>
      <c r="K33" s="1083"/>
      <c r="L33" s="1083"/>
      <c r="M33" s="1083"/>
      <c r="N33" s="1083"/>
      <c r="O33" s="1083"/>
      <c r="P33" s="1084"/>
      <c r="Q33" s="1094">
        <v>327</v>
      </c>
      <c r="R33" s="1095"/>
      <c r="S33" s="1095"/>
      <c r="T33" s="1095"/>
      <c r="U33" s="1095"/>
      <c r="V33" s="1095">
        <v>327</v>
      </c>
      <c r="W33" s="1095"/>
      <c r="X33" s="1095"/>
      <c r="Y33" s="1095"/>
      <c r="Z33" s="1095"/>
      <c r="AA33" s="1095" t="s">
        <v>591</v>
      </c>
      <c r="AB33" s="1095"/>
      <c r="AC33" s="1095"/>
      <c r="AD33" s="1095"/>
      <c r="AE33" s="1096"/>
      <c r="AF33" s="1088" t="s">
        <v>147</v>
      </c>
      <c r="AG33" s="1089"/>
      <c r="AH33" s="1089"/>
      <c r="AI33" s="1089"/>
      <c r="AJ33" s="1090"/>
      <c r="AK33" s="1031">
        <v>149</v>
      </c>
      <c r="AL33" s="1022"/>
      <c r="AM33" s="1022"/>
      <c r="AN33" s="1022"/>
      <c r="AO33" s="1022"/>
      <c r="AP33" s="1022">
        <v>2038</v>
      </c>
      <c r="AQ33" s="1022"/>
      <c r="AR33" s="1022"/>
      <c r="AS33" s="1022"/>
      <c r="AT33" s="1022"/>
      <c r="AU33" s="1022">
        <v>2038</v>
      </c>
      <c r="AV33" s="1022"/>
      <c r="AW33" s="1022"/>
      <c r="AX33" s="1022"/>
      <c r="AY33" s="1022"/>
      <c r="AZ33" s="1093" t="s">
        <v>578</v>
      </c>
      <c r="BA33" s="1093"/>
      <c r="BB33" s="1093"/>
      <c r="BC33" s="1093"/>
      <c r="BD33" s="1093"/>
      <c r="BE33" s="1077" t="s">
        <v>410</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t="s">
        <v>588</v>
      </c>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411</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391</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522</v>
      </c>
      <c r="AG63" s="1010"/>
      <c r="AH63" s="1010"/>
      <c r="AI63" s="1010"/>
      <c r="AJ63" s="1075"/>
      <c r="AK63" s="1076"/>
      <c r="AL63" s="1014"/>
      <c r="AM63" s="1014"/>
      <c r="AN63" s="1014"/>
      <c r="AO63" s="1014"/>
      <c r="AP63" s="1010">
        <v>2884</v>
      </c>
      <c r="AQ63" s="1010"/>
      <c r="AR63" s="1010"/>
      <c r="AS63" s="1010"/>
      <c r="AT63" s="1010"/>
      <c r="AU63" s="1010">
        <v>2038</v>
      </c>
      <c r="AV63" s="1010"/>
      <c r="AW63" s="1010"/>
      <c r="AX63" s="1010"/>
      <c r="AY63" s="1010"/>
      <c r="AZ63" s="1070"/>
      <c r="BA63" s="1070"/>
      <c r="BB63" s="1070"/>
      <c r="BC63" s="1070"/>
      <c r="BD63" s="1070"/>
      <c r="BE63" s="1011"/>
      <c r="BF63" s="1011"/>
      <c r="BG63" s="1011"/>
      <c r="BH63" s="1011"/>
      <c r="BI63" s="1012"/>
      <c r="BJ63" s="1071" t="s">
        <v>389</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395</v>
      </c>
      <c r="R66" s="1053"/>
      <c r="S66" s="1053"/>
      <c r="T66" s="1053"/>
      <c r="U66" s="1054"/>
      <c r="V66" s="1052" t="s">
        <v>415</v>
      </c>
      <c r="W66" s="1053"/>
      <c r="X66" s="1053"/>
      <c r="Y66" s="1053"/>
      <c r="Z66" s="1054"/>
      <c r="AA66" s="1052" t="s">
        <v>416</v>
      </c>
      <c r="AB66" s="1053"/>
      <c r="AC66" s="1053"/>
      <c r="AD66" s="1053"/>
      <c r="AE66" s="1054"/>
      <c r="AF66" s="1058" t="s">
        <v>417</v>
      </c>
      <c r="AG66" s="1059"/>
      <c r="AH66" s="1059"/>
      <c r="AI66" s="1059"/>
      <c r="AJ66" s="1060"/>
      <c r="AK66" s="1052" t="s">
        <v>399</v>
      </c>
      <c r="AL66" s="1047"/>
      <c r="AM66" s="1047"/>
      <c r="AN66" s="1047"/>
      <c r="AO66" s="1048"/>
      <c r="AP66" s="1052" t="s">
        <v>418</v>
      </c>
      <c r="AQ66" s="1053"/>
      <c r="AR66" s="1053"/>
      <c r="AS66" s="1053"/>
      <c r="AT66" s="1054"/>
      <c r="AU66" s="1052" t="s">
        <v>419</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579</v>
      </c>
      <c r="C68" s="1037"/>
      <c r="D68" s="1037"/>
      <c r="E68" s="1037"/>
      <c r="F68" s="1037"/>
      <c r="G68" s="1037"/>
      <c r="H68" s="1037"/>
      <c r="I68" s="1037"/>
      <c r="J68" s="1037"/>
      <c r="K68" s="1037"/>
      <c r="L68" s="1037"/>
      <c r="M68" s="1037"/>
      <c r="N68" s="1037"/>
      <c r="O68" s="1037"/>
      <c r="P68" s="1038"/>
      <c r="Q68" s="1039">
        <v>2</v>
      </c>
      <c r="R68" s="1033"/>
      <c r="S68" s="1033"/>
      <c r="T68" s="1033"/>
      <c r="U68" s="1033"/>
      <c r="V68" s="1033">
        <v>1</v>
      </c>
      <c r="W68" s="1033"/>
      <c r="X68" s="1033"/>
      <c r="Y68" s="1033"/>
      <c r="Z68" s="1033"/>
      <c r="AA68" s="1033">
        <v>1</v>
      </c>
      <c r="AB68" s="1033"/>
      <c r="AC68" s="1033"/>
      <c r="AD68" s="1033"/>
      <c r="AE68" s="1033"/>
      <c r="AF68" s="1033">
        <v>1</v>
      </c>
      <c r="AG68" s="1033"/>
      <c r="AH68" s="1033"/>
      <c r="AI68" s="1033"/>
      <c r="AJ68" s="1033"/>
      <c r="AK68" s="1033" t="s">
        <v>578</v>
      </c>
      <c r="AL68" s="1033"/>
      <c r="AM68" s="1033"/>
      <c r="AN68" s="1033"/>
      <c r="AO68" s="1033"/>
      <c r="AP68" s="1033" t="s">
        <v>578</v>
      </c>
      <c r="AQ68" s="1033"/>
      <c r="AR68" s="1033"/>
      <c r="AS68" s="1033"/>
      <c r="AT68" s="1033"/>
      <c r="AU68" s="1033" t="s">
        <v>578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580</v>
      </c>
      <c r="C69" s="1026"/>
      <c r="D69" s="1026"/>
      <c r="E69" s="1026"/>
      <c r="F69" s="1026"/>
      <c r="G69" s="1026"/>
      <c r="H69" s="1026"/>
      <c r="I69" s="1026"/>
      <c r="J69" s="1026"/>
      <c r="K69" s="1026"/>
      <c r="L69" s="1026"/>
      <c r="M69" s="1026"/>
      <c r="N69" s="1026"/>
      <c r="O69" s="1026"/>
      <c r="P69" s="1027"/>
      <c r="Q69" s="1028">
        <v>5519</v>
      </c>
      <c r="R69" s="1022"/>
      <c r="S69" s="1022"/>
      <c r="T69" s="1022"/>
      <c r="U69" s="1022"/>
      <c r="V69" s="1022">
        <v>5128</v>
      </c>
      <c r="W69" s="1022"/>
      <c r="X69" s="1022"/>
      <c r="Y69" s="1022"/>
      <c r="Z69" s="1022"/>
      <c r="AA69" s="1022">
        <v>391</v>
      </c>
      <c r="AB69" s="1022"/>
      <c r="AC69" s="1022"/>
      <c r="AD69" s="1022"/>
      <c r="AE69" s="1022"/>
      <c r="AF69" s="1022">
        <v>391</v>
      </c>
      <c r="AG69" s="1022"/>
      <c r="AH69" s="1022"/>
      <c r="AI69" s="1022"/>
      <c r="AJ69" s="1022"/>
      <c r="AK69" s="1022">
        <v>6</v>
      </c>
      <c r="AL69" s="1022"/>
      <c r="AM69" s="1022"/>
      <c r="AN69" s="1022"/>
      <c r="AO69" s="1022"/>
      <c r="AP69" s="1022" t="s">
        <v>578</v>
      </c>
      <c r="AQ69" s="1022"/>
      <c r="AR69" s="1022"/>
      <c r="AS69" s="1022"/>
      <c r="AT69" s="1022"/>
      <c r="AU69" s="1022" t="s">
        <v>578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138</v>
      </c>
      <c r="R70" s="1022"/>
      <c r="S70" s="1022"/>
      <c r="T70" s="1022"/>
      <c r="U70" s="1022"/>
      <c r="V70" s="1022">
        <v>67</v>
      </c>
      <c r="W70" s="1022"/>
      <c r="X70" s="1022"/>
      <c r="Y70" s="1022"/>
      <c r="Z70" s="1022"/>
      <c r="AA70" s="1022">
        <v>71</v>
      </c>
      <c r="AB70" s="1022"/>
      <c r="AC70" s="1022"/>
      <c r="AD70" s="1022"/>
      <c r="AE70" s="1022"/>
      <c r="AF70" s="1022">
        <v>71</v>
      </c>
      <c r="AG70" s="1022"/>
      <c r="AH70" s="1022"/>
      <c r="AI70" s="1022"/>
      <c r="AJ70" s="1022"/>
      <c r="AK70" s="1022" t="s">
        <v>578</v>
      </c>
      <c r="AL70" s="1022"/>
      <c r="AM70" s="1022"/>
      <c r="AN70" s="1022"/>
      <c r="AO70" s="1022"/>
      <c r="AP70" s="1022" t="s">
        <v>578</v>
      </c>
      <c r="AQ70" s="1022"/>
      <c r="AR70" s="1022"/>
      <c r="AS70" s="1022"/>
      <c r="AT70" s="1022"/>
      <c r="AU70" s="1022" t="s">
        <v>578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704</v>
      </c>
      <c r="R71" s="1022"/>
      <c r="S71" s="1022"/>
      <c r="T71" s="1022"/>
      <c r="U71" s="1022"/>
      <c r="V71" s="1022">
        <v>693</v>
      </c>
      <c r="W71" s="1022"/>
      <c r="X71" s="1022"/>
      <c r="Y71" s="1022"/>
      <c r="Z71" s="1022"/>
      <c r="AA71" s="1022">
        <v>11</v>
      </c>
      <c r="AB71" s="1022"/>
      <c r="AC71" s="1022"/>
      <c r="AD71" s="1022"/>
      <c r="AE71" s="1022"/>
      <c r="AF71" s="1022">
        <v>11</v>
      </c>
      <c r="AG71" s="1022"/>
      <c r="AH71" s="1022"/>
      <c r="AI71" s="1022"/>
      <c r="AJ71" s="1022"/>
      <c r="AK71" s="1022">
        <v>7</v>
      </c>
      <c r="AL71" s="1022"/>
      <c r="AM71" s="1022"/>
      <c r="AN71" s="1022"/>
      <c r="AO71" s="1022"/>
      <c r="AP71" s="1022" t="s">
        <v>578</v>
      </c>
      <c r="AQ71" s="1022"/>
      <c r="AR71" s="1022"/>
      <c r="AS71" s="1022"/>
      <c r="AT71" s="1022"/>
      <c r="AU71" s="1022" t="s">
        <v>578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583</v>
      </c>
      <c r="C72" s="1026"/>
      <c r="D72" s="1026"/>
      <c r="E72" s="1026"/>
      <c r="F72" s="1026"/>
      <c r="G72" s="1026"/>
      <c r="H72" s="1026"/>
      <c r="I72" s="1026"/>
      <c r="J72" s="1026"/>
      <c r="K72" s="1026"/>
      <c r="L72" s="1026"/>
      <c r="M72" s="1026"/>
      <c r="N72" s="1026"/>
      <c r="O72" s="1026"/>
      <c r="P72" s="1027"/>
      <c r="Q72" s="1028">
        <v>132342</v>
      </c>
      <c r="R72" s="1022"/>
      <c r="S72" s="1022"/>
      <c r="T72" s="1022"/>
      <c r="U72" s="1022"/>
      <c r="V72" s="1022">
        <v>124645</v>
      </c>
      <c r="W72" s="1022"/>
      <c r="X72" s="1022"/>
      <c r="Y72" s="1022"/>
      <c r="Z72" s="1022"/>
      <c r="AA72" s="1022">
        <v>7697</v>
      </c>
      <c r="AB72" s="1022"/>
      <c r="AC72" s="1022"/>
      <c r="AD72" s="1022"/>
      <c r="AE72" s="1022"/>
      <c r="AF72" s="1022">
        <v>7697</v>
      </c>
      <c r="AG72" s="1022"/>
      <c r="AH72" s="1022"/>
      <c r="AI72" s="1022"/>
      <c r="AJ72" s="1022"/>
      <c r="AK72" s="1022" t="s">
        <v>578</v>
      </c>
      <c r="AL72" s="1022"/>
      <c r="AM72" s="1022"/>
      <c r="AN72" s="1022"/>
      <c r="AO72" s="1022"/>
      <c r="AP72" s="1022" t="s">
        <v>578</v>
      </c>
      <c r="AQ72" s="1022"/>
      <c r="AR72" s="1022"/>
      <c r="AS72" s="1022"/>
      <c r="AT72" s="1022"/>
      <c r="AU72" s="1022" t="s">
        <v>578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584</v>
      </c>
      <c r="C73" s="1026"/>
      <c r="D73" s="1026"/>
      <c r="E73" s="1026"/>
      <c r="F73" s="1026"/>
      <c r="G73" s="1026"/>
      <c r="H73" s="1026"/>
      <c r="I73" s="1026"/>
      <c r="J73" s="1026"/>
      <c r="K73" s="1026"/>
      <c r="L73" s="1026"/>
      <c r="M73" s="1026"/>
      <c r="N73" s="1026"/>
      <c r="O73" s="1026"/>
      <c r="P73" s="1027"/>
      <c r="Q73" s="1028">
        <v>2397</v>
      </c>
      <c r="R73" s="1022"/>
      <c r="S73" s="1022"/>
      <c r="T73" s="1022"/>
      <c r="U73" s="1022"/>
      <c r="V73" s="1022">
        <v>2345</v>
      </c>
      <c r="W73" s="1022"/>
      <c r="X73" s="1022"/>
      <c r="Y73" s="1022"/>
      <c r="Z73" s="1022"/>
      <c r="AA73" s="1022">
        <v>52</v>
      </c>
      <c r="AB73" s="1022"/>
      <c r="AC73" s="1022"/>
      <c r="AD73" s="1022"/>
      <c r="AE73" s="1022"/>
      <c r="AF73" s="1022">
        <v>46</v>
      </c>
      <c r="AG73" s="1022"/>
      <c r="AH73" s="1022"/>
      <c r="AI73" s="1022"/>
      <c r="AJ73" s="1022"/>
      <c r="AK73" s="1022">
        <v>55</v>
      </c>
      <c r="AL73" s="1022"/>
      <c r="AM73" s="1022"/>
      <c r="AN73" s="1022"/>
      <c r="AO73" s="1022"/>
      <c r="AP73" s="1022">
        <v>551</v>
      </c>
      <c r="AQ73" s="1022"/>
      <c r="AR73" s="1022"/>
      <c r="AS73" s="1022"/>
      <c r="AT73" s="1022"/>
      <c r="AU73" s="1022">
        <v>68</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585</v>
      </c>
      <c r="C74" s="1026"/>
      <c r="D74" s="1026"/>
      <c r="E74" s="1026"/>
      <c r="F74" s="1026"/>
      <c r="G74" s="1026"/>
      <c r="H74" s="1026"/>
      <c r="I74" s="1026"/>
      <c r="J74" s="1026"/>
      <c r="K74" s="1026"/>
      <c r="L74" s="1026"/>
      <c r="M74" s="1026"/>
      <c r="N74" s="1026"/>
      <c r="O74" s="1026"/>
      <c r="P74" s="1027"/>
      <c r="Q74" s="1028">
        <v>390</v>
      </c>
      <c r="R74" s="1022"/>
      <c r="S74" s="1022"/>
      <c r="T74" s="1022"/>
      <c r="U74" s="1022"/>
      <c r="V74" s="1022">
        <v>377</v>
      </c>
      <c r="W74" s="1022"/>
      <c r="X74" s="1022"/>
      <c r="Y74" s="1022"/>
      <c r="Z74" s="1022"/>
      <c r="AA74" s="1022">
        <v>13</v>
      </c>
      <c r="AB74" s="1022"/>
      <c r="AC74" s="1022"/>
      <c r="AD74" s="1022"/>
      <c r="AE74" s="1022"/>
      <c r="AF74" s="1022">
        <v>13</v>
      </c>
      <c r="AG74" s="1022"/>
      <c r="AH74" s="1022"/>
      <c r="AI74" s="1022"/>
      <c r="AJ74" s="1022"/>
      <c r="AK74" s="1022">
        <v>27</v>
      </c>
      <c r="AL74" s="1022"/>
      <c r="AM74" s="1022"/>
      <c r="AN74" s="1022"/>
      <c r="AO74" s="1022"/>
      <c r="AP74" s="1022">
        <v>27</v>
      </c>
      <c r="AQ74" s="1022"/>
      <c r="AR74" s="1022"/>
      <c r="AS74" s="1022"/>
      <c r="AT74" s="1022"/>
      <c r="AU74" s="1022">
        <v>14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586</v>
      </c>
      <c r="C75" s="1026"/>
      <c r="D75" s="1026"/>
      <c r="E75" s="1026"/>
      <c r="F75" s="1026"/>
      <c r="G75" s="1026"/>
      <c r="H75" s="1026"/>
      <c r="I75" s="1026"/>
      <c r="J75" s="1026"/>
      <c r="K75" s="1026"/>
      <c r="L75" s="1026"/>
      <c r="M75" s="1026"/>
      <c r="N75" s="1026"/>
      <c r="O75" s="1026"/>
      <c r="P75" s="1027"/>
      <c r="Q75" s="1029">
        <v>25</v>
      </c>
      <c r="R75" s="1030"/>
      <c r="S75" s="1030"/>
      <c r="T75" s="1030"/>
      <c r="U75" s="1031"/>
      <c r="V75" s="1032">
        <v>21</v>
      </c>
      <c r="W75" s="1030"/>
      <c r="X75" s="1030"/>
      <c r="Y75" s="1030"/>
      <c r="Z75" s="1031"/>
      <c r="AA75" s="1032">
        <v>4</v>
      </c>
      <c r="AB75" s="1030"/>
      <c r="AC75" s="1030"/>
      <c r="AD75" s="1030"/>
      <c r="AE75" s="1031"/>
      <c r="AF75" s="1032">
        <v>4</v>
      </c>
      <c r="AG75" s="1030"/>
      <c r="AH75" s="1030"/>
      <c r="AI75" s="1030"/>
      <c r="AJ75" s="1031"/>
      <c r="AK75" s="1032" t="s">
        <v>578</v>
      </c>
      <c r="AL75" s="1030"/>
      <c r="AM75" s="1030"/>
      <c r="AN75" s="1030"/>
      <c r="AO75" s="1031"/>
      <c r="AP75" s="1032" t="s">
        <v>578</v>
      </c>
      <c r="AQ75" s="1030"/>
      <c r="AR75" s="1030"/>
      <c r="AS75" s="1030"/>
      <c r="AT75" s="1031"/>
      <c r="AU75" s="1032" t="s">
        <v>578</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587</v>
      </c>
      <c r="C76" s="1026"/>
      <c r="D76" s="1026"/>
      <c r="E76" s="1026"/>
      <c r="F76" s="1026"/>
      <c r="G76" s="1026"/>
      <c r="H76" s="1026"/>
      <c r="I76" s="1026"/>
      <c r="J76" s="1026"/>
      <c r="K76" s="1026"/>
      <c r="L76" s="1026"/>
      <c r="M76" s="1026"/>
      <c r="N76" s="1026"/>
      <c r="O76" s="1026"/>
      <c r="P76" s="1027"/>
      <c r="Q76" s="1029">
        <v>5564</v>
      </c>
      <c r="R76" s="1030"/>
      <c r="S76" s="1030"/>
      <c r="T76" s="1030"/>
      <c r="U76" s="1031"/>
      <c r="V76" s="1032">
        <v>5559</v>
      </c>
      <c r="W76" s="1030"/>
      <c r="X76" s="1030"/>
      <c r="Y76" s="1030"/>
      <c r="Z76" s="1031"/>
      <c r="AA76" s="1032">
        <v>5</v>
      </c>
      <c r="AB76" s="1030"/>
      <c r="AC76" s="1030"/>
      <c r="AD76" s="1030"/>
      <c r="AE76" s="1031"/>
      <c r="AF76" s="1032">
        <v>5</v>
      </c>
      <c r="AG76" s="1030"/>
      <c r="AH76" s="1030"/>
      <c r="AI76" s="1030"/>
      <c r="AJ76" s="1031"/>
      <c r="AK76" s="1032" t="s">
        <v>578</v>
      </c>
      <c r="AL76" s="1030"/>
      <c r="AM76" s="1030"/>
      <c r="AN76" s="1030"/>
      <c r="AO76" s="1031"/>
      <c r="AP76" s="1032" t="s">
        <v>578</v>
      </c>
      <c r="AQ76" s="1030"/>
      <c r="AR76" s="1030"/>
      <c r="AS76" s="1030"/>
      <c r="AT76" s="1031"/>
      <c r="AU76" s="1032" t="s">
        <v>578</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391</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8239</v>
      </c>
      <c r="AG88" s="1010"/>
      <c r="AH88" s="1010"/>
      <c r="AI88" s="1010"/>
      <c r="AJ88" s="1010"/>
      <c r="AK88" s="1014"/>
      <c r="AL88" s="1014"/>
      <c r="AM88" s="1014"/>
      <c r="AN88" s="1014"/>
      <c r="AO88" s="1014"/>
      <c r="AP88" s="1010">
        <v>578</v>
      </c>
      <c r="AQ88" s="1010"/>
      <c r="AR88" s="1010"/>
      <c r="AS88" s="1010"/>
      <c r="AT88" s="1010"/>
      <c r="AU88" s="1010">
        <v>82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v>
      </c>
      <c r="CS102" s="1002"/>
      <c r="CT102" s="1002"/>
      <c r="CU102" s="1002"/>
      <c r="CV102" s="1003"/>
      <c r="CW102" s="1001" t="s">
        <v>578</v>
      </c>
      <c r="CX102" s="1002"/>
      <c r="CY102" s="1002"/>
      <c r="CZ102" s="1002"/>
      <c r="DA102" s="1003"/>
      <c r="DB102" s="1001">
        <v>263</v>
      </c>
      <c r="DC102" s="1002"/>
      <c r="DD102" s="1002"/>
      <c r="DE102" s="1002"/>
      <c r="DF102" s="1003"/>
      <c r="DG102" s="1001" t="s">
        <v>578</v>
      </c>
      <c r="DH102" s="1002"/>
      <c r="DI102" s="1002"/>
      <c r="DJ102" s="1002"/>
      <c r="DK102" s="1003"/>
      <c r="DL102" s="1001" t="s">
        <v>578</v>
      </c>
      <c r="DM102" s="1002"/>
      <c r="DN102" s="1002"/>
      <c r="DO102" s="1002"/>
      <c r="DP102" s="1003"/>
      <c r="DQ102" s="1001" t="s">
        <v>578</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307</v>
      </c>
      <c r="AG109" s="945"/>
      <c r="AH109" s="945"/>
      <c r="AI109" s="945"/>
      <c r="AJ109" s="946"/>
      <c r="AK109" s="947" t="s">
        <v>306</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307</v>
      </c>
      <c r="BW109" s="945"/>
      <c r="BX109" s="945"/>
      <c r="BY109" s="945"/>
      <c r="BZ109" s="946"/>
      <c r="CA109" s="947" t="s">
        <v>306</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307</v>
      </c>
      <c r="DM109" s="945"/>
      <c r="DN109" s="945"/>
      <c r="DO109" s="945"/>
      <c r="DP109" s="946"/>
      <c r="DQ109" s="947" t="s">
        <v>306</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518839</v>
      </c>
      <c r="AB110" s="938"/>
      <c r="AC110" s="938"/>
      <c r="AD110" s="938"/>
      <c r="AE110" s="939"/>
      <c r="AF110" s="940">
        <v>413558</v>
      </c>
      <c r="AG110" s="938"/>
      <c r="AH110" s="938"/>
      <c r="AI110" s="938"/>
      <c r="AJ110" s="939"/>
      <c r="AK110" s="940">
        <v>398580</v>
      </c>
      <c r="AL110" s="938"/>
      <c r="AM110" s="938"/>
      <c r="AN110" s="938"/>
      <c r="AO110" s="939"/>
      <c r="AP110" s="941">
        <v>12.6</v>
      </c>
      <c r="AQ110" s="942"/>
      <c r="AR110" s="942"/>
      <c r="AS110" s="942"/>
      <c r="AT110" s="943"/>
      <c r="AU110" s="977" t="s">
        <v>73</v>
      </c>
      <c r="AV110" s="978"/>
      <c r="AW110" s="978"/>
      <c r="AX110" s="978"/>
      <c r="AY110" s="978"/>
      <c r="AZ110" s="903" t="s">
        <v>433</v>
      </c>
      <c r="BA110" s="848"/>
      <c r="BB110" s="848"/>
      <c r="BC110" s="848"/>
      <c r="BD110" s="848"/>
      <c r="BE110" s="848"/>
      <c r="BF110" s="848"/>
      <c r="BG110" s="848"/>
      <c r="BH110" s="848"/>
      <c r="BI110" s="848"/>
      <c r="BJ110" s="848"/>
      <c r="BK110" s="848"/>
      <c r="BL110" s="848"/>
      <c r="BM110" s="848"/>
      <c r="BN110" s="848"/>
      <c r="BO110" s="848"/>
      <c r="BP110" s="849"/>
      <c r="BQ110" s="904">
        <v>4143607</v>
      </c>
      <c r="BR110" s="885"/>
      <c r="BS110" s="885"/>
      <c r="BT110" s="885"/>
      <c r="BU110" s="885"/>
      <c r="BV110" s="885">
        <v>4095877</v>
      </c>
      <c r="BW110" s="885"/>
      <c r="BX110" s="885"/>
      <c r="BY110" s="885"/>
      <c r="BZ110" s="885"/>
      <c r="CA110" s="885">
        <v>4632241</v>
      </c>
      <c r="CB110" s="885"/>
      <c r="CC110" s="885"/>
      <c r="CD110" s="885"/>
      <c r="CE110" s="885"/>
      <c r="CF110" s="909">
        <v>146.19999999999999</v>
      </c>
      <c r="CG110" s="910"/>
      <c r="CH110" s="910"/>
      <c r="CI110" s="910"/>
      <c r="CJ110" s="910"/>
      <c r="CK110" s="973" t="s">
        <v>434</v>
      </c>
      <c r="CL110" s="85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389</v>
      </c>
      <c r="DH110" s="885"/>
      <c r="DI110" s="885"/>
      <c r="DJ110" s="885"/>
      <c r="DK110" s="885"/>
      <c r="DL110" s="885" t="s">
        <v>147</v>
      </c>
      <c r="DM110" s="885"/>
      <c r="DN110" s="885"/>
      <c r="DO110" s="885"/>
      <c r="DP110" s="885"/>
      <c r="DQ110" s="885" t="s">
        <v>147</v>
      </c>
      <c r="DR110" s="885"/>
      <c r="DS110" s="885"/>
      <c r="DT110" s="885"/>
      <c r="DU110" s="885"/>
      <c r="DV110" s="886" t="s">
        <v>389</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389</v>
      </c>
      <c r="AB111" s="966"/>
      <c r="AC111" s="966"/>
      <c r="AD111" s="966"/>
      <c r="AE111" s="967"/>
      <c r="AF111" s="968" t="s">
        <v>147</v>
      </c>
      <c r="AG111" s="966"/>
      <c r="AH111" s="966"/>
      <c r="AI111" s="966"/>
      <c r="AJ111" s="967"/>
      <c r="AK111" s="968" t="s">
        <v>389</v>
      </c>
      <c r="AL111" s="966"/>
      <c r="AM111" s="966"/>
      <c r="AN111" s="966"/>
      <c r="AO111" s="967"/>
      <c r="AP111" s="969" t="s">
        <v>389</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t="s">
        <v>147</v>
      </c>
      <c r="BR111" s="857"/>
      <c r="BS111" s="857"/>
      <c r="BT111" s="857"/>
      <c r="BU111" s="857"/>
      <c r="BV111" s="857" t="s">
        <v>147</v>
      </c>
      <c r="BW111" s="857"/>
      <c r="BX111" s="857"/>
      <c r="BY111" s="857"/>
      <c r="BZ111" s="857"/>
      <c r="CA111" s="857" t="s">
        <v>389</v>
      </c>
      <c r="CB111" s="857"/>
      <c r="CC111" s="857"/>
      <c r="CD111" s="857"/>
      <c r="CE111" s="857"/>
      <c r="CF111" s="918" t="s">
        <v>389</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389</v>
      </c>
      <c r="DH111" s="857"/>
      <c r="DI111" s="857"/>
      <c r="DJ111" s="857"/>
      <c r="DK111" s="857"/>
      <c r="DL111" s="857" t="s">
        <v>147</v>
      </c>
      <c r="DM111" s="857"/>
      <c r="DN111" s="857"/>
      <c r="DO111" s="857"/>
      <c r="DP111" s="857"/>
      <c r="DQ111" s="857" t="s">
        <v>147</v>
      </c>
      <c r="DR111" s="857"/>
      <c r="DS111" s="857"/>
      <c r="DT111" s="857"/>
      <c r="DU111" s="857"/>
      <c r="DV111" s="834" t="s">
        <v>389</v>
      </c>
      <c r="DW111" s="834"/>
      <c r="DX111" s="834"/>
      <c r="DY111" s="834"/>
      <c r="DZ111" s="835"/>
    </row>
    <row r="112" spans="1:131" s="246" customFormat="1" ht="26.25" customHeight="1" x14ac:dyDescent="0.15">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147</v>
      </c>
      <c r="AB112" s="820"/>
      <c r="AC112" s="820"/>
      <c r="AD112" s="820"/>
      <c r="AE112" s="821"/>
      <c r="AF112" s="822" t="s">
        <v>147</v>
      </c>
      <c r="AG112" s="820"/>
      <c r="AH112" s="820"/>
      <c r="AI112" s="820"/>
      <c r="AJ112" s="821"/>
      <c r="AK112" s="822" t="s">
        <v>389</v>
      </c>
      <c r="AL112" s="820"/>
      <c r="AM112" s="820"/>
      <c r="AN112" s="820"/>
      <c r="AO112" s="821"/>
      <c r="AP112" s="867" t="s">
        <v>147</v>
      </c>
      <c r="AQ112" s="868"/>
      <c r="AR112" s="868"/>
      <c r="AS112" s="868"/>
      <c r="AT112" s="869"/>
      <c r="AU112" s="979"/>
      <c r="AV112" s="980"/>
      <c r="AW112" s="980"/>
      <c r="AX112" s="980"/>
      <c r="AY112" s="980"/>
      <c r="AZ112" s="855" t="s">
        <v>441</v>
      </c>
      <c r="BA112" s="790"/>
      <c r="BB112" s="790"/>
      <c r="BC112" s="790"/>
      <c r="BD112" s="790"/>
      <c r="BE112" s="790"/>
      <c r="BF112" s="790"/>
      <c r="BG112" s="790"/>
      <c r="BH112" s="790"/>
      <c r="BI112" s="790"/>
      <c r="BJ112" s="790"/>
      <c r="BK112" s="790"/>
      <c r="BL112" s="790"/>
      <c r="BM112" s="790"/>
      <c r="BN112" s="790"/>
      <c r="BO112" s="790"/>
      <c r="BP112" s="791"/>
      <c r="BQ112" s="856">
        <v>2053584</v>
      </c>
      <c r="BR112" s="857"/>
      <c r="BS112" s="857"/>
      <c r="BT112" s="857"/>
      <c r="BU112" s="857"/>
      <c r="BV112" s="857">
        <v>2062755</v>
      </c>
      <c r="BW112" s="857"/>
      <c r="BX112" s="857"/>
      <c r="BY112" s="857"/>
      <c r="BZ112" s="857"/>
      <c r="CA112" s="857">
        <v>2040694</v>
      </c>
      <c r="CB112" s="857"/>
      <c r="CC112" s="857"/>
      <c r="CD112" s="857"/>
      <c r="CE112" s="857"/>
      <c r="CF112" s="918">
        <v>64.400000000000006</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147</v>
      </c>
      <c r="DH112" s="857"/>
      <c r="DI112" s="857"/>
      <c r="DJ112" s="857"/>
      <c r="DK112" s="857"/>
      <c r="DL112" s="857" t="s">
        <v>389</v>
      </c>
      <c r="DM112" s="857"/>
      <c r="DN112" s="857"/>
      <c r="DO112" s="857"/>
      <c r="DP112" s="857"/>
      <c r="DQ112" s="857" t="s">
        <v>147</v>
      </c>
      <c r="DR112" s="857"/>
      <c r="DS112" s="857"/>
      <c r="DT112" s="857"/>
      <c r="DU112" s="857"/>
      <c r="DV112" s="834" t="s">
        <v>147</v>
      </c>
      <c r="DW112" s="834"/>
      <c r="DX112" s="834"/>
      <c r="DY112" s="834"/>
      <c r="DZ112" s="835"/>
    </row>
    <row r="113" spans="1:130" s="246" customFormat="1" ht="26.25" customHeight="1" x14ac:dyDescent="0.15">
      <c r="A113" s="961"/>
      <c r="B113" s="962"/>
      <c r="C113" s="790" t="s">
        <v>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118539</v>
      </c>
      <c r="AB113" s="966"/>
      <c r="AC113" s="966"/>
      <c r="AD113" s="966"/>
      <c r="AE113" s="967"/>
      <c r="AF113" s="968">
        <v>130530</v>
      </c>
      <c r="AG113" s="966"/>
      <c r="AH113" s="966"/>
      <c r="AI113" s="966"/>
      <c r="AJ113" s="967"/>
      <c r="AK113" s="968">
        <v>133898</v>
      </c>
      <c r="AL113" s="966"/>
      <c r="AM113" s="966"/>
      <c r="AN113" s="966"/>
      <c r="AO113" s="967"/>
      <c r="AP113" s="969">
        <v>4.2</v>
      </c>
      <c r="AQ113" s="970"/>
      <c r="AR113" s="970"/>
      <c r="AS113" s="970"/>
      <c r="AT113" s="971"/>
      <c r="AU113" s="979"/>
      <c r="AV113" s="980"/>
      <c r="AW113" s="980"/>
      <c r="AX113" s="980"/>
      <c r="AY113" s="980"/>
      <c r="AZ113" s="855" t="s">
        <v>444</v>
      </c>
      <c r="BA113" s="790"/>
      <c r="BB113" s="790"/>
      <c r="BC113" s="790"/>
      <c r="BD113" s="790"/>
      <c r="BE113" s="790"/>
      <c r="BF113" s="790"/>
      <c r="BG113" s="790"/>
      <c r="BH113" s="790"/>
      <c r="BI113" s="790"/>
      <c r="BJ113" s="790"/>
      <c r="BK113" s="790"/>
      <c r="BL113" s="790"/>
      <c r="BM113" s="790"/>
      <c r="BN113" s="790"/>
      <c r="BO113" s="790"/>
      <c r="BP113" s="791"/>
      <c r="BQ113" s="856">
        <v>244138</v>
      </c>
      <c r="BR113" s="857"/>
      <c r="BS113" s="857"/>
      <c r="BT113" s="857"/>
      <c r="BU113" s="857"/>
      <c r="BV113" s="857">
        <v>162714</v>
      </c>
      <c r="BW113" s="857"/>
      <c r="BX113" s="857"/>
      <c r="BY113" s="857"/>
      <c r="BZ113" s="857"/>
      <c r="CA113" s="857">
        <v>81710</v>
      </c>
      <c r="CB113" s="857"/>
      <c r="CC113" s="857"/>
      <c r="CD113" s="857"/>
      <c r="CE113" s="857"/>
      <c r="CF113" s="918">
        <v>2.6</v>
      </c>
      <c r="CG113" s="919"/>
      <c r="CH113" s="919"/>
      <c r="CI113" s="919"/>
      <c r="CJ113" s="919"/>
      <c r="CK113" s="974"/>
      <c r="CL113" s="861"/>
      <c r="CM113" s="864" t="s">
        <v>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147</v>
      </c>
      <c r="DH113" s="820"/>
      <c r="DI113" s="820"/>
      <c r="DJ113" s="820"/>
      <c r="DK113" s="821"/>
      <c r="DL113" s="822" t="s">
        <v>147</v>
      </c>
      <c r="DM113" s="820"/>
      <c r="DN113" s="820"/>
      <c r="DO113" s="820"/>
      <c r="DP113" s="821"/>
      <c r="DQ113" s="822" t="s">
        <v>389</v>
      </c>
      <c r="DR113" s="820"/>
      <c r="DS113" s="820"/>
      <c r="DT113" s="820"/>
      <c r="DU113" s="821"/>
      <c r="DV113" s="867" t="s">
        <v>147</v>
      </c>
      <c r="DW113" s="868"/>
      <c r="DX113" s="868"/>
      <c r="DY113" s="868"/>
      <c r="DZ113" s="869"/>
    </row>
    <row r="114" spans="1:130" s="246" customFormat="1" ht="26.25" customHeight="1" x14ac:dyDescent="0.15">
      <c r="A114" s="961"/>
      <c r="B114" s="962"/>
      <c r="C114" s="790" t="s">
        <v>446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84640</v>
      </c>
      <c r="AB114" s="820"/>
      <c r="AC114" s="820"/>
      <c r="AD114" s="820"/>
      <c r="AE114" s="821"/>
      <c r="AF114" s="822">
        <v>84490</v>
      </c>
      <c r="AG114" s="820"/>
      <c r="AH114" s="820"/>
      <c r="AI114" s="820"/>
      <c r="AJ114" s="821"/>
      <c r="AK114" s="822">
        <v>84490</v>
      </c>
      <c r="AL114" s="820"/>
      <c r="AM114" s="820"/>
      <c r="AN114" s="820"/>
      <c r="AO114" s="821"/>
      <c r="AP114" s="867">
        <v>2.7</v>
      </c>
      <c r="AQ114" s="868"/>
      <c r="AR114" s="868"/>
      <c r="AS114" s="868"/>
      <c r="AT114" s="869"/>
      <c r="AU114" s="979"/>
      <c r="AV114" s="980"/>
      <c r="AW114" s="980"/>
      <c r="AX114" s="980"/>
      <c r="AY114" s="980"/>
      <c r="AZ114" s="855" t="s">
        <v>447</v>
      </c>
      <c r="BA114" s="790"/>
      <c r="BB114" s="790"/>
      <c r="BC114" s="790"/>
      <c r="BD114" s="790"/>
      <c r="BE114" s="790"/>
      <c r="BF114" s="790"/>
      <c r="BG114" s="790"/>
      <c r="BH114" s="790"/>
      <c r="BI114" s="790"/>
      <c r="BJ114" s="790"/>
      <c r="BK114" s="790"/>
      <c r="BL114" s="790"/>
      <c r="BM114" s="790"/>
      <c r="BN114" s="790"/>
      <c r="BO114" s="790"/>
      <c r="BP114" s="791"/>
      <c r="BQ114" s="856">
        <v>603653</v>
      </c>
      <c r="BR114" s="857"/>
      <c r="BS114" s="857"/>
      <c r="BT114" s="857"/>
      <c r="BU114" s="857"/>
      <c r="BV114" s="857">
        <v>528128</v>
      </c>
      <c r="BW114" s="857"/>
      <c r="BX114" s="857"/>
      <c r="BY114" s="857"/>
      <c r="BZ114" s="857"/>
      <c r="CA114" s="857">
        <v>438351</v>
      </c>
      <c r="CB114" s="857"/>
      <c r="CC114" s="857"/>
      <c r="CD114" s="857"/>
      <c r="CE114" s="857"/>
      <c r="CF114" s="918">
        <v>13.8</v>
      </c>
      <c r="CG114" s="919"/>
      <c r="CH114" s="919"/>
      <c r="CI114" s="919"/>
      <c r="CJ114" s="919"/>
      <c r="CK114" s="974"/>
      <c r="CL114" s="861"/>
      <c r="CM114" s="864" t="s">
        <v>448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147</v>
      </c>
      <c r="DH114" s="820"/>
      <c r="DI114" s="820"/>
      <c r="DJ114" s="820"/>
      <c r="DK114" s="821"/>
      <c r="DL114" s="822" t="s">
        <v>147</v>
      </c>
      <c r="DM114" s="820"/>
      <c r="DN114" s="820"/>
      <c r="DO114" s="820"/>
      <c r="DP114" s="821"/>
      <c r="DQ114" s="822" t="s">
        <v>389</v>
      </c>
      <c r="DR114" s="820"/>
      <c r="DS114" s="820"/>
      <c r="DT114" s="820"/>
      <c r="DU114" s="821"/>
      <c r="DV114" s="867" t="s">
        <v>147</v>
      </c>
      <c r="DW114" s="868"/>
      <c r="DX114" s="868"/>
      <c r="DY114" s="868"/>
      <c r="DZ114" s="869"/>
    </row>
    <row r="115" spans="1:130" s="246" customFormat="1" ht="26.25" customHeight="1" x14ac:dyDescent="0.15">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389</v>
      </c>
      <c r="AB115" s="966"/>
      <c r="AC115" s="966"/>
      <c r="AD115" s="966"/>
      <c r="AE115" s="967"/>
      <c r="AF115" s="968" t="s">
        <v>147</v>
      </c>
      <c r="AG115" s="966"/>
      <c r="AH115" s="966"/>
      <c r="AI115" s="966"/>
      <c r="AJ115" s="967"/>
      <c r="AK115" s="968" t="s">
        <v>147</v>
      </c>
      <c r="AL115" s="966"/>
      <c r="AM115" s="966"/>
      <c r="AN115" s="966"/>
      <c r="AO115" s="967"/>
      <c r="AP115" s="969" t="s">
        <v>389</v>
      </c>
      <c r="AQ115" s="970"/>
      <c r="AR115" s="970"/>
      <c r="AS115" s="970"/>
      <c r="AT115" s="971"/>
      <c r="AU115" s="979"/>
      <c r="AV115" s="980"/>
      <c r="AW115" s="980"/>
      <c r="AX115" s="980"/>
      <c r="AY115" s="980"/>
      <c r="AZ115" s="855" t="s">
        <v>450</v>
      </c>
      <c r="BA115" s="790"/>
      <c r="BB115" s="790"/>
      <c r="BC115" s="790"/>
      <c r="BD115" s="790"/>
      <c r="BE115" s="790"/>
      <c r="BF115" s="790"/>
      <c r="BG115" s="790"/>
      <c r="BH115" s="790"/>
      <c r="BI115" s="790"/>
      <c r="BJ115" s="790"/>
      <c r="BK115" s="790"/>
      <c r="BL115" s="790"/>
      <c r="BM115" s="790"/>
      <c r="BN115" s="790"/>
      <c r="BO115" s="790"/>
      <c r="BP115" s="791"/>
      <c r="BQ115" s="856" t="s">
        <v>389</v>
      </c>
      <c r="BR115" s="857"/>
      <c r="BS115" s="857"/>
      <c r="BT115" s="857"/>
      <c r="BU115" s="857"/>
      <c r="BV115" s="857" t="s">
        <v>147</v>
      </c>
      <c r="BW115" s="857"/>
      <c r="BX115" s="857"/>
      <c r="BY115" s="857"/>
      <c r="BZ115" s="857"/>
      <c r="CA115" s="857" t="s">
        <v>389</v>
      </c>
      <c r="CB115" s="857"/>
      <c r="CC115" s="857"/>
      <c r="CD115" s="857"/>
      <c r="CE115" s="857"/>
      <c r="CF115" s="918" t="s">
        <v>147</v>
      </c>
      <c r="CG115" s="919"/>
      <c r="CH115" s="919"/>
      <c r="CI115" s="919"/>
      <c r="CJ115" s="919"/>
      <c r="CK115" s="974"/>
      <c r="CL115" s="861"/>
      <c r="CM115" s="855"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147</v>
      </c>
      <c r="DH115" s="820"/>
      <c r="DI115" s="820"/>
      <c r="DJ115" s="820"/>
      <c r="DK115" s="821"/>
      <c r="DL115" s="822" t="s">
        <v>147</v>
      </c>
      <c r="DM115" s="820"/>
      <c r="DN115" s="820"/>
      <c r="DO115" s="820"/>
      <c r="DP115" s="821"/>
      <c r="DQ115" s="822" t="s">
        <v>147</v>
      </c>
      <c r="DR115" s="820"/>
      <c r="DS115" s="820"/>
      <c r="DT115" s="820"/>
      <c r="DU115" s="821"/>
      <c r="DV115" s="867" t="s">
        <v>147</v>
      </c>
      <c r="DW115" s="868"/>
      <c r="DX115" s="868"/>
      <c r="DY115" s="868"/>
      <c r="DZ115" s="869"/>
    </row>
    <row r="116" spans="1:130" s="246" customFormat="1" ht="26.25" customHeight="1" x14ac:dyDescent="0.15">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389</v>
      </c>
      <c r="AB116" s="820"/>
      <c r="AC116" s="820"/>
      <c r="AD116" s="820"/>
      <c r="AE116" s="821"/>
      <c r="AF116" s="822" t="s">
        <v>147</v>
      </c>
      <c r="AG116" s="820"/>
      <c r="AH116" s="820"/>
      <c r="AI116" s="820"/>
      <c r="AJ116" s="821"/>
      <c r="AK116" s="822" t="s">
        <v>389</v>
      </c>
      <c r="AL116" s="820"/>
      <c r="AM116" s="820"/>
      <c r="AN116" s="820"/>
      <c r="AO116" s="821"/>
      <c r="AP116" s="867" t="s">
        <v>389</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147</v>
      </c>
      <c r="BR116" s="857"/>
      <c r="BS116" s="857"/>
      <c r="BT116" s="857"/>
      <c r="BU116" s="857"/>
      <c r="BV116" s="857" t="s">
        <v>147</v>
      </c>
      <c r="BW116" s="857"/>
      <c r="BX116" s="857"/>
      <c r="BY116" s="857"/>
      <c r="BZ116" s="857"/>
      <c r="CA116" s="857" t="s">
        <v>389</v>
      </c>
      <c r="CB116" s="857"/>
      <c r="CC116" s="857"/>
      <c r="CD116" s="857"/>
      <c r="CE116" s="857"/>
      <c r="CF116" s="918" t="s">
        <v>147</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147</v>
      </c>
      <c r="DH116" s="820"/>
      <c r="DI116" s="820"/>
      <c r="DJ116" s="820"/>
      <c r="DK116" s="821"/>
      <c r="DL116" s="822" t="s">
        <v>147</v>
      </c>
      <c r="DM116" s="820"/>
      <c r="DN116" s="820"/>
      <c r="DO116" s="820"/>
      <c r="DP116" s="821"/>
      <c r="DQ116" s="822" t="s">
        <v>147</v>
      </c>
      <c r="DR116" s="820"/>
      <c r="DS116" s="820"/>
      <c r="DT116" s="820"/>
      <c r="DU116" s="821"/>
      <c r="DV116" s="867" t="s">
        <v>389</v>
      </c>
      <c r="DW116" s="868"/>
      <c r="DX116" s="868"/>
      <c r="DY116" s="868"/>
      <c r="DZ116" s="869"/>
    </row>
    <row r="117" spans="1:130" s="246" customFormat="1" ht="26.25" customHeight="1" x14ac:dyDescent="0.15">
      <c r="A117" s="944" t="s">
        <v>190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722018</v>
      </c>
      <c r="AB117" s="952"/>
      <c r="AC117" s="952"/>
      <c r="AD117" s="952"/>
      <c r="AE117" s="953"/>
      <c r="AF117" s="954">
        <v>628578</v>
      </c>
      <c r="AG117" s="952"/>
      <c r="AH117" s="952"/>
      <c r="AI117" s="952"/>
      <c r="AJ117" s="953"/>
      <c r="AK117" s="954">
        <v>616968</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56" t="s">
        <v>389</v>
      </c>
      <c r="BR117" s="857"/>
      <c r="BS117" s="857"/>
      <c r="BT117" s="857"/>
      <c r="BU117" s="857"/>
      <c r="BV117" s="857" t="s">
        <v>147</v>
      </c>
      <c r="BW117" s="857"/>
      <c r="BX117" s="857"/>
      <c r="BY117" s="857"/>
      <c r="BZ117" s="857"/>
      <c r="CA117" s="857" t="s">
        <v>147</v>
      </c>
      <c r="CB117" s="857"/>
      <c r="CC117" s="857"/>
      <c r="CD117" s="857"/>
      <c r="CE117" s="857"/>
      <c r="CF117" s="918" t="s">
        <v>389</v>
      </c>
      <c r="CG117" s="919"/>
      <c r="CH117" s="919"/>
      <c r="CI117" s="919"/>
      <c r="CJ117" s="919"/>
      <c r="CK117" s="974"/>
      <c r="CL117" s="861"/>
      <c r="CM117" s="864" t="s">
        <v>457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147</v>
      </c>
      <c r="DH117" s="820"/>
      <c r="DI117" s="820"/>
      <c r="DJ117" s="820"/>
      <c r="DK117" s="821"/>
      <c r="DL117" s="822" t="s">
        <v>389</v>
      </c>
      <c r="DM117" s="820"/>
      <c r="DN117" s="820"/>
      <c r="DO117" s="820"/>
      <c r="DP117" s="821"/>
      <c r="DQ117" s="822" t="s">
        <v>147</v>
      </c>
      <c r="DR117" s="820"/>
      <c r="DS117" s="820"/>
      <c r="DT117" s="820"/>
      <c r="DU117" s="821"/>
      <c r="DV117" s="867" t="s">
        <v>147</v>
      </c>
      <c r="DW117" s="868"/>
      <c r="DX117" s="868"/>
      <c r="DY117" s="868"/>
      <c r="DZ117" s="869"/>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307</v>
      </c>
      <c r="AG118" s="945"/>
      <c r="AH118" s="945"/>
      <c r="AI118" s="945"/>
      <c r="AJ118" s="946"/>
      <c r="AK118" s="947" t="s">
        <v>306</v>
      </c>
      <c r="AL118" s="945"/>
      <c r="AM118" s="945"/>
      <c r="AN118" s="945"/>
      <c r="AO118" s="946"/>
      <c r="AP118" s="948" t="s">
        <v>430</v>
      </c>
      <c r="AQ118" s="949"/>
      <c r="AR118" s="949"/>
      <c r="AS118" s="949"/>
      <c r="AT118" s="950"/>
      <c r="AU118" s="979"/>
      <c r="AV118" s="980"/>
      <c r="AW118" s="980"/>
      <c r="AX118" s="980"/>
      <c r="AY118" s="980"/>
      <c r="AZ118" s="922" t="s">
        <v>458</v>
      </c>
      <c r="BA118" s="923"/>
      <c r="BB118" s="923"/>
      <c r="BC118" s="923"/>
      <c r="BD118" s="923"/>
      <c r="BE118" s="923"/>
      <c r="BF118" s="923"/>
      <c r="BG118" s="923"/>
      <c r="BH118" s="923"/>
      <c r="BI118" s="923"/>
      <c r="BJ118" s="923"/>
      <c r="BK118" s="923"/>
      <c r="BL118" s="923"/>
      <c r="BM118" s="923"/>
      <c r="BN118" s="923"/>
      <c r="BO118" s="923"/>
      <c r="BP118" s="924"/>
      <c r="BQ118" s="925" t="s">
        <v>147</v>
      </c>
      <c r="BR118" s="888"/>
      <c r="BS118" s="888"/>
      <c r="BT118" s="888"/>
      <c r="BU118" s="888"/>
      <c r="BV118" s="888" t="s">
        <v>147</v>
      </c>
      <c r="BW118" s="888"/>
      <c r="BX118" s="888"/>
      <c r="BY118" s="888"/>
      <c r="BZ118" s="888"/>
      <c r="CA118" s="888" t="s">
        <v>147</v>
      </c>
      <c r="CB118" s="888"/>
      <c r="CC118" s="888"/>
      <c r="CD118" s="888"/>
      <c r="CE118" s="888"/>
      <c r="CF118" s="918" t="s">
        <v>147</v>
      </c>
      <c r="CG118" s="919"/>
      <c r="CH118" s="919"/>
      <c r="CI118" s="919"/>
      <c r="CJ118" s="919"/>
      <c r="CK118" s="974"/>
      <c r="CL118" s="861"/>
      <c r="CM118" s="864" t="s">
        <v>459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147</v>
      </c>
      <c r="DH118" s="820"/>
      <c r="DI118" s="820"/>
      <c r="DJ118" s="820"/>
      <c r="DK118" s="821"/>
      <c r="DL118" s="822" t="s">
        <v>147</v>
      </c>
      <c r="DM118" s="820"/>
      <c r="DN118" s="820"/>
      <c r="DO118" s="820"/>
      <c r="DP118" s="821"/>
      <c r="DQ118" s="822" t="s">
        <v>147</v>
      </c>
      <c r="DR118" s="820"/>
      <c r="DS118" s="820"/>
      <c r="DT118" s="820"/>
      <c r="DU118" s="821"/>
      <c r="DV118" s="867" t="s">
        <v>389</v>
      </c>
      <c r="DW118" s="868"/>
      <c r="DX118" s="868"/>
      <c r="DY118" s="868"/>
      <c r="DZ118" s="869"/>
    </row>
    <row r="119" spans="1:130" s="246" customFormat="1" ht="26.25" customHeight="1" x14ac:dyDescent="0.15">
      <c r="A119" s="858" t="s">
        <v>434</v>
      </c>
      <c r="B119" s="85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147</v>
      </c>
      <c r="AB119" s="938"/>
      <c r="AC119" s="938"/>
      <c r="AD119" s="938"/>
      <c r="AE119" s="939"/>
      <c r="AF119" s="940" t="s">
        <v>147</v>
      </c>
      <c r="AG119" s="938"/>
      <c r="AH119" s="938"/>
      <c r="AI119" s="938"/>
      <c r="AJ119" s="939"/>
      <c r="AK119" s="940" t="s">
        <v>389</v>
      </c>
      <c r="AL119" s="938"/>
      <c r="AM119" s="938"/>
      <c r="AN119" s="938"/>
      <c r="AO119" s="939"/>
      <c r="AP119" s="941" t="s">
        <v>147</v>
      </c>
      <c r="AQ119" s="942"/>
      <c r="AR119" s="942"/>
      <c r="AS119" s="942"/>
      <c r="AT119" s="943"/>
      <c r="AU119" s="981"/>
      <c r="AV119" s="982"/>
      <c r="AW119" s="982"/>
      <c r="AX119" s="982"/>
      <c r="AY119" s="982"/>
      <c r="AZ119" s="277" t="s">
        <v>190</v>
      </c>
      <c r="BA119" s="277"/>
      <c r="BB119" s="277"/>
      <c r="BC119" s="277"/>
      <c r="BD119" s="277"/>
      <c r="BE119" s="277"/>
      <c r="BF119" s="277"/>
      <c r="BG119" s="277"/>
      <c r="BH119" s="277"/>
      <c r="BI119" s="277"/>
      <c r="BJ119" s="277"/>
      <c r="BK119" s="277"/>
      <c r="BL119" s="277"/>
      <c r="BM119" s="277"/>
      <c r="BN119" s="277"/>
      <c r="BO119" s="920" t="s">
        <v>460</v>
      </c>
      <c r="BP119" s="921"/>
      <c r="BQ119" s="925">
        <v>7044982</v>
      </c>
      <c r="BR119" s="888"/>
      <c r="BS119" s="888"/>
      <c r="BT119" s="888"/>
      <c r="BU119" s="888"/>
      <c r="BV119" s="888">
        <v>6849474</v>
      </c>
      <c r="BW119" s="888"/>
      <c r="BX119" s="888"/>
      <c r="BY119" s="888"/>
      <c r="BZ119" s="888"/>
      <c r="CA119" s="888">
        <v>7192996</v>
      </c>
      <c r="CB119" s="888"/>
      <c r="CC119" s="888"/>
      <c r="CD119" s="888"/>
      <c r="CE119" s="888"/>
      <c r="CF119" s="786"/>
      <c r="CG119" s="787"/>
      <c r="CH119" s="787"/>
      <c r="CI119" s="787"/>
      <c r="CJ119" s="877"/>
      <c r="CK119" s="975"/>
      <c r="CL119" s="863"/>
      <c r="CM119" s="881" t="s">
        <v>461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147</v>
      </c>
      <c r="DH119" s="803"/>
      <c r="DI119" s="803"/>
      <c r="DJ119" s="803"/>
      <c r="DK119" s="804"/>
      <c r="DL119" s="805" t="s">
        <v>147</v>
      </c>
      <c r="DM119" s="803"/>
      <c r="DN119" s="803"/>
      <c r="DO119" s="803"/>
      <c r="DP119" s="804"/>
      <c r="DQ119" s="805" t="s">
        <v>147</v>
      </c>
      <c r="DR119" s="803"/>
      <c r="DS119" s="803"/>
      <c r="DT119" s="803"/>
      <c r="DU119" s="804"/>
      <c r="DV119" s="891" t="s">
        <v>389</v>
      </c>
      <c r="DW119" s="892"/>
      <c r="DX119" s="892"/>
      <c r="DY119" s="892"/>
      <c r="DZ119" s="893"/>
    </row>
    <row r="120" spans="1:130" s="246" customFormat="1" ht="26.25" customHeight="1" x14ac:dyDescent="0.15">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147</v>
      </c>
      <c r="AB120" s="820"/>
      <c r="AC120" s="820"/>
      <c r="AD120" s="820"/>
      <c r="AE120" s="821"/>
      <c r="AF120" s="822" t="s">
        <v>147</v>
      </c>
      <c r="AG120" s="820"/>
      <c r="AH120" s="820"/>
      <c r="AI120" s="820"/>
      <c r="AJ120" s="821"/>
      <c r="AK120" s="822" t="s">
        <v>147</v>
      </c>
      <c r="AL120" s="820"/>
      <c r="AM120" s="820"/>
      <c r="AN120" s="820"/>
      <c r="AO120" s="821"/>
      <c r="AP120" s="867" t="s">
        <v>389</v>
      </c>
      <c r="AQ120" s="868"/>
      <c r="AR120" s="868"/>
      <c r="AS120" s="868"/>
      <c r="AT120" s="869"/>
      <c r="AU120" s="926" t="s">
        <v>462</v>
      </c>
      <c r="AV120" s="927"/>
      <c r="AW120" s="927"/>
      <c r="AX120" s="927"/>
      <c r="AY120" s="928"/>
      <c r="AZ120" s="903" t="s">
        <v>463</v>
      </c>
      <c r="BA120" s="848"/>
      <c r="BB120" s="848"/>
      <c r="BC120" s="848"/>
      <c r="BD120" s="848"/>
      <c r="BE120" s="848"/>
      <c r="BF120" s="848"/>
      <c r="BG120" s="848"/>
      <c r="BH120" s="848"/>
      <c r="BI120" s="848"/>
      <c r="BJ120" s="848"/>
      <c r="BK120" s="848"/>
      <c r="BL120" s="848"/>
      <c r="BM120" s="848"/>
      <c r="BN120" s="848"/>
      <c r="BO120" s="848"/>
      <c r="BP120" s="849"/>
      <c r="BQ120" s="904">
        <v>3582426</v>
      </c>
      <c r="BR120" s="885"/>
      <c r="BS120" s="885"/>
      <c r="BT120" s="885"/>
      <c r="BU120" s="885"/>
      <c r="BV120" s="885">
        <v>3521105</v>
      </c>
      <c r="BW120" s="885"/>
      <c r="BX120" s="885"/>
      <c r="BY120" s="885"/>
      <c r="BZ120" s="885"/>
      <c r="CA120" s="885">
        <v>3156471</v>
      </c>
      <c r="CB120" s="885"/>
      <c r="CC120" s="885"/>
      <c r="CD120" s="885"/>
      <c r="CE120" s="885"/>
      <c r="CF120" s="909">
        <v>99.6</v>
      </c>
      <c r="CG120" s="910"/>
      <c r="CH120" s="910"/>
      <c r="CI120" s="910"/>
      <c r="CJ120" s="910"/>
      <c r="CK120" s="911" t="s">
        <v>464</v>
      </c>
      <c r="CL120" s="895"/>
      <c r="CM120" s="895"/>
      <c r="CN120" s="895"/>
      <c r="CO120" s="896"/>
      <c r="CP120" s="915" t="s">
        <v>465</v>
      </c>
      <c r="CQ120" s="916"/>
      <c r="CR120" s="916"/>
      <c r="CS120" s="916"/>
      <c r="CT120" s="916"/>
      <c r="CU120" s="916"/>
      <c r="CV120" s="916"/>
      <c r="CW120" s="916"/>
      <c r="CX120" s="916"/>
      <c r="CY120" s="916"/>
      <c r="CZ120" s="916"/>
      <c r="DA120" s="916"/>
      <c r="DB120" s="916"/>
      <c r="DC120" s="916"/>
      <c r="DD120" s="916"/>
      <c r="DE120" s="916"/>
      <c r="DF120" s="917"/>
      <c r="DG120" s="904">
        <v>2053584</v>
      </c>
      <c r="DH120" s="885"/>
      <c r="DI120" s="885"/>
      <c r="DJ120" s="885"/>
      <c r="DK120" s="885"/>
      <c r="DL120" s="885">
        <v>2060218</v>
      </c>
      <c r="DM120" s="885"/>
      <c r="DN120" s="885"/>
      <c r="DO120" s="885"/>
      <c r="DP120" s="885"/>
      <c r="DQ120" s="885">
        <v>2038155</v>
      </c>
      <c r="DR120" s="885"/>
      <c r="DS120" s="885"/>
      <c r="DT120" s="885"/>
      <c r="DU120" s="885"/>
      <c r="DV120" s="886">
        <v>64.3</v>
      </c>
      <c r="DW120" s="886"/>
      <c r="DX120" s="886"/>
      <c r="DY120" s="886"/>
      <c r="DZ120" s="887"/>
    </row>
    <row r="121" spans="1:130" s="246" customFormat="1" ht="26.25" customHeight="1" x14ac:dyDescent="0.15">
      <c r="A121" s="860"/>
      <c r="B121" s="861"/>
      <c r="C121" s="906" t="s">
        <v>466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389</v>
      </c>
      <c r="AB121" s="820"/>
      <c r="AC121" s="820"/>
      <c r="AD121" s="820"/>
      <c r="AE121" s="821"/>
      <c r="AF121" s="822" t="s">
        <v>147</v>
      </c>
      <c r="AG121" s="820"/>
      <c r="AH121" s="820"/>
      <c r="AI121" s="820"/>
      <c r="AJ121" s="821"/>
      <c r="AK121" s="822" t="s">
        <v>389</v>
      </c>
      <c r="AL121" s="820"/>
      <c r="AM121" s="820"/>
      <c r="AN121" s="820"/>
      <c r="AO121" s="821"/>
      <c r="AP121" s="867" t="s">
        <v>389</v>
      </c>
      <c r="AQ121" s="868"/>
      <c r="AR121" s="868"/>
      <c r="AS121" s="868"/>
      <c r="AT121" s="869"/>
      <c r="AU121" s="929"/>
      <c r="AV121" s="930"/>
      <c r="AW121" s="930"/>
      <c r="AX121" s="930"/>
      <c r="AY121" s="931"/>
      <c r="AZ121" s="855" t="s">
        <v>467</v>
      </c>
      <c r="BA121" s="790"/>
      <c r="BB121" s="790"/>
      <c r="BC121" s="790"/>
      <c r="BD121" s="790"/>
      <c r="BE121" s="790"/>
      <c r="BF121" s="790"/>
      <c r="BG121" s="790"/>
      <c r="BH121" s="790"/>
      <c r="BI121" s="790"/>
      <c r="BJ121" s="790"/>
      <c r="BK121" s="790"/>
      <c r="BL121" s="790"/>
      <c r="BM121" s="790"/>
      <c r="BN121" s="790"/>
      <c r="BO121" s="790"/>
      <c r="BP121" s="791"/>
      <c r="BQ121" s="856">
        <v>88719</v>
      </c>
      <c r="BR121" s="857"/>
      <c r="BS121" s="857"/>
      <c r="BT121" s="857"/>
      <c r="BU121" s="857"/>
      <c r="BV121" s="857">
        <v>67800</v>
      </c>
      <c r="BW121" s="857"/>
      <c r="BX121" s="857"/>
      <c r="BY121" s="857"/>
      <c r="BZ121" s="857"/>
      <c r="CA121" s="857">
        <v>67626</v>
      </c>
      <c r="CB121" s="857"/>
      <c r="CC121" s="857"/>
      <c r="CD121" s="857"/>
      <c r="CE121" s="857"/>
      <c r="CF121" s="918">
        <v>2.1</v>
      </c>
      <c r="CG121" s="919"/>
      <c r="CH121" s="919"/>
      <c r="CI121" s="919"/>
      <c r="CJ121" s="919"/>
      <c r="CK121" s="912"/>
      <c r="CL121" s="898"/>
      <c r="CM121" s="898"/>
      <c r="CN121" s="898"/>
      <c r="CO121" s="899"/>
      <c r="CP121" s="878" t="s">
        <v>407</v>
      </c>
      <c r="CQ121" s="879"/>
      <c r="CR121" s="879"/>
      <c r="CS121" s="879"/>
      <c r="CT121" s="879"/>
      <c r="CU121" s="879"/>
      <c r="CV121" s="879"/>
      <c r="CW121" s="879"/>
      <c r="CX121" s="879"/>
      <c r="CY121" s="879"/>
      <c r="CZ121" s="879"/>
      <c r="DA121" s="879"/>
      <c r="DB121" s="879"/>
      <c r="DC121" s="879"/>
      <c r="DD121" s="879"/>
      <c r="DE121" s="879"/>
      <c r="DF121" s="880"/>
      <c r="DG121" s="856" t="s">
        <v>147</v>
      </c>
      <c r="DH121" s="857"/>
      <c r="DI121" s="857"/>
      <c r="DJ121" s="857"/>
      <c r="DK121" s="857"/>
      <c r="DL121" s="857">
        <v>2537</v>
      </c>
      <c r="DM121" s="857"/>
      <c r="DN121" s="857"/>
      <c r="DO121" s="857"/>
      <c r="DP121" s="857"/>
      <c r="DQ121" s="857">
        <v>2539</v>
      </c>
      <c r="DR121" s="857"/>
      <c r="DS121" s="857"/>
      <c r="DT121" s="857"/>
      <c r="DU121" s="857"/>
      <c r="DV121" s="834">
        <v>0.1</v>
      </c>
      <c r="DW121" s="834"/>
      <c r="DX121" s="834"/>
      <c r="DY121" s="834"/>
      <c r="DZ121" s="835"/>
    </row>
    <row r="122" spans="1:130" s="246" customFormat="1" ht="26.25" customHeight="1" x14ac:dyDescent="0.15">
      <c r="A122" s="860"/>
      <c r="B122" s="861"/>
      <c r="C122" s="864" t="s">
        <v>448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147</v>
      </c>
      <c r="AB122" s="820"/>
      <c r="AC122" s="820"/>
      <c r="AD122" s="820"/>
      <c r="AE122" s="821"/>
      <c r="AF122" s="822" t="s">
        <v>147</v>
      </c>
      <c r="AG122" s="820"/>
      <c r="AH122" s="820"/>
      <c r="AI122" s="820"/>
      <c r="AJ122" s="821"/>
      <c r="AK122" s="822" t="s">
        <v>389</v>
      </c>
      <c r="AL122" s="820"/>
      <c r="AM122" s="820"/>
      <c r="AN122" s="820"/>
      <c r="AO122" s="821"/>
      <c r="AP122" s="867" t="s">
        <v>147</v>
      </c>
      <c r="AQ122" s="868"/>
      <c r="AR122" s="868"/>
      <c r="AS122" s="868"/>
      <c r="AT122" s="869"/>
      <c r="AU122" s="929"/>
      <c r="AV122" s="930"/>
      <c r="AW122" s="930"/>
      <c r="AX122" s="930"/>
      <c r="AY122" s="931"/>
      <c r="AZ122" s="922" t="s">
        <v>468</v>
      </c>
      <c r="BA122" s="923"/>
      <c r="BB122" s="923"/>
      <c r="BC122" s="923"/>
      <c r="BD122" s="923"/>
      <c r="BE122" s="923"/>
      <c r="BF122" s="923"/>
      <c r="BG122" s="923"/>
      <c r="BH122" s="923"/>
      <c r="BI122" s="923"/>
      <c r="BJ122" s="923"/>
      <c r="BK122" s="923"/>
      <c r="BL122" s="923"/>
      <c r="BM122" s="923"/>
      <c r="BN122" s="923"/>
      <c r="BO122" s="923"/>
      <c r="BP122" s="924"/>
      <c r="BQ122" s="925">
        <v>4321160</v>
      </c>
      <c r="BR122" s="888"/>
      <c r="BS122" s="888"/>
      <c r="BT122" s="888"/>
      <c r="BU122" s="888"/>
      <c r="BV122" s="888">
        <v>4392205</v>
      </c>
      <c r="BW122" s="888"/>
      <c r="BX122" s="888"/>
      <c r="BY122" s="888"/>
      <c r="BZ122" s="888"/>
      <c r="CA122" s="888">
        <v>4332855</v>
      </c>
      <c r="CB122" s="888"/>
      <c r="CC122" s="888"/>
      <c r="CD122" s="888"/>
      <c r="CE122" s="888"/>
      <c r="CF122" s="889">
        <v>136.80000000000001</v>
      </c>
      <c r="CG122" s="890"/>
      <c r="CH122" s="890"/>
      <c r="CI122" s="890"/>
      <c r="CJ122" s="890"/>
      <c r="CK122" s="912"/>
      <c r="CL122" s="898"/>
      <c r="CM122" s="898"/>
      <c r="CN122" s="898"/>
      <c r="CO122" s="899"/>
      <c r="CP122" s="878" t="s">
        <v>469</v>
      </c>
      <c r="CQ122" s="879"/>
      <c r="CR122" s="879"/>
      <c r="CS122" s="879"/>
      <c r="CT122" s="879"/>
      <c r="CU122" s="879"/>
      <c r="CV122" s="879"/>
      <c r="CW122" s="879"/>
      <c r="CX122" s="879"/>
      <c r="CY122" s="879"/>
      <c r="CZ122" s="879"/>
      <c r="DA122" s="879"/>
      <c r="DB122" s="879"/>
      <c r="DC122" s="879"/>
      <c r="DD122" s="879"/>
      <c r="DE122" s="879"/>
      <c r="DF122" s="880"/>
      <c r="DG122" s="856" t="s">
        <v>147</v>
      </c>
      <c r="DH122" s="857"/>
      <c r="DI122" s="857"/>
      <c r="DJ122" s="857"/>
      <c r="DK122" s="857"/>
      <c r="DL122" s="857" t="s">
        <v>389</v>
      </c>
      <c r="DM122" s="857"/>
      <c r="DN122" s="857"/>
      <c r="DO122" s="857"/>
      <c r="DP122" s="857"/>
      <c r="DQ122" s="857" t="s">
        <v>147</v>
      </c>
      <c r="DR122" s="857"/>
      <c r="DS122" s="857"/>
      <c r="DT122" s="857"/>
      <c r="DU122" s="857"/>
      <c r="DV122" s="834" t="s">
        <v>147</v>
      </c>
      <c r="DW122" s="834"/>
      <c r="DX122" s="834"/>
      <c r="DY122" s="834"/>
      <c r="DZ122" s="835"/>
    </row>
    <row r="123" spans="1:130" s="246" customFormat="1" ht="26.25" customHeight="1" x14ac:dyDescent="0.15">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147</v>
      </c>
      <c r="AB123" s="820"/>
      <c r="AC123" s="820"/>
      <c r="AD123" s="820"/>
      <c r="AE123" s="821"/>
      <c r="AF123" s="822" t="s">
        <v>389</v>
      </c>
      <c r="AG123" s="820"/>
      <c r="AH123" s="820"/>
      <c r="AI123" s="820"/>
      <c r="AJ123" s="821"/>
      <c r="AK123" s="822" t="s">
        <v>389</v>
      </c>
      <c r="AL123" s="820"/>
      <c r="AM123" s="820"/>
      <c r="AN123" s="820"/>
      <c r="AO123" s="821"/>
      <c r="AP123" s="867" t="s">
        <v>147</v>
      </c>
      <c r="AQ123" s="868"/>
      <c r="AR123" s="868"/>
      <c r="AS123" s="868"/>
      <c r="AT123" s="869"/>
      <c r="AU123" s="932"/>
      <c r="AV123" s="933"/>
      <c r="AW123" s="933"/>
      <c r="AX123" s="933"/>
      <c r="AY123" s="933"/>
      <c r="AZ123" s="277" t="s">
        <v>190</v>
      </c>
      <c r="BA123" s="277"/>
      <c r="BB123" s="277"/>
      <c r="BC123" s="277"/>
      <c r="BD123" s="277"/>
      <c r="BE123" s="277"/>
      <c r="BF123" s="277"/>
      <c r="BG123" s="277"/>
      <c r="BH123" s="277"/>
      <c r="BI123" s="277"/>
      <c r="BJ123" s="277"/>
      <c r="BK123" s="277"/>
      <c r="BL123" s="277"/>
      <c r="BM123" s="277"/>
      <c r="BN123" s="277"/>
      <c r="BO123" s="920" t="s">
        <v>470</v>
      </c>
      <c r="BP123" s="921"/>
      <c r="BQ123" s="875">
        <v>7992305</v>
      </c>
      <c r="BR123" s="876"/>
      <c r="BS123" s="876"/>
      <c r="BT123" s="876"/>
      <c r="BU123" s="876"/>
      <c r="BV123" s="876">
        <v>7981110</v>
      </c>
      <c r="BW123" s="876"/>
      <c r="BX123" s="876"/>
      <c r="BY123" s="876"/>
      <c r="BZ123" s="876"/>
      <c r="CA123" s="876">
        <v>7556952</v>
      </c>
      <c r="CB123" s="876"/>
      <c r="CC123" s="876"/>
      <c r="CD123" s="876"/>
      <c r="CE123" s="876"/>
      <c r="CF123" s="786"/>
      <c r="CG123" s="787"/>
      <c r="CH123" s="787"/>
      <c r="CI123" s="787"/>
      <c r="CJ123" s="877"/>
      <c r="CK123" s="912"/>
      <c r="CL123" s="898"/>
      <c r="CM123" s="898"/>
      <c r="CN123" s="898"/>
      <c r="CO123" s="899"/>
      <c r="CP123" s="878" t="s">
        <v>471</v>
      </c>
      <c r="CQ123" s="879"/>
      <c r="CR123" s="879"/>
      <c r="CS123" s="879"/>
      <c r="CT123" s="879"/>
      <c r="CU123" s="879"/>
      <c r="CV123" s="879"/>
      <c r="CW123" s="879"/>
      <c r="CX123" s="879"/>
      <c r="CY123" s="879"/>
      <c r="CZ123" s="879"/>
      <c r="DA123" s="879"/>
      <c r="DB123" s="879"/>
      <c r="DC123" s="879"/>
      <c r="DD123" s="879"/>
      <c r="DE123" s="879"/>
      <c r="DF123" s="880"/>
      <c r="DG123" s="819" t="s">
        <v>147</v>
      </c>
      <c r="DH123" s="820"/>
      <c r="DI123" s="820"/>
      <c r="DJ123" s="820"/>
      <c r="DK123" s="821"/>
      <c r="DL123" s="822" t="s">
        <v>147</v>
      </c>
      <c r="DM123" s="820"/>
      <c r="DN123" s="820"/>
      <c r="DO123" s="820"/>
      <c r="DP123" s="821"/>
      <c r="DQ123" s="822" t="s">
        <v>147</v>
      </c>
      <c r="DR123" s="820"/>
      <c r="DS123" s="820"/>
      <c r="DT123" s="820"/>
      <c r="DU123" s="821"/>
      <c r="DV123" s="867" t="s">
        <v>389</v>
      </c>
      <c r="DW123" s="868"/>
      <c r="DX123" s="868"/>
      <c r="DY123" s="868"/>
      <c r="DZ123" s="869"/>
    </row>
    <row r="124" spans="1:130" s="246" customFormat="1" ht="26.25" customHeight="1" thickBot="1" x14ac:dyDescent="0.2">
      <c r="A124" s="860"/>
      <c r="B124" s="861"/>
      <c r="C124" s="864" t="s">
        <v>457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389</v>
      </c>
      <c r="AB124" s="820"/>
      <c r="AC124" s="820"/>
      <c r="AD124" s="820"/>
      <c r="AE124" s="821"/>
      <c r="AF124" s="822" t="s">
        <v>389</v>
      </c>
      <c r="AG124" s="820"/>
      <c r="AH124" s="820"/>
      <c r="AI124" s="820"/>
      <c r="AJ124" s="821"/>
      <c r="AK124" s="822" t="s">
        <v>147</v>
      </c>
      <c r="AL124" s="820"/>
      <c r="AM124" s="820"/>
      <c r="AN124" s="820"/>
      <c r="AO124" s="821"/>
      <c r="AP124" s="867" t="s">
        <v>389</v>
      </c>
      <c r="AQ124" s="868"/>
      <c r="AR124" s="868"/>
      <c r="AS124" s="868"/>
      <c r="AT124" s="869"/>
      <c r="AU124" s="870" t="s">
        <v>472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389</v>
      </c>
      <c r="BR124" s="874"/>
      <c r="BS124" s="874"/>
      <c r="BT124" s="874"/>
      <c r="BU124" s="874"/>
      <c r="BV124" s="874" t="s">
        <v>147</v>
      </c>
      <c r="BW124" s="874"/>
      <c r="BX124" s="874"/>
      <c r="BY124" s="874"/>
      <c r="BZ124" s="874"/>
      <c r="CA124" s="874" t="s">
        <v>147</v>
      </c>
      <c r="CB124" s="874"/>
      <c r="CC124" s="874"/>
      <c r="CD124" s="874"/>
      <c r="CE124" s="874"/>
      <c r="CF124" s="764"/>
      <c r="CG124" s="765"/>
      <c r="CH124" s="765"/>
      <c r="CI124" s="765"/>
      <c r="CJ124" s="905"/>
      <c r="CK124" s="913"/>
      <c r="CL124" s="913"/>
      <c r="CM124" s="913"/>
      <c r="CN124" s="913"/>
      <c r="CO124" s="914"/>
      <c r="CP124" s="878" t="s">
        <v>473</v>
      </c>
      <c r="CQ124" s="879"/>
      <c r="CR124" s="879"/>
      <c r="CS124" s="879"/>
      <c r="CT124" s="879"/>
      <c r="CU124" s="879"/>
      <c r="CV124" s="879"/>
      <c r="CW124" s="879"/>
      <c r="CX124" s="879"/>
      <c r="CY124" s="879"/>
      <c r="CZ124" s="879"/>
      <c r="DA124" s="879"/>
      <c r="DB124" s="879"/>
      <c r="DC124" s="879"/>
      <c r="DD124" s="879"/>
      <c r="DE124" s="879"/>
      <c r="DF124" s="880"/>
      <c r="DG124" s="802" t="s">
        <v>147</v>
      </c>
      <c r="DH124" s="803"/>
      <c r="DI124" s="803"/>
      <c r="DJ124" s="803"/>
      <c r="DK124" s="804"/>
      <c r="DL124" s="805" t="s">
        <v>389</v>
      </c>
      <c r="DM124" s="803"/>
      <c r="DN124" s="803"/>
      <c r="DO124" s="803"/>
      <c r="DP124" s="804"/>
      <c r="DQ124" s="805" t="s">
        <v>147</v>
      </c>
      <c r="DR124" s="803"/>
      <c r="DS124" s="803"/>
      <c r="DT124" s="803"/>
      <c r="DU124" s="804"/>
      <c r="DV124" s="891" t="s">
        <v>147</v>
      </c>
      <c r="DW124" s="892"/>
      <c r="DX124" s="892"/>
      <c r="DY124" s="892"/>
      <c r="DZ124" s="893"/>
    </row>
    <row r="125" spans="1:130" s="246" customFormat="1" ht="26.25" customHeight="1" x14ac:dyDescent="0.15">
      <c r="A125" s="860"/>
      <c r="B125" s="861"/>
      <c r="C125" s="864" t="s">
        <v>459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389</v>
      </c>
      <c r="AB125" s="820"/>
      <c r="AC125" s="820"/>
      <c r="AD125" s="820"/>
      <c r="AE125" s="821"/>
      <c r="AF125" s="822" t="s">
        <v>389</v>
      </c>
      <c r="AG125" s="820"/>
      <c r="AH125" s="820"/>
      <c r="AI125" s="820"/>
      <c r="AJ125" s="821"/>
      <c r="AK125" s="822" t="s">
        <v>147</v>
      </c>
      <c r="AL125" s="820"/>
      <c r="AM125" s="820"/>
      <c r="AN125" s="820"/>
      <c r="AO125" s="821"/>
      <c r="AP125" s="867" t="s">
        <v>147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474</v>
      </c>
      <c r="CL125" s="895"/>
      <c r="CM125" s="895"/>
      <c r="CN125" s="895"/>
      <c r="CO125" s="896"/>
      <c r="CP125" s="903" t="s">
        <v>475</v>
      </c>
      <c r="CQ125" s="848"/>
      <c r="CR125" s="848"/>
      <c r="CS125" s="848"/>
      <c r="CT125" s="848"/>
      <c r="CU125" s="848"/>
      <c r="CV125" s="848"/>
      <c r="CW125" s="848"/>
      <c r="CX125" s="848"/>
      <c r="CY125" s="848"/>
      <c r="CZ125" s="848"/>
      <c r="DA125" s="848"/>
      <c r="DB125" s="848"/>
      <c r="DC125" s="848"/>
      <c r="DD125" s="848"/>
      <c r="DE125" s="848"/>
      <c r="DF125" s="849"/>
      <c r="DG125" s="904" t="s">
        <v>389</v>
      </c>
      <c r="DH125" s="885"/>
      <c r="DI125" s="885"/>
      <c r="DJ125" s="885"/>
      <c r="DK125" s="885"/>
      <c r="DL125" s="885" t="s">
        <v>389</v>
      </c>
      <c r="DM125" s="885"/>
      <c r="DN125" s="885"/>
      <c r="DO125" s="885"/>
      <c r="DP125" s="885"/>
      <c r="DQ125" s="885" t="s">
        <v>147</v>
      </c>
      <c r="DR125" s="885"/>
      <c r="DS125" s="885"/>
      <c r="DT125" s="885"/>
      <c r="DU125" s="885"/>
      <c r="DV125" s="886" t="s">
        <v>389</v>
      </c>
      <c r="DW125" s="886"/>
      <c r="DX125" s="886"/>
      <c r="DY125" s="886"/>
      <c r="DZ125" s="887"/>
    </row>
    <row r="126" spans="1:130" s="246" customFormat="1" ht="26.25" customHeight="1" thickBot="1" x14ac:dyDescent="0.2">
      <c r="A126" s="860"/>
      <c r="B126" s="861"/>
      <c r="C126" s="864" t="s">
        <v>461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389</v>
      </c>
      <c r="AB126" s="820"/>
      <c r="AC126" s="820"/>
      <c r="AD126" s="820"/>
      <c r="AE126" s="821"/>
      <c r="AF126" s="822" t="s">
        <v>389</v>
      </c>
      <c r="AG126" s="820"/>
      <c r="AH126" s="820"/>
      <c r="AI126" s="820"/>
      <c r="AJ126" s="821"/>
      <c r="AK126" s="822" t="s">
        <v>147</v>
      </c>
      <c r="AL126" s="820"/>
      <c r="AM126" s="820"/>
      <c r="AN126" s="820"/>
      <c r="AO126" s="821"/>
      <c r="AP126" s="867" t="s">
        <v>389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476</v>
      </c>
      <c r="CQ126" s="790"/>
      <c r="CR126" s="790"/>
      <c r="CS126" s="790"/>
      <c r="CT126" s="790"/>
      <c r="CU126" s="790"/>
      <c r="CV126" s="790"/>
      <c r="CW126" s="790"/>
      <c r="CX126" s="790"/>
      <c r="CY126" s="790"/>
      <c r="CZ126" s="790"/>
      <c r="DA126" s="790"/>
      <c r="DB126" s="790"/>
      <c r="DC126" s="790"/>
      <c r="DD126" s="790"/>
      <c r="DE126" s="790"/>
      <c r="DF126" s="791"/>
      <c r="DG126" s="856" t="s">
        <v>389</v>
      </c>
      <c r="DH126" s="857"/>
      <c r="DI126" s="857"/>
      <c r="DJ126" s="857"/>
      <c r="DK126" s="857"/>
      <c r="DL126" s="857" t="s">
        <v>389</v>
      </c>
      <c r="DM126" s="857"/>
      <c r="DN126" s="857"/>
      <c r="DO126" s="857"/>
      <c r="DP126" s="857"/>
      <c r="DQ126" s="857" t="s">
        <v>147</v>
      </c>
      <c r="DR126" s="857"/>
      <c r="DS126" s="857"/>
      <c r="DT126" s="857"/>
      <c r="DU126" s="857"/>
      <c r="DV126" s="834" t="s">
        <v>389</v>
      </c>
      <c r="DW126" s="834"/>
      <c r="DX126" s="834"/>
      <c r="DY126" s="834"/>
      <c r="DZ126" s="835"/>
    </row>
    <row r="127" spans="1:130" s="246" customFormat="1" ht="26.25" customHeight="1" x14ac:dyDescent="0.15">
      <c r="A127" s="862"/>
      <c r="B127" s="863"/>
      <c r="C127" s="881" t="s">
        <v>477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147</v>
      </c>
      <c r="AB127" s="820"/>
      <c r="AC127" s="820"/>
      <c r="AD127" s="820"/>
      <c r="AE127" s="821"/>
      <c r="AF127" s="822" t="s">
        <v>389</v>
      </c>
      <c r="AG127" s="820"/>
      <c r="AH127" s="820"/>
      <c r="AI127" s="820"/>
      <c r="AJ127" s="821"/>
      <c r="AK127" s="822" t="s">
        <v>389</v>
      </c>
      <c r="AL127" s="820"/>
      <c r="AM127" s="820"/>
      <c r="AN127" s="820"/>
      <c r="AO127" s="821"/>
      <c r="AP127" s="867" t="s">
        <v>389</v>
      </c>
      <c r="AQ127" s="868"/>
      <c r="AR127" s="868"/>
      <c r="AS127" s="868"/>
      <c r="AT127" s="869"/>
      <c r="AU127" s="282"/>
      <c r="AV127" s="282"/>
      <c r="AW127" s="282"/>
      <c r="AX127" s="884" t="s">
        <v>478</v>
      </c>
      <c r="AY127" s="852"/>
      <c r="AZ127" s="852"/>
      <c r="BA127" s="852"/>
      <c r="BB127" s="852"/>
      <c r="BC127" s="852"/>
      <c r="BD127" s="852"/>
      <c r="BE127" s="853"/>
      <c r="BF127" s="851" t="s">
        <v>479</v>
      </c>
      <c r="BG127" s="852"/>
      <c r="BH127" s="852"/>
      <c r="BI127" s="852"/>
      <c r="BJ127" s="852"/>
      <c r="BK127" s="852"/>
      <c r="BL127" s="853"/>
      <c r="BM127" s="851" t="s">
        <v>480</v>
      </c>
      <c r="BN127" s="852"/>
      <c r="BO127" s="852"/>
      <c r="BP127" s="852"/>
      <c r="BQ127" s="852"/>
      <c r="BR127" s="852"/>
      <c r="BS127" s="853"/>
      <c r="BT127" s="851" t="s">
        <v>481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482</v>
      </c>
      <c r="CQ127" s="790"/>
      <c r="CR127" s="790"/>
      <c r="CS127" s="790"/>
      <c r="CT127" s="790"/>
      <c r="CU127" s="790"/>
      <c r="CV127" s="790"/>
      <c r="CW127" s="790"/>
      <c r="CX127" s="790"/>
      <c r="CY127" s="790"/>
      <c r="CZ127" s="790"/>
      <c r="DA127" s="790"/>
      <c r="DB127" s="790"/>
      <c r="DC127" s="790"/>
      <c r="DD127" s="790"/>
      <c r="DE127" s="790"/>
      <c r="DF127" s="791"/>
      <c r="DG127" s="856" t="s">
        <v>389</v>
      </c>
      <c r="DH127" s="857"/>
      <c r="DI127" s="857"/>
      <c r="DJ127" s="857"/>
      <c r="DK127" s="857"/>
      <c r="DL127" s="857" t="s">
        <v>389</v>
      </c>
      <c r="DM127" s="857"/>
      <c r="DN127" s="857"/>
      <c r="DO127" s="857"/>
      <c r="DP127" s="857"/>
      <c r="DQ127" s="857" t="s">
        <v>389</v>
      </c>
      <c r="DR127" s="857"/>
      <c r="DS127" s="857"/>
      <c r="DT127" s="857"/>
      <c r="DU127" s="857"/>
      <c r="DV127" s="834" t="s">
        <v>389</v>
      </c>
      <c r="DW127" s="834"/>
      <c r="DX127" s="834"/>
      <c r="DY127" s="834"/>
      <c r="DZ127" s="835"/>
    </row>
    <row r="128" spans="1:130" s="246" customFormat="1" ht="26.25" customHeight="1" thickBot="1" x14ac:dyDescent="0.2">
      <c r="A128" s="836" t="s">
        <v>483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484</v>
      </c>
      <c r="X128" s="838"/>
      <c r="Y128" s="838"/>
      <c r="Z128" s="839"/>
      <c r="AA128" s="840">
        <v>23018</v>
      </c>
      <c r="AB128" s="841"/>
      <c r="AC128" s="841"/>
      <c r="AD128" s="841"/>
      <c r="AE128" s="842"/>
      <c r="AF128" s="843">
        <v>23017</v>
      </c>
      <c r="AG128" s="841"/>
      <c r="AH128" s="841"/>
      <c r="AI128" s="841"/>
      <c r="AJ128" s="842"/>
      <c r="AK128" s="843">
        <v>19311</v>
      </c>
      <c r="AL128" s="841"/>
      <c r="AM128" s="841"/>
      <c r="AN128" s="841"/>
      <c r="AO128" s="842"/>
      <c r="AP128" s="844"/>
      <c r="AQ128" s="845"/>
      <c r="AR128" s="845"/>
      <c r="AS128" s="845"/>
      <c r="AT128" s="846"/>
      <c r="AU128" s="282"/>
      <c r="AV128" s="282"/>
      <c r="AW128" s="282"/>
      <c r="AX128" s="847" t="s">
        <v>485</v>
      </c>
      <c r="AY128" s="848"/>
      <c r="AZ128" s="848"/>
      <c r="BA128" s="848"/>
      <c r="BB128" s="848"/>
      <c r="BC128" s="848"/>
      <c r="BD128" s="848"/>
      <c r="BE128" s="849"/>
      <c r="BF128" s="826" t="s">
        <v>389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486</v>
      </c>
      <c r="CQ128" s="768"/>
      <c r="CR128" s="768"/>
      <c r="CS128" s="768"/>
      <c r="CT128" s="768"/>
      <c r="CU128" s="768"/>
      <c r="CV128" s="768"/>
      <c r="CW128" s="768"/>
      <c r="CX128" s="768"/>
      <c r="CY128" s="768"/>
      <c r="CZ128" s="768"/>
      <c r="DA128" s="768"/>
      <c r="DB128" s="768"/>
      <c r="DC128" s="768"/>
      <c r="DD128" s="768"/>
      <c r="DE128" s="768"/>
      <c r="DF128" s="769"/>
      <c r="DG128" s="830" t="s">
        <v>147</v>
      </c>
      <c r="DH128" s="831"/>
      <c r="DI128" s="831"/>
      <c r="DJ128" s="831"/>
      <c r="DK128" s="831"/>
      <c r="DL128" s="831" t="s">
        <v>389</v>
      </c>
      <c r="DM128" s="831"/>
      <c r="DN128" s="831"/>
      <c r="DO128" s="831"/>
      <c r="DP128" s="831"/>
      <c r="DQ128" s="831" t="s">
        <v>389</v>
      </c>
      <c r="DR128" s="831"/>
      <c r="DS128" s="831"/>
      <c r="DT128" s="831"/>
      <c r="DU128" s="831"/>
      <c r="DV128" s="832" t="s">
        <v>389</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487</v>
      </c>
      <c r="X129" s="817"/>
      <c r="Y129" s="817"/>
      <c r="Z129" s="818"/>
      <c r="AA129" s="819">
        <v>3523617</v>
      </c>
      <c r="AB129" s="820"/>
      <c r="AC129" s="820"/>
      <c r="AD129" s="820"/>
      <c r="AE129" s="821"/>
      <c r="AF129" s="822">
        <v>3525051</v>
      </c>
      <c r="AG129" s="820"/>
      <c r="AH129" s="820"/>
      <c r="AI129" s="820"/>
      <c r="AJ129" s="821"/>
      <c r="AK129" s="822">
        <v>3536119</v>
      </c>
      <c r="AL129" s="820"/>
      <c r="AM129" s="820"/>
      <c r="AN129" s="820"/>
      <c r="AO129" s="821"/>
      <c r="AP129" s="823"/>
      <c r="AQ129" s="824"/>
      <c r="AR129" s="824"/>
      <c r="AS129" s="824"/>
      <c r="AT129" s="825"/>
      <c r="AU129" s="284"/>
      <c r="AV129" s="284"/>
      <c r="AW129" s="284"/>
      <c r="AX129" s="789" t="s">
        <v>488</v>
      </c>
      <c r="AY129" s="790"/>
      <c r="AZ129" s="790"/>
      <c r="BA129" s="790"/>
      <c r="BB129" s="790"/>
      <c r="BC129" s="790"/>
      <c r="BD129" s="790"/>
      <c r="BE129" s="791"/>
      <c r="BF129" s="809" t="s">
        <v>147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490</v>
      </c>
      <c r="X130" s="817"/>
      <c r="Y130" s="817"/>
      <c r="Z130" s="818"/>
      <c r="AA130" s="819">
        <v>394202</v>
      </c>
      <c r="AB130" s="820"/>
      <c r="AC130" s="820"/>
      <c r="AD130" s="820"/>
      <c r="AE130" s="821"/>
      <c r="AF130" s="822">
        <v>367906</v>
      </c>
      <c r="AG130" s="820"/>
      <c r="AH130" s="820"/>
      <c r="AI130" s="820"/>
      <c r="AJ130" s="821"/>
      <c r="AK130" s="822">
        <v>368359</v>
      </c>
      <c r="AL130" s="820"/>
      <c r="AM130" s="820"/>
      <c r="AN130" s="820"/>
      <c r="AO130" s="821"/>
      <c r="AP130" s="823"/>
      <c r="AQ130" s="824"/>
      <c r="AR130" s="824"/>
      <c r="AS130" s="824"/>
      <c r="AT130" s="825"/>
      <c r="AU130" s="284"/>
      <c r="AV130" s="284"/>
      <c r="AW130" s="284"/>
      <c r="AX130" s="789" t="s">
        <v>491</v>
      </c>
      <c r="AY130" s="790"/>
      <c r="AZ130" s="790"/>
      <c r="BA130" s="790"/>
      <c r="BB130" s="790"/>
      <c r="BC130" s="790"/>
      <c r="BD130" s="790"/>
      <c r="BE130" s="791"/>
      <c r="BF130" s="792">
        <v>8.1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492</v>
      </c>
      <c r="X131" s="800"/>
      <c r="Y131" s="800"/>
      <c r="Z131" s="801"/>
      <c r="AA131" s="802">
        <v>3129415</v>
      </c>
      <c r="AB131" s="803"/>
      <c r="AC131" s="803"/>
      <c r="AD131" s="803"/>
      <c r="AE131" s="804"/>
      <c r="AF131" s="805">
        <v>3157145</v>
      </c>
      <c r="AG131" s="803"/>
      <c r="AH131" s="803"/>
      <c r="AI131" s="803"/>
      <c r="AJ131" s="804"/>
      <c r="AK131" s="805">
        <v>3167760</v>
      </c>
      <c r="AL131" s="803"/>
      <c r="AM131" s="803"/>
      <c r="AN131" s="803"/>
      <c r="AO131" s="804"/>
      <c r="AP131" s="806"/>
      <c r="AQ131" s="807"/>
      <c r="AR131" s="807"/>
      <c r="AS131" s="807"/>
      <c r="AT131" s="808"/>
      <c r="AU131" s="284"/>
      <c r="AV131" s="284"/>
      <c r="AW131" s="284"/>
      <c r="AX131" s="767" t="s">
        <v>493</v>
      </c>
      <c r="AY131" s="768"/>
      <c r="AZ131" s="768"/>
      <c r="BA131" s="768"/>
      <c r="BB131" s="768"/>
      <c r="BC131" s="768"/>
      <c r="BD131" s="768"/>
      <c r="BE131" s="769"/>
      <c r="BF131" s="770" t="s">
        <v>494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496</v>
      </c>
      <c r="W132" s="780"/>
      <c r="X132" s="780"/>
      <c r="Y132" s="780"/>
      <c r="Z132" s="781"/>
      <c r="AA132" s="782">
        <v>9.7397756449999999</v>
      </c>
      <c r="AB132" s="783"/>
      <c r="AC132" s="783"/>
      <c r="AD132" s="783"/>
      <c r="AE132" s="784"/>
      <c r="AF132" s="785">
        <v>7.5275288270000003</v>
      </c>
      <c r="AG132" s="783"/>
      <c r="AH132" s="783"/>
      <c r="AI132" s="783"/>
      <c r="AJ132" s="784"/>
      <c r="AK132" s="785">
        <v>7.2384902899999997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497</v>
      </c>
      <c r="W133" s="759"/>
      <c r="X133" s="759"/>
      <c r="Y133" s="759"/>
      <c r="Z133" s="760"/>
      <c r="AA133" s="761">
        <v>10.6</v>
      </c>
      <c r="AB133" s="762"/>
      <c r="AC133" s="762"/>
      <c r="AD133" s="762"/>
      <c r="AE133" s="763"/>
      <c r="AF133" s="761">
        <v>9.5</v>
      </c>
      <c r="AG133" s="762"/>
      <c r="AH133" s="762"/>
      <c r="AI133" s="762"/>
      <c r="AJ133" s="763"/>
      <c r="AK133" s="761">
        <v>8.1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PHQuMMYlnUDDqMEp6jqCDpIYHb6bakncHuxqBPnXRC3cQG7tJ1N1ta2eYyAKi2eyuWaFVFaicspNxCkVSjh+g==" saltValue="rpSjS2sHH44mgR3Br9x8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SDyfDNplYpEv5uvN35v7clraDO/fAP4Kvk+1yko+sNx501rPnrGFk+g7Fr1fFPksncdG5Lip+7Zq0Pnucv9HA==" saltValue="d5pBlCKTUSsFH3zZKOTX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8nLL4DADMuKwux+5tq1U6R4ZhK3ny4AA2raCZXFnMFrH64gnShS3FHYrcPSo2rYEIGerjwNyNqqP25BqH60Rw==" saltValue="ZZCzqSYb4Gr5av/2qsH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506</v>
      </c>
      <c r="AL9" s="1189"/>
      <c r="AM9" s="1189"/>
      <c r="AN9" s="1190"/>
      <c r="AO9" s="312">
        <v>949163</v>
      </c>
      <c r="AP9" s="312">
        <v>70028</v>
      </c>
      <c r="AQ9" s="313">
        <v>89955</v>
      </c>
      <c r="AR9" s="314">
        <v>-22.2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507</v>
      </c>
      <c r="AL10" s="1189"/>
      <c r="AM10" s="1189"/>
      <c r="AN10" s="1190"/>
      <c r="AO10" s="315">
        <v>199572</v>
      </c>
      <c r="AP10" s="315">
        <v>14724</v>
      </c>
      <c r="AQ10" s="316">
        <v>10661</v>
      </c>
      <c r="AR10" s="317">
        <v>38.1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508</v>
      </c>
      <c r="AL11" s="1189"/>
      <c r="AM11" s="1189"/>
      <c r="AN11" s="1190"/>
      <c r="AO11" s="315">
        <v>150007</v>
      </c>
      <c r="AP11" s="315">
        <v>11067</v>
      </c>
      <c r="AQ11" s="316">
        <v>13679</v>
      </c>
      <c r="AR11" s="317">
        <v>-19.100000000000001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509</v>
      </c>
      <c r="AL12" s="1189"/>
      <c r="AM12" s="1189"/>
      <c r="AN12" s="1190"/>
      <c r="AO12" s="315" t="s">
        <v>510</v>
      </c>
      <c r="AP12" s="315" t="s">
        <v>510</v>
      </c>
      <c r="AQ12" s="316">
        <v>972</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511</v>
      </c>
      <c r="AL13" s="1189"/>
      <c r="AM13" s="1189"/>
      <c r="AN13" s="1190"/>
      <c r="AO13" s="315" t="s">
        <v>510</v>
      </c>
      <c r="AP13" s="315" t="s">
        <v>510</v>
      </c>
      <c r="AQ13" s="316">
        <v>32</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512</v>
      </c>
      <c r="AL14" s="1189"/>
      <c r="AM14" s="1189"/>
      <c r="AN14" s="1190"/>
      <c r="AO14" s="315">
        <v>87183</v>
      </c>
      <c r="AP14" s="315">
        <v>6432</v>
      </c>
      <c r="AQ14" s="316">
        <v>4100</v>
      </c>
      <c r="AR14" s="317">
        <v>56.9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513</v>
      </c>
      <c r="AL15" s="1189"/>
      <c r="AM15" s="1189"/>
      <c r="AN15" s="1190"/>
      <c r="AO15" s="315">
        <v>41039</v>
      </c>
      <c r="AP15" s="315">
        <v>3028</v>
      </c>
      <c r="AQ15" s="316">
        <v>1979</v>
      </c>
      <c r="AR15" s="317">
        <v>53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514</v>
      </c>
      <c r="AL16" s="1192"/>
      <c r="AM16" s="1192"/>
      <c r="AN16" s="1193"/>
      <c r="AO16" s="315">
        <v>-104780</v>
      </c>
      <c r="AP16" s="315">
        <v>-7731</v>
      </c>
      <c r="AQ16" s="316">
        <v>-8950</v>
      </c>
      <c r="AR16" s="317">
        <v>-13.6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190</v>
      </c>
      <c r="AL17" s="1192"/>
      <c r="AM17" s="1192"/>
      <c r="AN17" s="1193"/>
      <c r="AO17" s="315">
        <v>1322184</v>
      </c>
      <c r="AP17" s="315">
        <v>97549</v>
      </c>
      <c r="AQ17" s="316">
        <v>112428</v>
      </c>
      <c r="AR17" s="317">
        <v>-13.2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519</v>
      </c>
      <c r="AL21" s="1186"/>
      <c r="AM21" s="1186"/>
      <c r="AN21" s="1187"/>
      <c r="AO21" s="327">
        <v>8.7100000000000009</v>
      </c>
      <c r="AP21" s="328">
        <v>10.34</v>
      </c>
      <c r="AQ21" s="329">
        <v>-1.63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520</v>
      </c>
      <c r="AL22" s="1186"/>
      <c r="AM22" s="1186"/>
      <c r="AN22" s="1187"/>
      <c r="AO22" s="332">
        <v>96.4</v>
      </c>
      <c r="AP22" s="333">
        <v>96.7</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524</v>
      </c>
      <c r="AL32" s="1177"/>
      <c r="AM32" s="1177"/>
      <c r="AN32" s="1178"/>
      <c r="AO32" s="342">
        <v>398580</v>
      </c>
      <c r="AP32" s="342">
        <v>29407</v>
      </c>
      <c r="AQ32" s="343">
        <v>52443</v>
      </c>
      <c r="AR32" s="344">
        <v>-43.9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525</v>
      </c>
      <c r="AL33" s="1177"/>
      <c r="AM33" s="1177"/>
      <c r="AN33" s="1178"/>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526</v>
      </c>
      <c r="AL34" s="1177"/>
      <c r="AM34" s="1177"/>
      <c r="AN34" s="1178"/>
      <c r="AO34" s="342" t="s">
        <v>510</v>
      </c>
      <c r="AP34" s="342" t="s">
        <v>510</v>
      </c>
      <c r="AQ34" s="343" t="s">
        <v>510</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527</v>
      </c>
      <c r="AL35" s="1177"/>
      <c r="AM35" s="1177"/>
      <c r="AN35" s="1178"/>
      <c r="AO35" s="342">
        <v>133898</v>
      </c>
      <c r="AP35" s="342">
        <v>9879</v>
      </c>
      <c r="AQ35" s="343">
        <v>14640</v>
      </c>
      <c r="AR35" s="344">
        <v>-32.5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528</v>
      </c>
      <c r="AL36" s="1177"/>
      <c r="AM36" s="1177"/>
      <c r="AN36" s="1178"/>
      <c r="AO36" s="342">
        <v>84490</v>
      </c>
      <c r="AP36" s="342">
        <v>6234</v>
      </c>
      <c r="AQ36" s="343">
        <v>3738</v>
      </c>
      <c r="AR36" s="344">
        <v>66.8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529</v>
      </c>
      <c r="AL37" s="1177"/>
      <c r="AM37" s="1177"/>
      <c r="AN37" s="1178"/>
      <c r="AO37" s="342" t="s">
        <v>510</v>
      </c>
      <c r="AP37" s="342" t="s">
        <v>510</v>
      </c>
      <c r="AQ37" s="343">
        <v>1128</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530</v>
      </c>
      <c r="AL38" s="1180"/>
      <c r="AM38" s="1180"/>
      <c r="AN38" s="1181"/>
      <c r="AO38" s="345" t="s">
        <v>510</v>
      </c>
      <c r="AP38" s="345" t="s">
        <v>510</v>
      </c>
      <c r="AQ38" s="346">
        <v>7</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531</v>
      </c>
      <c r="AL39" s="1180"/>
      <c r="AM39" s="1180"/>
      <c r="AN39" s="1181"/>
      <c r="AO39" s="342">
        <v>-19311</v>
      </c>
      <c r="AP39" s="342">
        <v>-1425</v>
      </c>
      <c r="AQ39" s="343">
        <v>-2426</v>
      </c>
      <c r="AR39" s="344">
        <v>-41.3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532</v>
      </c>
      <c r="AL40" s="1177"/>
      <c r="AM40" s="1177"/>
      <c r="AN40" s="1178"/>
      <c r="AO40" s="342">
        <v>-368359</v>
      </c>
      <c r="AP40" s="342">
        <v>-27177</v>
      </c>
      <c r="AQ40" s="343">
        <v>-48318</v>
      </c>
      <c r="AR40" s="344">
        <v>-43.8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229298</v>
      </c>
      <c r="AP41" s="342">
        <v>16917</v>
      </c>
      <c r="AQ41" s="343">
        <v>21212</v>
      </c>
      <c r="AR41" s="344">
        <v>-20.2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501</v>
      </c>
      <c r="AN49" s="1171" t="s">
        <v>536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1015425</v>
      </c>
      <c r="AN51" s="364">
        <v>73427</v>
      </c>
      <c r="AO51" s="365">
        <v>57.7</v>
      </c>
      <c r="AP51" s="366">
        <v>91837</v>
      </c>
      <c r="AQ51" s="367">
        <v>11</v>
      </c>
      <c r="AR51" s="368">
        <v>46.7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241143</v>
      </c>
      <c r="AN52" s="372">
        <v>17437</v>
      </c>
      <c r="AO52" s="373">
        <v>-44.4</v>
      </c>
      <c r="AP52" s="374">
        <v>54439</v>
      </c>
      <c r="AQ52" s="375">
        <v>21.7</v>
      </c>
      <c r="AR52" s="376">
        <v>-66.099999999999994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570542</v>
      </c>
      <c r="AN53" s="364">
        <v>41804</v>
      </c>
      <c r="AO53" s="365">
        <v>-43.1</v>
      </c>
      <c r="AP53" s="366">
        <v>75972</v>
      </c>
      <c r="AQ53" s="367">
        <v>-17.3</v>
      </c>
      <c r="AR53" s="368">
        <v>-25.8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409257</v>
      </c>
      <c r="AN54" s="372">
        <v>29987</v>
      </c>
      <c r="AO54" s="373">
        <v>72</v>
      </c>
      <c r="AP54" s="374">
        <v>40712</v>
      </c>
      <c r="AQ54" s="375">
        <v>-25.2</v>
      </c>
      <c r="AR54" s="376">
        <v>97.2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339147</v>
      </c>
      <c r="AN55" s="364">
        <v>24844</v>
      </c>
      <c r="AO55" s="365">
        <v>-40.6</v>
      </c>
      <c r="AP55" s="366">
        <v>79466</v>
      </c>
      <c r="AQ55" s="367">
        <v>4.5999999999999996</v>
      </c>
      <c r="AR55" s="368">
        <v>-45.2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223310</v>
      </c>
      <c r="AN56" s="372">
        <v>16359</v>
      </c>
      <c r="AO56" s="373">
        <v>-45.4</v>
      </c>
      <c r="AP56" s="374">
        <v>44645</v>
      </c>
      <c r="AQ56" s="375">
        <v>9.6999999999999993</v>
      </c>
      <c r="AR56" s="376">
        <v>-55.1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541422</v>
      </c>
      <c r="AN57" s="364">
        <v>39828</v>
      </c>
      <c r="AO57" s="365">
        <v>60.3</v>
      </c>
      <c r="AP57" s="366">
        <v>90072</v>
      </c>
      <c r="AQ57" s="367">
        <v>13.3</v>
      </c>
      <c r="AR57" s="368">
        <v>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312906</v>
      </c>
      <c r="AN58" s="372">
        <v>23018</v>
      </c>
      <c r="AO58" s="373">
        <v>40.700000000000003</v>
      </c>
      <c r="AP58" s="374">
        <v>46083</v>
      </c>
      <c r="AQ58" s="375">
        <v>3.2</v>
      </c>
      <c r="AR58" s="376">
        <v>37.5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1357057</v>
      </c>
      <c r="AN59" s="364">
        <v>100122</v>
      </c>
      <c r="AO59" s="365">
        <v>151.4</v>
      </c>
      <c r="AP59" s="366">
        <v>88328</v>
      </c>
      <c r="AQ59" s="367">
        <v>-1.9</v>
      </c>
      <c r="AR59" s="368">
        <v>153.30000000000001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1075221</v>
      </c>
      <c r="AN60" s="372">
        <v>79329</v>
      </c>
      <c r="AO60" s="373">
        <v>244.6</v>
      </c>
      <c r="AP60" s="374">
        <v>49013</v>
      </c>
      <c r="AQ60" s="375">
        <v>6.4</v>
      </c>
      <c r="AR60" s="376">
        <v>238.2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764719</v>
      </c>
      <c r="AN61" s="379">
        <v>56005</v>
      </c>
      <c r="AO61" s="380">
        <v>37.1</v>
      </c>
      <c r="AP61" s="381">
        <v>85135</v>
      </c>
      <c r="AQ61" s="382">
        <v>1.9</v>
      </c>
      <c r="AR61" s="368">
        <v>35.200000000000003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452367</v>
      </c>
      <c r="AN62" s="372">
        <v>33226</v>
      </c>
      <c r="AO62" s="373">
        <v>53.5</v>
      </c>
      <c r="AP62" s="374">
        <v>46978</v>
      </c>
      <c r="AQ62" s="375">
        <v>3.2</v>
      </c>
      <c r="AR62" s="376">
        <v>50.3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K9QiE1OYn+kAqRnus8K1Q/TwWEt4jU+a34ihksJC/LEA8ethFkaOYbyVHpFFyuA3DVtUfVZZGmxMbkEXWeMwQ==" saltValue="MV8RoI3DlA27cu/EKWgx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ely+5uI2iYWQtLSyufsfItf6KyI3fvDnI1GuLX3sEwvQ99jttkCzxIW61akMjHu6n6McipGEJMylxIiJgQqbg==" saltValue="lfzr0uogIpfJxOjPGPvl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MQSiM/hW5hhNs9TWGxwtY5xG7DqmC8NpGMe/ZOviefyabbUvyyTxcRksMhyZkbrAjmsWtzff1hybBhjqTX6LA==" saltValue="9KSSvIO64wpVu5qDj2JF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18.899999999999999</v>
      </c>
      <c r="G47" s="12">
        <v>17.82</v>
      </c>
      <c r="H47" s="12">
        <v>18.43</v>
      </c>
      <c r="I47" s="12">
        <v>16.170000000000002</v>
      </c>
      <c r="J47" s="13">
        <v>4.79</v>
      </c>
    </row>
    <row r="48" spans="2:10" ht="57.75" customHeight="1" x14ac:dyDescent="0.15">
      <c r="B48" s="14"/>
      <c r="C48" s="1196" t="s">
        <v>4</v>
      </c>
      <c r="D48" s="1196"/>
      <c r="E48" s="1197"/>
      <c r="F48" s="15">
        <v>10.88</v>
      </c>
      <c r="G48" s="16">
        <v>4.59</v>
      </c>
      <c r="H48" s="16">
        <v>8.56</v>
      </c>
      <c r="I48" s="16">
        <v>14.41</v>
      </c>
      <c r="J48" s="17">
        <v>21.04</v>
      </c>
    </row>
    <row r="49" spans="2:10" ht="57.75" customHeight="1" thickBot="1" x14ac:dyDescent="0.2">
      <c r="B49" s="18"/>
      <c r="C49" s="1198" t="s">
        <v>5</v>
      </c>
      <c r="D49" s="1198"/>
      <c r="E49" s="1199"/>
      <c r="F49" s="19">
        <v>4.04</v>
      </c>
      <c r="G49" s="20" t="s">
        <v>557</v>
      </c>
      <c r="H49" s="20">
        <v>3.74</v>
      </c>
      <c r="I49" s="20">
        <v>3.61</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PKyjFIQ4CY4ZharYmsBTshxdfL9NJcFcGzyieave0/P4SQqzQ/3s1ONkBVa1TbiYBkHZZefjI4Vx1S9pPJE/A==" saltValue="JylXswbwIMVh5C4l6QTf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2020-03-09T02:25:32Z</cp:lastPrinted>
  <dcterms:created xsi:type="dcterms:W3CDTF">2020-02-10T05:33:26Z</dcterms:created>
  <dcterms:modified xsi:type="dcterms:W3CDTF">2020-08-24T00:02:04Z</dcterms:modified>
  <cp:category/>
</cp:coreProperties>
</file>