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3 HP公表\"/>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AU63" i="12" l="1"/>
  <c r="AP63"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CO34" i="10"/>
  <c r="BW34" i="10"/>
  <c r="BW35" i="10" s="1"/>
  <c r="BW36" i="10" s="1"/>
  <c r="BW37" i="10" s="1"/>
  <c r="BW38" i="10" s="1"/>
  <c r="BW39" i="10" s="1"/>
  <c r="BW40" i="10" s="1"/>
  <c r="BW41" i="10" s="1"/>
  <c r="BW42" i="10" s="1"/>
  <c r="C34" i="10"/>
  <c r="C35" i="10" s="1"/>
  <c r="U34" i="10" l="1"/>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<sst xmlns="http://schemas.openxmlformats.org/spreadsheetml/2006/main" count="1182" uniqueCount="616">
  <si>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</si>
  <si>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</si>
  <si>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</si>
  <si>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</si>
  <si>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</si>
  <si>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</si>
  <si>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</si>
  <si>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</si>
  <si>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</si>
  <si>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</si>
  <si>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</si>
  <si>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</si>
  <si>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</si>
  <si>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</si>
  <si>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</si>
  <si>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</si>
  <si>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</si>
  <si>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</si>
  <si>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</si>
  <si>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</si>
  <si>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</si>
  <si>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</si>
  <si>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</si>
  <si>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</si>
  <si>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</si>
  <si>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</si>
  <si>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</si>
  <si>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</si>
  <si>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</si>
  <si>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</si>
  <si>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</si>
  <si>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</si>
  <si>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</si>
  <si>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</si>
  <si>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</si>
  <si>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</si>
  <si>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</si>
  <si>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</si>
  <si>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</si>
  <si>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</si>
  <si>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</si>
  <si>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</si>
  <si>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</si>
  <si>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</si>
  <si>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</si>
  <si>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</si>
  <si>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</si>
  <si>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</si>
  <si>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</si>
  <si>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</si>
  <si>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</si>
  <si>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</si>
  <si>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</si>
  <si>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</si>
  <si>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</si>
  <si>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</si>
  <si>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</si>
  <si>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</si>
  <si>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</si>
  <si>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</si>
  <si>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</si>
  <si>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</si>
  <si>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</si>
  <si>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</si>
  <si>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</si>
  <si>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</si>
  <si>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</si>
  <si>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</si>
  <si>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</si>
  <si>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</si>
  <si>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</si>
  <si>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</si>
  <si>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</si>
  <si>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</si>
  <si>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</si>
  <si>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</si>
  <si>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</si>
  <si>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</si>
  <si>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</si>
  <si>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</si>
  <si>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</si>
  <si>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</si>
  <si>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</si>
  <si>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</si>
  <si>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</si>
  <si>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</si>
  <si>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</si>
  <si>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</si>
  <si>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</si>
  <si>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</si>
  <si>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</si>
  <si>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</si>
  <si>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</si>
  <si>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</si>
  <si>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</si>
  <si>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</si>
  <si>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</si>
  <si>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</si>
  <si>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</si>
  <si>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</si>
  <si>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</si>
  <si>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</si>
  <si>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</si>
  <si>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</si>
  <si>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</si>
  <si>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</si>
  <si>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</si>
  <si>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</si>
  <si>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</si>
  <si>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</si>
  <si>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</si>
  <si>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</si>
  <si>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</si>
  <si>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</si>
  <si>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</si>
  <si>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</si>
  <si>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</si>
  <si>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</si>
  <si>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</si>
  <si>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</si>
  <si>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</si>
  <si>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</si>
  <si>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</si>
  <si>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</si>
  <si>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</si>
  <si>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</si>
  <si>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</si>
  <si>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</si>
  <si>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</si>
  <si>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</si>
  <si>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</si>
  <si>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</si>
  <si>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</si>
  <si>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</si>
  <si>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</si>
  <si>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</si>
  <si>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</si>
  <si>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</si>
  <si>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</si>
  <si>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</si>
  <si>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</si>
  <si>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</si>
  <si>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</si>
  <si>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</si>
  <si>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</si>
  <si>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</si>
  <si>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</si>
  <si>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</si>
  <si>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</si>
  <si>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</si>
  <si>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</si>
  <si>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</si>
  <si>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</si>
  <si>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</si>
  <si>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</si>
  <si>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</si>
  <si>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</si>
  <si>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</si>
  <si>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</si>
  <si>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</si>
  <si>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</si>
  <si>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</si>
  <si>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</si>
  <si>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</si>
  <si>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</si>
  <si>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</si>
  <si>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</si>
  <si>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</si>
  <si>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</si>
  <si>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</si>
  <si>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</si>
  <si>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</si>
  <si>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</si>
  <si>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</si>
  <si>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</si>
  <si>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</si>
  <si>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</si>
  <si>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</si>
  <si>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</si>
  <si>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</si>
  <si>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</si>
  <si>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</si>
  <si>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</si>
  <si>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</si>
  <si>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</si>
  <si>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</si>
  <si>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</si>
  <si>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</si>
  <si>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</si>
  <si>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</si>
  <si>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</si>
  <si>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</si>
  <si>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</si>
  <si>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</si>
  <si>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</si>
  <si>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</si>
  <si>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</si>
  <si>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</si>
  <si>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</si>
  <si>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</si>
  <si>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</si>
  <si>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</si>
  <si>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</si>
  <si>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</si>
  <si>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</si>
  <si>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</si>
  <si>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</si>
  <si>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</si>
  <si>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</si>
  <si>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</si>
  <si>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徳島県美波町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</si>
  <si>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</si>
  <si>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</si>
  <si>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</si>
  <si>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</si>
  <si>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</si>
  <si>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</si>
  <si>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</si>
  <si>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</si>
  <si>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</si>
  <si>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</si>
  <si>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</si>
  <si>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</si>
  <si>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</si>
  <si>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</si>
  <si>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</si>
  <si>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</si>
  <si>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</si>
  <si>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</si>
  <si>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</si>
  <si>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</si>
  <si>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</si>
  <si>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</si>
  <si>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</si>
  <si>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</si>
  <si>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</si>
  <si>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</si>
  <si>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</si>
  <si>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</si>
  <si>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</si>
  <si>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</si>
  <si>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</si>
  <si>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</si>
  <si>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</si>
  <si>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</si>
  <si>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</si>
  <si>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</si>
  <si>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</si>
  <si>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</si>
  <si>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</si>
  <si>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</si>
  <si>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</si>
  <si>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</si>
  <si>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</si>
  <si>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</si>
  <si>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</si>
  <si>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</si>
  <si>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</si>
  <si>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</si>
  <si>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</si>
  <si>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</si>
  <si>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</si>
  <si>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</si>
  <si>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</si>
  <si>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</si>
  <si>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</si>
  <si>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</si>
  <si>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</si>
  <si>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</si>
  <si>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</si>
  <si>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</si>
  <si>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</si>
  <si>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</si>
  <si>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</si>
  <si>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</si>
  <si>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</si>
  <si>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</si>
  <si>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</si>
  <si>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</si>
  <si>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</si>
  <si>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</si>
  <si>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</si>
  <si>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</si>
  <si>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</si>
  <si>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</si>
  <si>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</si>
  <si>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</si>
  <si>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</si>
  <si>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</si>
  <si>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</si>
  <si>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</si>
  <si>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</si>
  <si>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</si>
  <si>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</si>
  <si>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</si>
  <si>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</si>
  <si>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</si>
  <si>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</si>
  <si>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</si>
  <si>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</si>
  <si>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</si>
  <si>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</si>
  <si>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</si>
  <si>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</si>
  <si>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</si>
  <si>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</si>
  <si>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</si>
  <si>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</si>
  <si>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</si>
  <si>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</si>
  <si>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</si>
  <si>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</si>
  <si>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</si>
  <si>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</si>
  <si>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</si>
  <si>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</si>
  <si>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</si>
  <si>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</si>
  <si>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</si>
  <si>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</si>
  <si>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</si>
  <si>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</si>
  <si>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</si>
  <si>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</si>
  <si>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</si>
  <si>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</si>
  <si>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</si>
  <si>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</si>
  <si>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</si>
  <si>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</si>
  <si>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</si>
  <si>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</si>
  <si>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</si>
  <si>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</si>
  <si>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</si>
  <si>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</si>
  <si>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</si>
  <si>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</si>
  <si>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</si>
  <si>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</si>
  <si>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</si>
  <si>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</si>
  <si>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</si>
  <si>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</si>
  <si>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</si>
  <si>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</si>
  <si>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</si>
  <si>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</si>
  <si>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</si>
  <si>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</si>
  <si>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</si>
  <si>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</si>
  <si>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</si>
  <si>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</si>
  <si>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</si>
  <si>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</si>
  <si>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</si>
  <si>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</si>
  <si>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</si>
  <si>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</si>
  <si>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徳島県美波町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</si>
  <si>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</si>
  <si>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</si>
  <si>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</si>
  <si>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</si>
  <si>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</si>
  <si>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</si>
  <si>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</si>
  <si>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</si>
  <si>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</si>
  <si>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</si>
  <si>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</si>
  <si>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</si>
  <si>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</si>
  <si>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</si>
  <si>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</si>
  <si>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</si>
  <si>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</si>
  <si>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</si>
  <si>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</si>
  <si>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</si>
  <si>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美波町育英奨学金貸付事業特別会計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</si>
  <si>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</si>
  <si>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</si>
  <si>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</si>
  <si>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</si>
  <si>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</si>
  <si>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</si>
  <si>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</si>
  <si>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</si>
  <si>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</si>
  <si>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</si>
  <si>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</si>
  <si>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</si>
  <si>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</si>
  <si>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</si>
  <si>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美波町国民健康保険事業特別会計</t>
    <phoneticPr fontId="5"/>
  </si>
  <si>
    <t>美波町国民健康保険診療所特別会計</t>
    <phoneticPr fontId="5"/>
  </si>
  <si>
    <t>美波町介護保険事業特別会計</t>
    <phoneticPr fontId="5"/>
  </si>
  <si>
    <t>美波町後期高齢者医療特別会計</t>
    <phoneticPr fontId="5"/>
  </si>
  <si>
    <t>美波町病院事業会計</t>
    <phoneticPr fontId="5"/>
  </si>
  <si>
    <t>法適用企業</t>
    <phoneticPr fontId="5"/>
  </si>
  <si>
    <t>美波町水道事業会計</t>
    <phoneticPr fontId="5"/>
  </si>
  <si>
    <t>法適用企業</t>
    <phoneticPr fontId="5"/>
  </si>
  <si>
    <t>美波町簡易水道事業特別会計</t>
    <phoneticPr fontId="5"/>
  </si>
  <si>
    <t>法非適用企業</t>
    <phoneticPr fontId="5"/>
  </si>
  <si>
    <t>美波町公共下水道事業特別会計</t>
    <phoneticPr fontId="5"/>
  </si>
  <si>
    <t>法非適用企業</t>
    <phoneticPr fontId="5"/>
  </si>
  <si>
    <t>美波町漁業集落排水事業特別会計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</si>
  <si>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</si>
  <si>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</si>
  <si>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</si>
  <si>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</si>
  <si>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</si>
  <si>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</si>
  <si>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</si>
  <si>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</si>
  <si>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</si>
  <si>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</si>
  <si>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</si>
  <si>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</si>
  <si>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</si>
  <si>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</si>
  <si>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</si>
  <si>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</si>
  <si>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</si>
  <si>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</si>
  <si>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</si>
  <si>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</si>
  <si>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</si>
  <si>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</si>
  <si>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</si>
  <si>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</si>
  <si>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</si>
  <si>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</si>
  <si>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</si>
  <si>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</si>
  <si>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</si>
  <si>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</si>
  <si>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</si>
  <si>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</si>
  <si>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</si>
  <si>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</si>
  <si>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</si>
  <si>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</si>
  <si>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</si>
  <si>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</si>
  <si>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</si>
  <si>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</si>
  <si>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</si>
  <si>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</si>
  <si>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</si>
  <si>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</si>
  <si>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</si>
  <si>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</si>
  <si>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</si>
  <si>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</si>
  <si>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</si>
  <si>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</si>
  <si>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</si>
  <si>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</si>
  <si>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</si>
  <si>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</si>
  <si>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</si>
  <si>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</si>
  <si>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</si>
  <si>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</si>
  <si>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</si>
  <si>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</si>
  <si>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</si>
  <si>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</si>
  <si>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</si>
  <si>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</si>
  <si>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</si>
  <si>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</si>
  <si>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</si>
  <si>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</si>
  <si>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美波町病院事業会計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</si>
  <si>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</si>
  <si>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</si>
  <si>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美波町公共下水道事業特別会計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</si>
  <si>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</si>
  <si>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美波町簡易水道事業特別会計</t>
    <phoneticPr fontId="5"/>
  </si>
  <si>
    <t>(Ｆ)</t>
    <phoneticPr fontId="5"/>
  </si>
  <si>
    <t>美波町漁業集落排水事業特別会計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</si>
  <si>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</si>
  <si>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</si>
  <si>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</si>
  <si>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</si>
  <si>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</si>
  <si>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</si>
  <si>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</si>
  <si>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</si>
  <si>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</si>
  <si>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</si>
  <si>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</si>
  <si>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</si>
  <si>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</si>
  <si>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</si>
  <si>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</si>
  <si>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</si>
  <si>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</si>
  <si>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</si>
  <si>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</si>
  <si>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</si>
  <si>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</si>
  <si>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</si>
  <si>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</si>
  <si>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</si>
  <si>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</si>
  <si>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</si>
  <si>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</si>
  <si>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</si>
  <si>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</si>
  <si>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</si>
  <si>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</si>
  <si>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</si>
  <si>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</si>
  <si>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</si>
  <si>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</si>
  <si>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</si>
  <si>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</si>
  <si>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</si>
  <si>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</si>
  <si>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</si>
  <si>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</si>
  <si>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</si>
  <si>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</si>
  <si>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</si>
  <si>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</si>
  <si>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</si>
  <si>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</si>
  <si>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</si>
  <si>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</si>
  <si>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</si>
  <si>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</si>
  <si>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</si>
  <si>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</si>
  <si>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</si>
  <si>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</si>
  <si>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</si>
  <si>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</si>
  <si>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</si>
  <si>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</si>
  <si>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</si>
  <si>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</si>
  <si>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</si>
  <si>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</si>
  <si>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</si>
  <si>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</si>
  <si>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</si>
  <si>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</si>
  <si>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</si>
  <si>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</si>
  <si>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</si>
  <si>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</si>
  <si>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</si>
  <si>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</si>
  <si>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</si>
  <si>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</si>
  <si>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</si>
  <si>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</si>
  <si>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</si>
  <si>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</si>
  <si>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</si>
  <si>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</si>
  <si>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</si>
  <si>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</si>
  <si>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</si>
  <si>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</si>
  <si>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0.59</t>
  </si>
  <si>
    <t>▲ 1.48</t>
  </si>
  <si>
    <t>▲ 7.15</t>
  </si>
  <si>
    <t>美波町病院事業会計</t>
  </si>
  <si>
    <t>一般会計</t>
  </si>
  <si>
    <t>美波町水道事業会計</t>
  </si>
  <si>
    <t>美波町介護保険事業特別会計</t>
  </si>
  <si>
    <t>美波町国民健康保険診療所特別会計</t>
  </si>
  <si>
    <t>美波町簡易水道事業特別会計</t>
  </si>
  <si>
    <t>美波町育英奨学金貸付事業特別会計</t>
  </si>
  <si>
    <t>美波町国民健康保険事業特別会計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</si>
  <si>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</si>
  <si>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</si>
  <si>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</si>
  <si>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</si>
  <si>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</si>
  <si>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</si>
  <si>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</si>
  <si>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</si>
  <si>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徳島県市町村議会議員公務災害補償等組合</t>
  </si>
  <si>
    <t>徳島県市町村総合事務組合（一般会計）</t>
  </si>
  <si>
    <t>徳島県市町村総合事務組合（徳島滞納整理機構特別会計）</t>
  </si>
  <si>
    <t>徳島県後期高齢者医療広域連合（一般会計）</t>
  </si>
  <si>
    <t>徳島県後期高齢者医療広域連合（特別会計）</t>
  </si>
  <si>
    <t>海部老人ホーム町村組合</t>
  </si>
  <si>
    <t>海部郡衛生処理事務組合</t>
  </si>
  <si>
    <t>海部消防組合</t>
  </si>
  <si>
    <t>海部郡特別養護老人ホーム事務組合</t>
  </si>
  <si>
    <t>株式会社道の駅日和佐</t>
  </si>
  <si>
    <t>-</t>
    <phoneticPr fontId="2"/>
  </si>
  <si>
    <t>まちづくり基金</t>
    <phoneticPr fontId="2"/>
  </si>
  <si>
    <t>育英奨学金基金</t>
    <phoneticPr fontId="2"/>
  </si>
  <si>
    <t>地域福祉基金</t>
    <phoneticPr fontId="2"/>
  </si>
  <si>
    <t>子どもの未来創造教育基金</t>
    <phoneticPr fontId="2"/>
  </si>
  <si>
    <t>病院建設基金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</si>
  <si>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</si>
  <si>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</si>
  <si>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</si>
  <si>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</si>
  <si>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</si>
  <si>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</si>
  <si>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</si>
  <si>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</si>
  <si>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</si>
  <si>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</si>
  <si>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起債発行額の抑制により、将来負担比率はマイナスとなっている。</t>
    <rPh sb="0" eb="2">
      <t>キサイ</t>
    </rPh>
    <rPh sb="2" eb="5">
      <t>ハッコウガク</t>
    </rPh>
    <rPh sb="6" eb="8">
      <t>ヨクセイ</t>
    </rPh>
    <rPh sb="12" eb="14">
      <t>ショウライ</t>
    </rPh>
    <rPh sb="14" eb="16">
      <t>フタン</t>
    </rPh>
    <rPh sb="16" eb="18">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</si>
</sst>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99"/>
        <bgColor rgb="FF000000"/>
      </patternFill>
    </fill>
  </fills>
  <borders count="19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rgb="FF000000"/>
      </right>
      <top style="double">
        <color indexed="64"/>
      </top>
      <bottom style="hair">
        <color indexed="64"/>
      </bottom>
      <diagonal/>
    </border>
    <border>
      <left style="thin">
        <color rgb="FF000000"/>
      </left>
      <right/>
      <top style="double">
        <color indexed="64"/>
      </top>
      <bottom style="hair">
        <color indexed="64"/>
      </bottom>
      <diagonal/>
    </border>
    <border>
      <left/>
      <right style="thin">
        <color rgb="FF000000"/>
      </right>
      <top style="thin">
        <color indexed="64"/>
      </top>
      <bottom style="medium">
        <color indexed="64"/>
      </bottom>
      <diagonal/>
    </border>
    <border>
      <left/>
      <right style="medium">
        <color rgb="FF000000"/>
      </right>
      <top style="thin">
        <color indexed="64"/>
      </top>
      <bottom style="medium">
        <color indexed="64"/>
      </bottom>
      <diagonal/>
    </border>
    <border>
      <left style="thin">
        <color rgb="FF000000"/>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7" fillId="9" borderId="192" xfId="0" applyFont="1" applyFill="1" applyBorder="1" applyAlignment="1" applyProtection="1">
      <alignment horizontal="left" vertical="center" shrinkToFit="1"/>
      <protection locked="0"/>
    </xf>
    <xf numFmtId="0" fontId="37" fillId="9" borderId="18" xfId="0" applyFont="1" applyFill="1" applyBorder="1" applyAlignment="1" applyProtection="1">
      <alignment horizontal="left" vertical="center" shrinkToFit="1"/>
      <protection locked="0"/>
    </xf>
    <xf numFmtId="0" fontId="37" fillId="9" borderId="191" xfId="0"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7" fillId="9" borderId="44" xfId="0" applyNumberFormat="1" applyFont="1" applyFill="1" applyBorder="1" applyAlignment="1" applyProtection="1">
      <alignment horizontal="right" vertical="center" shrinkToFit="1"/>
      <protection locked="0"/>
    </xf>
    <xf numFmtId="177" fontId="37" fillId="9" borderId="18" xfId="0" applyNumberFormat="1" applyFont="1" applyFill="1" applyBorder="1" applyAlignment="1" applyProtection="1">
      <alignment horizontal="right" vertical="center" shrinkToFit="1"/>
      <protection locked="0"/>
    </xf>
    <xf numFmtId="177" fontId="37" fillId="9" borderId="190" xfId="0" applyNumberFormat="1" applyFont="1" applyFill="1" applyBorder="1" applyAlignment="1" applyProtection="1">
      <alignment horizontal="right" vertical="center" shrinkToFit="1"/>
      <protection locked="0"/>
    </xf>
    <xf numFmtId="177" fontId="37" fillId="9" borderId="192" xfId="0"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7" xfId="0" applyNumberFormat="1" applyFont="1" applyBorder="1" applyAlignment="1" applyProtection="1">
      <alignment horizontal="right" vertical="center" shrinkToFit="1"/>
      <protection locked="0"/>
    </xf>
    <xf numFmtId="177" fontId="37" fillId="0" borderId="113" xfId="0" applyNumberFormat="1" applyFont="1" applyBorder="1" applyAlignment="1" applyProtection="1">
      <alignment horizontal="right" vertical="center" shrinkToFit="1"/>
      <protection locked="0"/>
    </xf>
    <xf numFmtId="177" fontId="37" fillId="0" borderId="120" xfId="0" applyNumberFormat="1" applyFont="1" applyBorder="1" applyAlignment="1" applyProtection="1">
      <alignment horizontal="right" vertical="center" shrinkToFit="1"/>
      <protection locked="0"/>
    </xf>
    <xf numFmtId="0" fontId="37" fillId="0" borderId="112" xfId="0" applyFont="1" applyBorder="1" applyAlignment="1" applyProtection="1">
      <alignment horizontal="left" vertical="center" shrinkToFit="1"/>
      <protection locked="0"/>
    </xf>
    <xf numFmtId="0" fontId="37" fillId="0" borderId="113" xfId="0" applyFont="1" applyBorder="1" applyAlignment="1" applyProtection="1">
      <alignment horizontal="left" vertical="center" shrinkToFit="1"/>
      <protection locked="0"/>
    </xf>
    <xf numFmtId="0" fontId="37" fillId="0" borderId="114" xfId="0" applyFont="1" applyBorder="1" applyAlignment="1" applyProtection="1">
      <alignment horizontal="left" vertical="center" shrinkToFit="1"/>
      <protection locked="0"/>
    </xf>
    <xf numFmtId="177" fontId="37" fillId="0" borderId="103" xfId="0" applyNumberFormat="1" applyFont="1" applyBorder="1" applyAlignment="1" applyProtection="1">
      <alignment horizontal="right" vertical="center" shrinkToFit="1"/>
      <protection locked="0"/>
    </xf>
    <xf numFmtId="177" fontId="37" fillId="0" borderId="99" xfId="0" applyNumberFormat="1" applyFont="1" applyBorder="1" applyAlignment="1" applyProtection="1">
      <alignment horizontal="right" vertical="center" shrinkToFit="1"/>
      <protection locked="0"/>
    </xf>
    <xf numFmtId="177" fontId="37" fillId="0" borderId="107" xfId="0"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7" fillId="0" borderId="98" xfId="0" applyFont="1" applyBorder="1" applyAlignment="1" applyProtection="1">
      <alignment horizontal="left" vertical="center" shrinkToFit="1"/>
      <protection locked="0"/>
    </xf>
    <xf numFmtId="0" fontId="37" fillId="0" borderId="99" xfId="0" applyFont="1" applyBorder="1" applyAlignment="1" applyProtection="1">
      <alignment horizontal="left" vertical="center" shrinkToFit="1"/>
      <protection locked="0"/>
    </xf>
    <xf numFmtId="0" fontId="37" fillId="0" borderId="100" xfId="0"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7" fillId="0" borderId="98" xfId="0" applyNumberFormat="1" applyFont="1" applyBorder="1" applyAlignment="1" applyProtection="1">
      <alignment horizontal="right" vertical="center" shrinkToFit="1"/>
      <protection locked="0"/>
    </xf>
    <xf numFmtId="177" fontId="37" fillId="0" borderId="188" xfId="0" applyNumberFormat="1" applyFont="1" applyBorder="1" applyAlignment="1" applyProtection="1">
      <alignment horizontal="right" vertical="center" shrinkToFit="1"/>
      <protection locked="0"/>
    </xf>
    <xf numFmtId="177" fontId="37" fillId="0" borderId="189" xfId="0" applyNumberFormat="1" applyFont="1" applyBorder="1" applyAlignment="1" applyProtection="1">
      <alignment horizontal="right" vertical="center" shrinkToFit="1"/>
      <protection locked="0"/>
    </xf>
    <xf numFmtId="177" fontId="37" fillId="0" borderId="100" xfId="0"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93"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30A2-4DDD-845B-B61C4BF425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53371</c:v>
                </c:pt>
                <c:pt idx="1">
                  <c:v>88180</c:v>
                </c:pt>
                <c:pt idx="2">
                  <c:v>239392</c:v>
                </c:pt>
                <c:pt idx="3">
                  <c:v>165885</c:v>
                </c:pt>
                <c:pt idx="4">
                  <c:v>155915</c:v>
                </c:pt>
              </c:numCache>
            </c:numRef>
          </c:val>
          <c:smooth val="0"/>
          <c:extLst xmlns:c16r2="http://schemas.microsoft.com/office/drawing/2015/06/chart">
            <c:ext xmlns:c16="http://schemas.microsoft.com/office/drawing/2014/chart" uri="{C3380CC4-5D6E-409C-BE32-E72D297353CC}">
              <c16:uniqueId val="{00000001-30A2-4DDD-845B-B61C4BF425B0}"/>
            </c:ext>
          </c:extLst>
        </c:ser>
        <c:dLbls>
          <c:showLegendKey val="0"/>
          <c:showVal val="0"/>
          <c:showCatName val="0"/>
          <c:showSerName val="0"/>
          <c:showPercent val="0"/>
          <c:showBubbleSize val="0"/>
        </c:dLbls>
        <c:marker val="1"/>
        <c:smooth val="0"/>
        <c:axId val="379839272"/>
        <c:axId val="138086472"/>
      </c:lineChart>
      <c:catAx>
        <c:axId val="379839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086472"/>
        <c:crosses val="autoZero"/>
        <c:auto val="1"/>
        <c:lblAlgn val="ctr"/>
        <c:lblOffset val="100"/>
        <c:tickLblSkip val="1"/>
        <c:tickMarkSkip val="1"/>
        <c:noMultiLvlLbl val="0"/>
      </c:catAx>
      <c:valAx>
        <c:axId val="13808647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839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4.5599999999999996</c:v>
                </c:pt>
                <c:pt idx="1">
                  <c:v>4.63</c:v>
                </c:pt>
                <c:pt idx="2">
                  <c:v>6.49</c:v>
                </c:pt>
                <c:pt idx="3">
                  <c:v>4.99</c:v>
                </c:pt>
                <c:pt idx="4">
                  <c:v>6.13</c:v>
                </c:pt>
              </c:numCache>
            </c:numRef>
          </c:val>
          <c:extLst xmlns:c16r2="http://schemas.microsoft.com/office/drawing/2015/06/chart">
            <c:ext xmlns:c16="http://schemas.microsoft.com/office/drawing/2014/chart" uri="{C3380CC4-5D6E-409C-BE32-E72D297353CC}">
              <c16:uniqueId val="{00000000-FB02-4749-93BF-CA2CF0FE55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63.91</c:v>
                </c:pt>
                <c:pt idx="1">
                  <c:v>64.209999999999994</c:v>
                </c:pt>
                <c:pt idx="2">
                  <c:v>67.63</c:v>
                </c:pt>
                <c:pt idx="3">
                  <c:v>70.599999999999994</c:v>
                </c:pt>
                <c:pt idx="4">
                  <c:v>63.18</c:v>
                </c:pt>
              </c:numCache>
            </c:numRef>
          </c:val>
          <c:extLst xmlns:c16r2="http://schemas.microsoft.com/office/drawing/2015/06/chart">
            <c:ext xmlns:c16="http://schemas.microsoft.com/office/drawing/2014/chart" uri="{C3380CC4-5D6E-409C-BE32-E72D297353CC}">
              <c16:uniqueId val="{00000001-FB02-4749-93BF-CA2CF0FE5511}"/>
            </c:ext>
          </c:extLst>
        </c:ser>
        <c:dLbls>
          <c:showLegendKey val="0"/>
          <c:showVal val="0"/>
          <c:showCatName val="0"/>
          <c:showSerName val="0"/>
          <c:showPercent val="0"/>
          <c:showBubbleSize val="0"/>
        </c:dLbls>
        <c:gapWidth val="250"/>
        <c:overlap val="100"/>
        <c:axId val="380176608"/>
        <c:axId val="38017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2.02</c:v>
                </c:pt>
                <c:pt idx="2">
                  <c:v>2.35</c:v>
                </c:pt>
                <c:pt idx="3">
                  <c:v>-1.48</c:v>
                </c:pt>
                <c:pt idx="4">
                  <c:v>-7.15</c:v>
                </c:pt>
              </c:numCache>
            </c:numRef>
          </c:val>
          <c:smooth val="0"/>
          <c:extLst xmlns:c16r2="http://schemas.microsoft.com/office/drawing/2015/06/chart">
            <c:ext xmlns:c16="http://schemas.microsoft.com/office/drawing/2014/chart" uri="{C3380CC4-5D6E-409C-BE32-E72D297353CC}">
              <c16:uniqueId val="{00000002-FB02-4749-93BF-CA2CF0FE5511}"/>
            </c:ext>
          </c:extLst>
        </c:ser>
        <c:dLbls>
          <c:showLegendKey val="0"/>
          <c:showVal val="0"/>
          <c:showCatName val="0"/>
          <c:showSerName val="0"/>
          <c:showPercent val="0"/>
          <c:showBubbleSize val="0"/>
        </c:dLbls>
        <c:marker val="1"/>
        <c:smooth val="0"/>
        <c:axId val="380176608"/>
        <c:axId val="380178176"/>
      </c:lineChart>
      <c:catAx>
        <c:axId val="38017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178176"/>
        <c:crosses val="autoZero"/>
        <c:auto val="1"/>
        <c:lblAlgn val="ctr"/>
        <c:lblOffset val="100"/>
        <c:tickLblSkip val="1"/>
        <c:tickMarkSkip val="1"/>
        <c:noMultiLvlLbl val="0"/>
      </c:catAx>
      <c:valAx>
        <c:axId val="38017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7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0.28999999999999998</c:v>
                </c:pt>
                <c:pt idx="2">
                  <c:v>#N/A</c:v>
                </c:pt>
                <c:pt idx="3">
                  <c:v>0.11</c:v>
                </c:pt>
                <c:pt idx="4">
                  <c:v>#N/A</c:v>
                </c:pt>
                <c:pt idx="5">
                  <c:v>0.15</c:v>
                </c:pt>
                <c:pt idx="6">
                  <c:v>#N/A</c:v>
                </c:pt>
                <c:pt idx="7">
                  <c:v>0.16</c:v>
                </c:pt>
                <c:pt idx="8">
                  <c:v>#N/A</c:v>
                </c:pt>
                <c:pt idx="9">
                  <c:v>0.13</c:v>
                </c:pt>
              </c:numCache>
            </c:numRef>
          </c:val>
          <c:extLst xmlns:c16r2="http://schemas.microsoft.com/office/drawing/2015/06/chart">
            <c:ext xmlns:c16="http://schemas.microsoft.com/office/drawing/2014/chart" uri="{C3380CC4-5D6E-409C-BE32-E72D297353CC}">
              <c16:uniqueId val="{00000000-7295-46C1-B44F-1A5D0E8126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295-46C1-B44F-1A5D0E812690}"/>
            </c:ext>
          </c:extLst>
        </c:ser>
        <c:ser>
          <c:idx val="2"/>
          <c:order val="2"/>
          <c:tx>
            <c:strRef>
              <c:f>データシート!$A$29</c:f>
              <c:strCache>
                <c:ptCount val="1"/>
                <c:pt idx="0">
                  <c:v>美波町国民健康保険事業特別会計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c:v>
                </c:pt>
                <c:pt idx="4">
                  <c:v>#N/A</c:v>
                </c:pt>
                <c:pt idx="5">
                  <c:v>0.06</c:v>
                </c:pt>
                <c:pt idx="6">
                  <c:v>#N/A</c:v>
                </c:pt>
                <c:pt idx="7">
                  <c:v>0.72</c:v>
                </c:pt>
                <c:pt idx="8">
                  <c:v>#N/A</c:v>
                </c:pt>
                <c:pt idx="9">
                  <c:v>0.11</c:v>
                </c:pt>
              </c:numCache>
            </c:numRef>
          </c:val>
          <c:extLst xmlns:c16r2="http://schemas.microsoft.com/office/drawing/2015/06/chart">
            <c:ext xmlns:c16="http://schemas.microsoft.com/office/drawing/2014/chart" uri="{C3380CC4-5D6E-409C-BE32-E72D297353CC}">
              <c16:uniqueId val="{00000002-7295-46C1-B44F-1A5D0E812690}"/>
            </c:ext>
          </c:extLst>
        </c:ser>
        <c:ser>
          <c:idx val="3"/>
          <c:order val="3"/>
          <c:tx>
            <c:strRef>
              <c:f>データシート!$A$30</c:f>
              <c:strCache>
                <c:ptCount val="1"/>
                <c:pt idx="0">
                  <c:v>美波町育英奨学金貸付事業特別会計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0.04</c:v>
                </c:pt>
                <c:pt idx="4">
                  <c:v>#N/A</c:v>
                </c:pt>
                <c:pt idx="5">
                  <c:v>0.01</c:v>
                </c:pt>
                <c:pt idx="6">
                  <c:v>#N/A</c:v>
                </c:pt>
                <c:pt idx="7">
                  <c:v>0.05</c:v>
                </c:pt>
                <c:pt idx="8">
                  <c:v>#N/A</c:v>
                </c:pt>
                <c:pt idx="9">
                  <c:v>0.21</c:v>
                </c:pt>
              </c:numCache>
            </c:numRef>
          </c:val>
          <c:extLst xmlns:c16r2="http://schemas.microsoft.com/office/drawing/2015/06/chart">
            <c:ext xmlns:c16="http://schemas.microsoft.com/office/drawing/2014/chart" uri="{C3380CC4-5D6E-409C-BE32-E72D297353CC}">
              <c16:uniqueId val="{00000003-7295-46C1-B44F-1A5D0E812690}"/>
            </c:ext>
          </c:extLst>
        </c:ser>
        <c:ser>
          <c:idx val="4"/>
          <c:order val="4"/>
          <c:tx>
            <c:strRef>
              <c:f>データシート!$A$31</c:f>
              <c:strCache>
                <c:ptCount val="1"/>
                <c:pt idx="0">
                  <c:v>美波町簡易水道事業特別会計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0.39</c:v>
                </c:pt>
                <c:pt idx="4">
                  <c:v>#N/A</c:v>
                </c:pt>
                <c:pt idx="5">
                  <c:v>0.7</c:v>
                </c:pt>
                <c:pt idx="6">
                  <c:v>#N/A</c:v>
                </c:pt>
                <c:pt idx="7">
                  <c:v>1.1100000000000001</c:v>
                </c:pt>
                <c:pt idx="8">
                  <c:v>#N/A</c:v>
                </c:pt>
                <c:pt idx="9">
                  <c:v>0.39</c:v>
                </c:pt>
              </c:numCache>
            </c:numRef>
          </c:val>
          <c:extLst xmlns:c16r2="http://schemas.microsoft.com/office/drawing/2015/06/chart">
            <c:ext xmlns:c16="http://schemas.microsoft.com/office/drawing/2014/chart" uri="{C3380CC4-5D6E-409C-BE32-E72D297353CC}">
              <c16:uniqueId val="{00000004-7295-46C1-B44F-1A5D0E812690}"/>
            </c:ext>
          </c:extLst>
        </c:ser>
        <c:ser>
          <c:idx val="5"/>
          <c:order val="5"/>
          <c:tx>
            <c:strRef>
              <c:f>データシート!$A$32</c:f>
              <c:strCache>
                <c:ptCount val="1"/>
                <c:pt idx="0">
                  <c:v>美波町国民健康保険診療所特別会計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0.14000000000000001</c:v>
                </c:pt>
                <c:pt idx="4">
                  <c:v>#N/A</c:v>
                </c:pt>
                <c:pt idx="5">
                  <c:v>0.23</c:v>
                </c:pt>
                <c:pt idx="6">
                  <c:v>#N/A</c:v>
                </c:pt>
                <c:pt idx="7">
                  <c:v>0.3</c:v>
                </c:pt>
                <c:pt idx="8">
                  <c:v>#N/A</c:v>
                </c:pt>
                <c:pt idx="9">
                  <c:v>0.4</c:v>
                </c:pt>
              </c:numCache>
            </c:numRef>
          </c:val>
          <c:extLst xmlns:c16r2="http://schemas.microsoft.com/office/drawing/2015/06/chart">
            <c:ext xmlns:c16="http://schemas.microsoft.com/office/drawing/2014/chart" uri="{C3380CC4-5D6E-409C-BE32-E72D297353CC}">
              <c16:uniqueId val="{00000005-7295-46C1-B44F-1A5D0E812690}"/>
            </c:ext>
          </c:extLst>
        </c:ser>
        <c:ser>
          <c:idx val="6"/>
          <c:order val="6"/>
          <c:tx>
            <c:strRef>
              <c:f>データシート!$A$33</c:f>
              <c:strCache>
                <c:ptCount val="1"/>
                <c:pt idx="0">
                  <c:v>美波町介護保険事業特別会計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2.66</c:v>
                </c:pt>
                <c:pt idx="2">
                  <c:v>#N/A</c:v>
                </c:pt>
                <c:pt idx="3">
                  <c:v>2.5099999999999998</c:v>
                </c:pt>
                <c:pt idx="4">
                  <c:v>#N/A</c:v>
                </c:pt>
                <c:pt idx="5">
                  <c:v>3.23</c:v>
                </c:pt>
                <c:pt idx="6">
                  <c:v>#N/A</c:v>
                </c:pt>
                <c:pt idx="7">
                  <c:v>3</c:v>
                </c:pt>
                <c:pt idx="8">
                  <c:v>#N/A</c:v>
                </c:pt>
                <c:pt idx="9">
                  <c:v>3.51</c:v>
                </c:pt>
              </c:numCache>
            </c:numRef>
          </c:val>
          <c:extLst xmlns:c16r2="http://schemas.microsoft.com/office/drawing/2015/06/chart">
            <c:ext xmlns:c16="http://schemas.microsoft.com/office/drawing/2014/chart" uri="{C3380CC4-5D6E-409C-BE32-E72D297353CC}">
              <c16:uniqueId val="{00000006-7295-46C1-B44F-1A5D0E812690}"/>
            </c:ext>
          </c:extLst>
        </c:ser>
        <c:ser>
          <c:idx val="7"/>
          <c:order val="7"/>
          <c:tx>
            <c:strRef>
              <c:f>データシート!$A$34</c:f>
              <c:strCache>
                <c:ptCount val="1"/>
                <c:pt idx="0">
                  <c:v>美波町水道事業会計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2.4900000000000002</c:v>
                </c:pt>
                <c:pt idx="2">
                  <c:v>#N/A</c:v>
                </c:pt>
                <c:pt idx="3">
                  <c:v>3.09</c:v>
                </c:pt>
                <c:pt idx="4">
                  <c:v>#N/A</c:v>
                </c:pt>
                <c:pt idx="5">
                  <c:v>4.38</c:v>
                </c:pt>
                <c:pt idx="6">
                  <c:v>#N/A</c:v>
                </c:pt>
                <c:pt idx="7">
                  <c:v>4.83</c:v>
                </c:pt>
                <c:pt idx="8">
                  <c:v>#N/A</c:v>
                </c:pt>
                <c:pt idx="9">
                  <c:v>5.36</c:v>
                </c:pt>
              </c:numCache>
            </c:numRef>
          </c:val>
          <c:extLst xmlns:c16r2="http://schemas.microsoft.com/office/drawing/2015/06/chart">
            <c:ext xmlns:c16="http://schemas.microsoft.com/office/drawing/2014/chart" uri="{C3380CC4-5D6E-409C-BE32-E72D297353CC}">
              <c16:uniqueId val="{00000007-7295-46C1-B44F-1A5D0E8126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4.46</c:v>
                </c:pt>
                <c:pt idx="2">
                  <c:v>#N/A</c:v>
                </c:pt>
                <c:pt idx="3">
                  <c:v>4.58</c:v>
                </c:pt>
                <c:pt idx="4">
                  <c:v>#N/A</c:v>
                </c:pt>
                <c:pt idx="5">
                  <c:v>6.48</c:v>
                </c:pt>
                <c:pt idx="6">
                  <c:v>#N/A</c:v>
                </c:pt>
                <c:pt idx="7">
                  <c:v>4.93</c:v>
                </c:pt>
                <c:pt idx="8">
                  <c:v>#N/A</c:v>
                </c:pt>
                <c:pt idx="9">
                  <c:v>5.9</c:v>
                </c:pt>
              </c:numCache>
            </c:numRef>
          </c:val>
          <c:extLst xmlns:c16r2="http://schemas.microsoft.com/office/drawing/2015/06/chart">
            <c:ext xmlns:c16="http://schemas.microsoft.com/office/drawing/2014/chart" uri="{C3380CC4-5D6E-409C-BE32-E72D297353CC}">
              <c16:uniqueId val="{00000008-7295-46C1-B44F-1A5D0E812690}"/>
            </c:ext>
          </c:extLst>
        </c:ser>
        <c:ser>
          <c:idx val="9"/>
          <c:order val="9"/>
          <c:tx>
            <c:strRef>
              <c:f>データシート!$A$36</c:f>
              <c:strCache>
                <c:ptCount val="1"/>
                <c:pt idx="0">
                  <c:v>美波町病院事業会計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20.96</c:v>
                </c:pt>
                <c:pt idx="2">
                  <c:v>#N/A</c:v>
                </c:pt>
                <c:pt idx="3">
                  <c:v>9.3800000000000008</c:v>
                </c:pt>
                <c:pt idx="4">
                  <c:v>#N/A</c:v>
                </c:pt>
                <c:pt idx="5">
                  <c:v>9.8800000000000008</c:v>
                </c:pt>
                <c:pt idx="6">
                  <c:v>#N/A</c:v>
                </c:pt>
                <c:pt idx="7">
                  <c:v>10.94</c:v>
                </c:pt>
                <c:pt idx="8">
                  <c:v>#N/A</c:v>
                </c:pt>
                <c:pt idx="9">
                  <c:v>8.5</c:v>
                </c:pt>
              </c:numCache>
            </c:numRef>
          </c:val>
          <c:extLst xmlns:c16r2="http://schemas.microsoft.com/office/drawing/2015/06/chart">
            <c:ext xmlns:c16="http://schemas.microsoft.com/office/drawing/2014/chart" uri="{C3380CC4-5D6E-409C-BE32-E72D297353CC}">
              <c16:uniqueId val="{00000009-7295-46C1-B44F-1A5D0E812690}"/>
            </c:ext>
          </c:extLst>
        </c:ser>
        <c:dLbls>
          <c:showLegendKey val="0"/>
          <c:showVal val="0"/>
          <c:showCatName val="0"/>
          <c:showSerName val="0"/>
          <c:showPercent val="0"/>
          <c:showBubbleSize val="0"/>
        </c:dLbls>
        <c:gapWidth val="150"/>
        <c:overlap val="100"/>
        <c:axId val="380175040"/>
        <c:axId val="380179352"/>
      </c:barChart>
      <c:catAx>
        <c:axId val="3801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179352"/>
        <c:crosses val="autoZero"/>
        <c:auto val="1"/>
        <c:lblAlgn val="ctr"/>
        <c:lblOffset val="100"/>
        <c:tickLblSkip val="1"/>
        <c:tickMarkSkip val="1"/>
        <c:noMultiLvlLbl val="0"/>
      </c:catAx>
      <c:valAx>
        <c:axId val="380179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7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639</c:v>
                </c:pt>
                <c:pt idx="5">
                  <c:v>639</c:v>
                </c:pt>
                <c:pt idx="8">
                  <c:v>617</c:v>
                </c:pt>
                <c:pt idx="11">
                  <c:v>592</c:v>
                </c:pt>
                <c:pt idx="14">
                  <c:v>611</c:v>
                </c:pt>
              </c:numCache>
            </c:numRef>
          </c:val>
          <c:extLst xmlns:c16r2="http://schemas.microsoft.com/office/drawing/2015/06/chart">
            <c:ext xmlns:c16="http://schemas.microsoft.com/office/drawing/2014/chart" uri="{C3380CC4-5D6E-409C-BE32-E72D297353CC}">
              <c16:uniqueId val="{00000000-CE1D-4286-BFCF-33E2F7A5B1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E1D-4286-BFCF-33E2F7A5B1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E1D-4286-BFCF-33E2F7A5B1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10</c:v>
                </c:pt>
                <c:pt idx="6">
                  <c:v>12</c:v>
                </c:pt>
                <c:pt idx="9">
                  <c:v>12</c:v>
                </c:pt>
                <c:pt idx="12">
                  <c:v>8</c:v>
                </c:pt>
              </c:numCache>
            </c:numRef>
          </c:val>
          <c:extLst xmlns:c16r2="http://schemas.microsoft.com/office/drawing/2015/06/chart">
            <c:ext xmlns:c16="http://schemas.microsoft.com/office/drawing/2014/chart" uri="{C3380CC4-5D6E-409C-BE32-E72D297353CC}">
              <c16:uniqueId val="{00000003-CE1D-4286-BFCF-33E2F7A5B1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117</c:v>
                </c:pt>
                <c:pt idx="3">
                  <c:v>105</c:v>
                </c:pt>
                <c:pt idx="6">
                  <c:v>94</c:v>
                </c:pt>
                <c:pt idx="9">
                  <c:v>92</c:v>
                </c:pt>
                <c:pt idx="12">
                  <c:v>101</c:v>
                </c:pt>
              </c:numCache>
            </c:numRef>
          </c:val>
          <c:extLst xmlns:c16r2="http://schemas.microsoft.com/office/drawing/2015/06/chart">
            <c:ext xmlns:c16="http://schemas.microsoft.com/office/drawing/2014/chart" uri="{C3380CC4-5D6E-409C-BE32-E72D297353CC}">
              <c16:uniqueId val="{00000004-CE1D-4286-BFCF-33E2F7A5B1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1D-4286-BFCF-33E2F7A5B1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E1D-4286-BFCF-33E2F7A5B1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692</c:v>
                </c:pt>
                <c:pt idx="3">
                  <c:v>677</c:v>
                </c:pt>
                <c:pt idx="6">
                  <c:v>658</c:v>
                </c:pt>
                <c:pt idx="9">
                  <c:v>629</c:v>
                </c:pt>
                <c:pt idx="12">
                  <c:v>661</c:v>
                </c:pt>
              </c:numCache>
            </c:numRef>
          </c:val>
          <c:extLst xmlns:c16r2="http://schemas.microsoft.com/office/drawing/2015/06/chart">
            <c:ext xmlns:c16="http://schemas.microsoft.com/office/drawing/2014/chart" uri="{C3380CC4-5D6E-409C-BE32-E72D297353CC}">
              <c16:uniqueId val="{00000007-CE1D-4286-BFCF-33E2F7A5B12D}"/>
            </c:ext>
          </c:extLst>
        </c:ser>
        <c:dLbls>
          <c:showLegendKey val="0"/>
          <c:showVal val="0"/>
          <c:showCatName val="0"/>
          <c:showSerName val="0"/>
          <c:showPercent val="0"/>
          <c:showBubbleSize val="0"/>
        </c:dLbls>
        <c:gapWidth val="100"/>
        <c:overlap val="100"/>
        <c:axId val="380174256"/>
        <c:axId val="380175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179</c:v>
                </c:pt>
                <c:pt idx="2">
                  <c:v>#N/A</c:v>
                </c:pt>
                <c:pt idx="3">
                  <c:v>#N/A</c:v>
                </c:pt>
                <c:pt idx="4">
                  <c:v>153</c:v>
                </c:pt>
                <c:pt idx="5">
                  <c:v>#N/A</c:v>
                </c:pt>
                <c:pt idx="6">
                  <c:v>#N/A</c:v>
                </c:pt>
                <c:pt idx="7">
                  <c:v>147</c:v>
                </c:pt>
                <c:pt idx="8">
                  <c:v>#N/A</c:v>
                </c:pt>
                <c:pt idx="9">
                  <c:v>#N/A</c:v>
                </c:pt>
                <c:pt idx="10">
                  <c:v>141</c:v>
                </c:pt>
                <c:pt idx="11">
                  <c:v>#N/A</c:v>
                </c:pt>
                <c:pt idx="12">
                  <c:v>#N/A</c:v>
                </c:pt>
                <c:pt idx="13">
                  <c:v>159</c:v>
                </c:pt>
                <c:pt idx="14">
                  <c:v>#N/A</c:v>
                </c:pt>
              </c:numCache>
            </c:numRef>
          </c:val>
          <c:smooth val="0"/>
          <c:extLst xmlns:c16r2="http://schemas.microsoft.com/office/drawing/2015/06/chart">
            <c:ext xmlns:c16="http://schemas.microsoft.com/office/drawing/2014/chart" uri="{C3380CC4-5D6E-409C-BE32-E72D297353CC}">
              <c16:uniqueId val="{00000008-CE1D-4286-BFCF-33E2F7A5B12D}"/>
            </c:ext>
          </c:extLst>
        </c:ser>
        <c:dLbls>
          <c:showLegendKey val="0"/>
          <c:showVal val="0"/>
          <c:showCatName val="0"/>
          <c:showSerName val="0"/>
          <c:showPercent val="0"/>
          <c:showBubbleSize val="0"/>
        </c:dLbls>
        <c:marker val="1"/>
        <c:smooth val="0"/>
        <c:axId val="380174256"/>
        <c:axId val="380175432"/>
      </c:lineChart>
      <c:catAx>
        <c:axId val="38017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175432"/>
        <c:crosses val="autoZero"/>
        <c:auto val="1"/>
        <c:lblAlgn val="ctr"/>
        <c:lblOffset val="100"/>
        <c:tickLblSkip val="1"/>
        <c:tickMarkSkip val="1"/>
        <c:noMultiLvlLbl val="0"/>
      </c:catAx>
      <c:valAx>
        <c:axId val="380175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7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5461</c:v>
                </c:pt>
                <c:pt idx="5">
                  <c:v>5519</c:v>
                </c:pt>
                <c:pt idx="8">
                  <c:v>6476</c:v>
                </c:pt>
                <c:pt idx="11">
                  <c:v>6934</c:v>
                </c:pt>
                <c:pt idx="14">
                  <c:v>7162</c:v>
                </c:pt>
              </c:numCache>
            </c:numRef>
          </c:val>
          <c:extLst xmlns:c16r2="http://schemas.microsoft.com/office/drawing/2015/06/chart">
            <c:ext xmlns:c16="http://schemas.microsoft.com/office/drawing/2014/chart" uri="{C3380CC4-5D6E-409C-BE32-E72D297353CC}">
              <c16:uniqueId val="{00000000-4E86-44E0-9FFB-EA8E9925B5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61</c:v>
                </c:pt>
                <c:pt idx="5">
                  <c:v>103</c:v>
                </c:pt>
                <c:pt idx="8">
                  <c:v>105</c:v>
                </c:pt>
                <c:pt idx="11">
                  <c:v>77</c:v>
                </c:pt>
                <c:pt idx="14">
                  <c:v>56</c:v>
                </c:pt>
              </c:numCache>
            </c:numRef>
          </c:val>
          <c:extLst xmlns:c16r2="http://schemas.microsoft.com/office/drawing/2015/06/chart">
            <c:ext xmlns:c16="http://schemas.microsoft.com/office/drawing/2014/chart" uri="{C3380CC4-5D6E-409C-BE32-E72D297353CC}">
              <c16:uniqueId val="{00000001-4E86-44E0-9FFB-EA8E9925B5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3842</c:v>
                </c:pt>
                <c:pt idx="5">
                  <c:v>3826</c:v>
                </c:pt>
                <c:pt idx="8">
                  <c:v>3837</c:v>
                </c:pt>
                <c:pt idx="11">
                  <c:v>3864</c:v>
                </c:pt>
                <c:pt idx="14">
                  <c:v>3517</c:v>
                </c:pt>
              </c:numCache>
            </c:numRef>
          </c:val>
          <c:extLst xmlns:c16r2="http://schemas.microsoft.com/office/drawing/2015/06/chart">
            <c:ext xmlns:c16="http://schemas.microsoft.com/office/drawing/2014/chart" uri="{C3380CC4-5D6E-409C-BE32-E72D297353CC}">
              <c16:uniqueId val="{00000002-4E86-44E0-9FFB-EA8E9925B5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86-44E0-9FFB-EA8E9925B5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86-44E0-9FFB-EA8E9925B5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86-44E0-9FFB-EA8E9925B5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1029</c:v>
                </c:pt>
                <c:pt idx="3">
                  <c:v>820</c:v>
                </c:pt>
                <c:pt idx="6">
                  <c:v>814</c:v>
                </c:pt>
                <c:pt idx="9">
                  <c:v>967</c:v>
                </c:pt>
                <c:pt idx="12">
                  <c:v>701</c:v>
                </c:pt>
              </c:numCache>
            </c:numRef>
          </c:val>
          <c:extLst xmlns:c16r2="http://schemas.microsoft.com/office/drawing/2015/06/chart">
            <c:ext xmlns:c16="http://schemas.microsoft.com/office/drawing/2014/chart" uri="{C3380CC4-5D6E-409C-BE32-E72D297353CC}">
              <c16:uniqueId val="{00000006-4E86-44E0-9FFB-EA8E9925B5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70</c:v>
                </c:pt>
                <c:pt idx="3">
                  <c:v>49</c:v>
                </c:pt>
                <c:pt idx="6">
                  <c:v>28</c:v>
                </c:pt>
                <c:pt idx="9">
                  <c:v>20</c:v>
                </c:pt>
                <c:pt idx="12">
                  <c:v>14</c:v>
                </c:pt>
              </c:numCache>
            </c:numRef>
          </c:val>
          <c:extLst xmlns:c16r2="http://schemas.microsoft.com/office/drawing/2015/06/chart">
            <c:ext xmlns:c16="http://schemas.microsoft.com/office/drawing/2014/chart" uri="{C3380CC4-5D6E-409C-BE32-E72D297353CC}">
              <c16:uniqueId val="{00000007-4E86-44E0-9FFB-EA8E9925B5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1408</c:v>
                </c:pt>
                <c:pt idx="3">
                  <c:v>1463</c:v>
                </c:pt>
                <c:pt idx="6">
                  <c:v>1417</c:v>
                </c:pt>
                <c:pt idx="9">
                  <c:v>2012</c:v>
                </c:pt>
                <c:pt idx="12">
                  <c:v>1611</c:v>
                </c:pt>
              </c:numCache>
            </c:numRef>
          </c:val>
          <c:extLst xmlns:c16r2="http://schemas.microsoft.com/office/drawing/2015/06/chart">
            <c:ext xmlns:c16="http://schemas.microsoft.com/office/drawing/2014/chart" uri="{C3380CC4-5D6E-409C-BE32-E72D297353CC}">
              <c16:uniqueId val="{00000008-4E86-44E0-9FFB-EA8E9925B5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E86-44E0-9FFB-EA8E9925B5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5849</c:v>
                </c:pt>
                <c:pt idx="3">
                  <c:v>5975</c:v>
                </c:pt>
                <c:pt idx="6">
                  <c:v>6941</c:v>
                </c:pt>
                <c:pt idx="9">
                  <c:v>7563</c:v>
                </c:pt>
                <c:pt idx="12">
                  <c:v>7953</c:v>
                </c:pt>
              </c:numCache>
            </c:numRef>
          </c:val>
          <c:extLst xmlns:c16r2="http://schemas.microsoft.com/office/drawing/2015/06/chart">
            <c:ext xmlns:c16="http://schemas.microsoft.com/office/drawing/2014/chart" uri="{C3380CC4-5D6E-409C-BE32-E72D297353CC}">
              <c16:uniqueId val="{0000000A-4E86-44E0-9FFB-EA8E9925B577}"/>
            </c:ext>
          </c:extLst>
        </c:ser>
        <c:dLbls>
          <c:showLegendKey val="0"/>
          <c:showVal val="0"/>
          <c:showCatName val="0"/>
          <c:showSerName val="0"/>
          <c:showPercent val="0"/>
          <c:showBubbleSize val="0"/>
        </c:dLbls>
        <c:gapWidth val="100"/>
        <c:overlap val="100"/>
        <c:axId val="380179744"/>
        <c:axId val="380177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E86-44E0-9FFB-EA8E9925B577}"/>
            </c:ext>
          </c:extLst>
        </c:ser>
        <c:dLbls>
          <c:showLegendKey val="0"/>
          <c:showVal val="0"/>
          <c:showCatName val="0"/>
          <c:showSerName val="0"/>
          <c:showPercent val="0"/>
          <c:showBubbleSize val="0"/>
        </c:dLbls>
        <c:marker val="1"/>
        <c:smooth val="0"/>
        <c:axId val="380179744"/>
        <c:axId val="380177392"/>
      </c:lineChart>
      <c:catAx>
        <c:axId val="38017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177392"/>
        <c:crosses val="autoZero"/>
        <c:auto val="1"/>
        <c:lblAlgn val="ctr"/>
        <c:lblOffset val="100"/>
        <c:tickLblSkip val="1"/>
        <c:tickMarkSkip val="1"/>
        <c:noMultiLvlLbl val="0"/>
      </c:catAx>
      <c:valAx>
        <c:axId val="38017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7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2471</c:v>
                </c:pt>
                <c:pt idx="1">
                  <c:v>2481</c:v>
                </c:pt>
                <c:pt idx="2">
                  <c:v>2195</c:v>
                </c:pt>
              </c:numCache>
            </c:numRef>
          </c:val>
          <c:extLst xmlns:c16r2="http://schemas.microsoft.com/office/drawing/2015/06/chart">
            <c:ext xmlns:c16="http://schemas.microsoft.com/office/drawing/2014/chart" uri="{C3380CC4-5D6E-409C-BE32-E72D297353CC}">
              <c16:uniqueId val="{00000000-DC8B-4C8B-B34A-EA8BF43105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959</c:v>
                </c:pt>
                <c:pt idx="1">
                  <c:v>969</c:v>
                </c:pt>
                <c:pt idx="2">
                  <c:v>911</c:v>
                </c:pt>
              </c:numCache>
            </c:numRef>
          </c:val>
          <c:extLst xmlns:c16r2="http://schemas.microsoft.com/office/drawing/2015/06/chart">
            <c:ext xmlns:c16="http://schemas.microsoft.com/office/drawing/2014/chart" uri="{C3380CC4-5D6E-409C-BE32-E72D297353CC}">
              <c16:uniqueId val="{00000001-DC8B-4C8B-B34A-EA8BF43105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740</c:v>
                </c:pt>
                <c:pt idx="1">
                  <c:v>952</c:v>
                </c:pt>
                <c:pt idx="2">
                  <c:v>1148</c:v>
                </c:pt>
              </c:numCache>
            </c:numRef>
          </c:val>
          <c:extLst xmlns:c16r2="http://schemas.microsoft.com/office/drawing/2015/06/chart">
            <c:ext xmlns:c16="http://schemas.microsoft.com/office/drawing/2014/chart" uri="{C3380CC4-5D6E-409C-BE32-E72D297353CC}">
              <c16:uniqueId val="{00000002-DC8B-4C8B-B34A-EA8BF4310516}"/>
            </c:ext>
          </c:extLst>
        </c:ser>
        <c:dLbls>
          <c:showLegendKey val="0"/>
          <c:showVal val="0"/>
          <c:showCatName val="0"/>
          <c:showSerName val="0"/>
          <c:showPercent val="0"/>
          <c:showBubbleSize val="0"/>
        </c:dLbls>
        <c:gapWidth val="120"/>
        <c:overlap val="100"/>
        <c:axId val="380178960"/>
        <c:axId val="380177000"/>
      </c:barChart>
      <c:catAx>
        <c:axId val="38017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0177000"/>
        <c:crosses val="autoZero"/>
        <c:auto val="1"/>
        <c:lblAlgn val="ctr"/>
        <c:lblOffset val="100"/>
        <c:tickLblSkip val="1"/>
        <c:tickMarkSkip val="1"/>
        <c:noMultiLvlLbl val="0"/>
      </c:catAx>
      <c:valAx>
        <c:axId val="380177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017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D7F-4C0A-A81A-E1CDF378332C}"/>
                </c:ext>
                <c:ext xmlns:c15="http://schemas.microsoft.com/office/drawing/2012/chart" uri="{CE6537A1-D6FC-4f65-9D91-7224C49458BB}">
                  <c15:dlblFieldTable>
                    <c15:dlblFTEntry>
                      <c15:txfldGUID>{150AACEF-A198-4499-A245-F24709392E55}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D7F-4C0A-A81A-E1CDF378332C}"/>
                </c:ext>
                <c:ext xmlns:c15="http://schemas.microsoft.com/office/drawing/2012/chart" uri="{CE6537A1-D6FC-4f65-9D91-7224C49458BB}">
                  <c15:dlblFieldTable>
                    <c15:dlblFTEntry>
                      <c15:txfldGUID>{741A3587-626E-4EC9-B97B-F2376249C136}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D7F-4C0A-A81A-E1CDF378332C}"/>
                </c:ext>
                <c:ext xmlns:c15="http://schemas.microsoft.com/office/drawing/2012/chart" uri="{CE6537A1-D6FC-4f65-9D91-7224C49458BB}">
                  <c15:dlblFieldTable>
                    <c15:dlblFTEntry>
                      <c15:txfldGUID>{56F76AD1-FA2E-433A-9915-607480A2E740}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D7F-4C0A-A81A-E1CDF378332C}"/>
                </c:ext>
                <c:ext xmlns:c15="http://schemas.microsoft.com/office/drawing/2012/chart" uri="{CE6537A1-D6FC-4f65-9D91-7224C49458BB}">
                  <c15:dlblFieldTable>
                    <c15:dlblFTEntry>
                      <c15:txfldGUID>{021E170B-46C0-4734-833F-B75FACA9E4D0}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D7F-4C0A-A81A-E1CDF378332C}"/>
                </c:ext>
                <c:ext xmlns:c15="http://schemas.microsoft.com/office/drawing/2012/chart" uri="{CE6537A1-D6FC-4f65-9D91-7224C49458BB}">
                  <c15:dlblFieldTable>
                    <c15:dlblFTEntry>
                      <c15:txfldGUID>{8F1CC06D-C4AB-42A3-958B-D24FF21458AE}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D7F-4C0A-A81A-E1CDF378332C}"/>
                </c:ext>
                <c:ext xmlns:c15="http://schemas.microsoft.com/office/drawing/2012/chart" uri="{CE6537A1-D6FC-4f65-9D91-7224C49458BB}">
                  <c15:dlblFieldTable>
                    <c15:dlblFTEntry>
                      <c15:txfldGUID>{9960A6D5-6741-497C-A385-807A86A5D0E6}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D7F-4C0A-A81A-E1CDF378332C}"/>
                </c:ext>
                <c:ext xmlns:c15="http://schemas.microsoft.com/office/drawing/2012/chart" uri="{CE6537A1-D6FC-4f65-9D91-7224C49458BB}">
                  <c15:dlblFieldTable>
                    <c15:dlblFTEntry>
                      <c15:txfldGUID>{5E7895A6-CBB3-4D7E-95B0-8A88CD0AC692}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D7F-4C0A-A81A-E1CDF378332C}"/>
                </c:ext>
                <c:ext xmlns:c15="http://schemas.microsoft.com/office/drawing/2012/chart" uri="{CE6537A1-D6FC-4f65-9D91-7224C49458BB}">
                  <c15:dlblFieldTable>
                    <c15:dlblFTEntry>
                      <c15:txfldGUID>{067BA3E4-A9A7-4167-815B-0F79507E6F59}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D7F-4C0A-A81A-E1CDF378332C}"/>
                </c:ext>
                <c:ext xmlns:c15="http://schemas.microsoft.com/office/drawing/2012/chart" uri="{CE6537A1-D6FC-4f65-9D91-7224C49458BB}">
                  <c15:dlblFieldTable>
                    <c15:dlblFTEntry>
                      <c15:txfldGUID>{FE4ABAEF-6DF7-44F1-BD35-2AFCBCBB138F}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61.9</c:v>
                </c:pt>
                <c:pt idx="24">
                  <c:v>60.6</c:v>
                </c:pt>
                <c:pt idx="32">
                  <c:v>62.1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D7F-4C0A-A81A-E1CDF37833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D7F-4C0A-A81A-E1CDF378332C}"/>
                </c:ext>
                <c:ext xmlns:c15="http://schemas.microsoft.com/office/drawing/2012/chart" uri="{CE6537A1-D6FC-4f65-9D91-7224C49458BB}">
                  <c15:dlblFieldTable>
                    <c15:dlblFTEntry>
                      <c15:txfldGUID>{00323848-2A4F-4D26-AE1C-804973AF749A}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D7F-4C0A-A81A-E1CDF378332C}"/>
                </c:ext>
                <c:ext xmlns:c15="http://schemas.microsoft.com/office/drawing/2012/chart" uri="{CE6537A1-D6FC-4f65-9D91-7224C49458BB}">
                  <c15:dlblFieldTable>
                    <c15:dlblFTEntry>
                      <c15:txfldGUID>{51AF0217-5A37-4B35-9CF2-F0AF0ECEA119}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D7F-4C0A-A81A-E1CDF378332C}"/>
                </c:ext>
                <c:ext xmlns:c15="http://schemas.microsoft.com/office/drawing/2012/chart" uri="{CE6537A1-D6FC-4f65-9D91-7224C49458BB}">
                  <c15:dlblFieldTable>
                    <c15:dlblFTEntry>
                      <c15:txfldGUID>{CADCE685-C50A-474B-865E-592E8CDEB743}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D7F-4C0A-A81A-E1CDF378332C}"/>
                </c:ext>
                <c:ext xmlns:c15="http://schemas.microsoft.com/office/drawing/2012/chart" uri="{CE6537A1-D6FC-4f65-9D91-7224C49458BB}">
                  <c15:dlblFieldTable>
                    <c15:dlblFTEntry>
                      <c15:txfldGUID>{2614EF39-C192-43AC-830C-93395A85C488}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D7F-4C0A-A81A-E1CDF378332C}"/>
                </c:ext>
                <c:ext xmlns:c15="http://schemas.microsoft.com/office/drawing/2012/chart" uri="{CE6537A1-D6FC-4f65-9D91-7224C49458BB}">
                  <c15:dlblFieldTable>
                    <c15:dlblFTEntry>
                      <c15:txfldGUID>{0E52A10E-0C00-4D5D-AB2A-407C5F49B6CA}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D7F-4C0A-A81A-E1CDF378332C}"/>
                </c:ext>
                <c:ext xmlns:c15="http://schemas.microsoft.com/office/drawing/2012/chart" uri="{CE6537A1-D6FC-4f65-9D91-7224C49458BB}">
                  <c15:dlblFieldTable>
                    <c15:dlblFTEntry>
                      <c15:txfldGUID>{381ADCAA-013C-4BFF-B37E-C20BE55D0C6F}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D7F-4C0A-A81A-E1CDF378332C}"/>
                </c:ext>
                <c:ext xmlns:c15="http://schemas.microsoft.com/office/drawing/2012/chart" uri="{CE6537A1-D6FC-4f65-9D91-7224C49458BB}">
                  <c15:dlblFieldTable>
                    <c15:dlblFTEntry>
                      <c15:txfldGUID>{D5D5C91A-31F2-4C69-8EB9-62126F6D8428}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D7F-4C0A-A81A-E1CDF378332C}"/>
                </c:ext>
                <c:ext xmlns:c15="http://schemas.microsoft.com/office/drawing/2012/chart" uri="{CE6537A1-D6FC-4f65-9D91-7224C49458BB}">
                  <c15:dlblFieldTable>
                    <c15:dlblFTEntry>
                      <c15:txfldGUID>{11F3EF64-17E6-4D1A-94E1-AF6B5CF1A107}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D7F-4C0A-A81A-E1CDF378332C}"/>
                </c:ext>
                <c:ext xmlns:c15="http://schemas.microsoft.com/office/drawing/2012/chart" uri="{CE6537A1-D6FC-4f65-9D91-7224C49458BB}">
                  <c15:dlblFieldTable>
                    <c15:dlblFTEntry>
                      <c15:txfldGUID>{DEF09F95-7696-4492-AA55-0B7B3DF81E51}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8D7F-4C0A-A81A-E1CDF378332C}"/>
            </c:ext>
          </c:extLst>
        </c:ser>
        <c:dLbls>
          <c:showLegendKey val="0"/>
          <c:showVal val="1"/>
          <c:showCatName val="0"/>
          <c:showSerName val="0"/>
          <c:showPercent val="0"/>
          <c:showBubbleSize val="0"/>
        </c:dLbls>
        <c:axId val="408642400"/>
        <c:axId val="408640440"/>
      </c:scatterChart>
      <c:valAx>
        <c:axId val="408642400"/>
        <c:scaling>
          <c:orientation val="minMax"/>
          <c:max val="6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640440"/>
        <c:crosses val="autoZero"/>
        <c:crossBetween val="midCat"/>
      </c:valAx>
      <c:valAx>
        <c:axId val="40864044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642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C2D-4901-9661-42FA3C70E19D}"/>
                </c:ext>
                <c:ext xmlns:c15="http://schemas.microsoft.com/office/drawing/2012/chart" uri="{CE6537A1-D6FC-4f65-9D91-7224C49458BB}">
                  <c15:dlblFieldTable>
                    <c15:dlblFTEntry>
                      <c15:txfldGUID>{669A17C3-FCCE-40B2-9162-0E2C3FCAC4F3}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C2D-4901-9661-42FA3C70E19D}"/>
                </c:ext>
                <c:ext xmlns:c15="http://schemas.microsoft.com/office/drawing/2012/chart" uri="{CE6537A1-D6FC-4f65-9D91-7224C49458BB}">
                  <c15:dlblFieldTable>
                    <c15:dlblFTEntry>
                      <c15:txfldGUID>{F98FD73C-A147-4F14-9E57-D73FF21236EF}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C2D-4901-9661-42FA3C70E19D}"/>
                </c:ext>
                <c:ext xmlns:c15="http://schemas.microsoft.com/office/drawing/2012/chart" uri="{CE6537A1-D6FC-4f65-9D91-7224C49458BB}">
                  <c15:dlblFieldTable>
                    <c15:dlblFTEntry>
                      <c15:txfldGUID>{E23A5423-30E7-4BA0-8A9A-EC2211053BEC}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2D-4901-9661-42FA3C70E19D}"/>
                </c:ext>
                <c:ext xmlns:c15="http://schemas.microsoft.com/office/drawing/2012/chart" uri="{CE6537A1-D6FC-4f65-9D91-7224C49458BB}">
                  <c15:dlblFieldTable>
                    <c15:dlblFTEntry>
                      <c15:txfldGUID>{EBF428F5-F234-40D6-8746-92FE7785729A}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2D-4901-9661-42FA3C70E19D}"/>
                </c:ext>
                <c:ext xmlns:c15="http://schemas.microsoft.com/office/drawing/2012/chart" uri="{CE6537A1-D6FC-4f65-9D91-7224C49458BB}">
                  <c15:dlblFieldTable>
                    <c15:dlblFTEntry>
                      <c15:txfldGUID>{86034777-3894-463C-8C88-D1999DEE7E9B}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2D-4901-9661-42FA3C70E19D}"/>
                </c:ext>
                <c:ext xmlns:c15="http://schemas.microsoft.com/office/drawing/2012/chart" uri="{CE6537A1-D6FC-4f65-9D91-7224C49458BB}">
                  <c15:dlblFieldTable>
                    <c15:dlblFTEntry>
                      <c15:txfldGUID>{840889C3-554B-4095-8559-0947B03786FA}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2D-4901-9661-42FA3C70E19D}"/>
                </c:ext>
                <c:ext xmlns:c15="http://schemas.microsoft.com/office/drawing/2012/chart" uri="{CE6537A1-D6FC-4f65-9D91-7224C49458BB}">
                  <c15:dlblFieldTable>
                    <c15:dlblFTEntry>
                      <c15:txfldGUID>{068D94B9-E3E2-401F-A50F-E95855C0329C}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2D-4901-9661-42FA3C70E19D}"/>
                </c:ext>
                <c:ext xmlns:c15="http://schemas.microsoft.com/office/drawing/2012/chart" uri="{CE6537A1-D6FC-4f65-9D91-7224C49458BB}">
                  <c15:dlblFieldTable>
                    <c15:dlblFTEntry>
                      <c15:txfldGUID>{4EF1C17E-111A-40B9-B0F4-E5B511589046}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C2D-4901-9661-42FA3C70E19D}"/>
                </c:ext>
                <c:ext xmlns:c15="http://schemas.microsoft.com/office/drawing/2012/chart" uri="{CE6537A1-D6FC-4f65-9D91-7224C49458BB}">
                  <c15:dlblFieldTable>
                    <c15:dlblFTEntry>
                      <c15:txfldGUID>{4009B002-9F6A-4D4D-8108-DE00BF13DC62}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5.6</c:v>
                </c:pt>
                <c:pt idx="16">
                  <c:v>5.0999999999999996</c:v>
                </c:pt>
                <c:pt idx="24">
                  <c:v>4.7</c:v>
                </c:pt>
                <c:pt idx="32">
                  <c:v>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C2D-4901-9661-42FA3C70E1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C2D-4901-9661-42FA3C70E19D}"/>
                </c:ext>
                <c:ext xmlns:c15="http://schemas.microsoft.com/office/drawing/2012/chart" uri="{CE6537A1-D6FC-4f65-9D91-7224C49458BB}">
                  <c15:dlblFieldTable>
                    <c15:dlblFTEntry>
                      <c15:txfldGUID>{5D24A897-4055-4C0C-9BB4-425E80BAE2E3}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C2D-4901-9661-42FA3C70E19D}"/>
                </c:ext>
                <c:ext xmlns:c15="http://schemas.microsoft.com/office/drawing/2012/chart" uri="{CE6537A1-D6FC-4f65-9D91-7224C49458BB}">
                  <c15:dlblFieldTable>
                    <c15:dlblFTEntry>
                      <c15:txfldGUID>{AE78A23C-5F54-4327-B6E3-49DAD50BEB4D}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C2D-4901-9661-42FA3C70E19D}"/>
                </c:ext>
                <c:ext xmlns:c15="http://schemas.microsoft.com/office/drawing/2012/chart" uri="{CE6537A1-D6FC-4f65-9D91-7224C49458BB}">
                  <c15:dlblFieldTable>
                    <c15:dlblFTEntry>
                      <c15:txfldGUID>{CDEE55E4-15BD-416F-9B8E-FCD014565DAC}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C2D-4901-9661-42FA3C70E19D}"/>
                </c:ext>
                <c:ext xmlns:c15="http://schemas.microsoft.com/office/drawing/2012/chart" uri="{CE6537A1-D6FC-4f65-9D91-7224C49458BB}">
                  <c15:dlblFieldTable>
                    <c15:dlblFTEntry>
                      <c15:txfldGUID>{500C1FCC-0522-41DB-8FAF-923EDA287F23}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C2D-4901-9661-42FA3C70E19D}"/>
                </c:ext>
                <c:ext xmlns:c15="http://schemas.microsoft.com/office/drawing/2012/chart" uri="{CE6537A1-D6FC-4f65-9D91-7224C49458BB}">
                  <c15:dlblFieldTable>
                    <c15:dlblFTEntry>
                      <c15:txfldGUID>{3C3E24FF-3C59-489B-907B-8DD7907E10F4}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C2D-4901-9661-42FA3C70E19D}"/>
                </c:ext>
                <c:ext xmlns:c15="http://schemas.microsoft.com/office/drawing/2012/chart" uri="{CE6537A1-D6FC-4f65-9D91-7224C49458BB}">
                  <c15:dlblFieldTable>
                    <c15:dlblFTEntry>
                      <c15:txfldGUID>{8FC27188-2CC7-49D5-B27F-55DA2E4C1AB8}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C2D-4901-9661-42FA3C70E19D}"/>
                </c:ext>
                <c:ext xmlns:c15="http://schemas.microsoft.com/office/drawing/2012/chart" uri="{CE6537A1-D6FC-4f65-9D91-7224C49458BB}">
                  <c15:dlblFieldTable>
                    <c15:dlblFTEntry>
                      <c15:txfldGUID>{D5E0E3BC-E856-4B43-A4C6-5DE71EA47F6D}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C2D-4901-9661-42FA3C70E19D}"/>
                </c:ext>
                <c:ext xmlns:c15="http://schemas.microsoft.com/office/drawing/2012/chart" uri="{CE6537A1-D6FC-4f65-9D91-7224C49458BB}">
                  <c15:dlblFieldTable>
                    <c15:dlblFTEntry>
                      <c15:txfldGUID>{2265AB64-2338-478A-8A6A-DE69235F13E4}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C2D-4901-9661-42FA3C70E19D}"/>
                </c:ext>
                <c:ext xmlns:c15="http://schemas.microsoft.com/office/drawing/2012/chart" uri="{CE6537A1-D6FC-4f65-9D91-7224C49458BB}">
                  <c15:dlblFieldTable>
                    <c15:dlblFTEntry>
                      <c15:txfldGUID>{E899A573-86C2-4D88-9176-98A08065F906}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9C2D-4901-9661-42FA3C70E19D}"/>
            </c:ext>
          </c:extLst>
        </c:ser>
        <c:dLbls>
          <c:showLegendKey val="0"/>
          <c:showVal val="1"/>
          <c:showCatName val="0"/>
          <c:showSerName val="0"/>
          <c:showPercent val="0"/>
          <c:showBubbleSize val="0"/>
        </c:dLbls>
        <c:axId val="408640832"/>
        <c:axId val="408644360"/>
      </c:scatterChart>
      <c:valAx>
        <c:axId val="408640832"/>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644360"/>
        <c:crosses val="autoZero"/>
        <c:crossBetween val="midCat"/>
      </c:valAx>
      <c:valAx>
        <c:axId val="40864436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640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6,708
140.74
6,419,505
6,125,468
212,894
3,474,612
7,953,094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人口の減少や高齢化、大型事業所が少ないことから、地方税収が乏しく、類似団体数値を大幅に下回っている。</a:t>
          </a:r>
          <a:endParaRPr lang="ja-JP" altLang="ja-JP">
            <a:effectLst/>
          </a:endParaRPr>
        </a:p>
        <a:p>
          <a:r>
            <a:rPr lang="ja-JP" altLang="ja-JP" sz="1100" b="0" i="0" baseline="0">
              <a:solidFill>
                <a:schemeClr val="dk1"/>
              </a:solidFill>
              <a:effectLst/>
              <a:latin typeface="+mn-lt"/>
              <a:ea typeface="+mn-ea"/>
              <a:cs typeface="+mn-cs"/>
            </a:rPr>
            <a:t>今後は、税の徴収力を強化することに努めるとともに、地方創生事業により、新しい地域産業の創出や、活力あるまちづくり施策を展開しつつ、事務事業や組織機構の見直し、民間委託の推進、定員管理・給与の適正化を進め、経常的経費の抑制等、歳出の徹底した見直しを行い、財政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歳入では、普通交付税</a:t>
          </a:r>
          <a:r>
            <a:rPr lang="ja-JP" altLang="en-US" sz="1050" b="0" i="0" baseline="0">
              <a:solidFill>
                <a:schemeClr val="dk1"/>
              </a:solidFill>
              <a:effectLst/>
              <a:latin typeface="+mn-lt"/>
              <a:ea typeface="+mn-ea"/>
              <a:cs typeface="+mn-cs"/>
            </a:rPr>
            <a:t>の減少により</a:t>
          </a:r>
          <a:r>
            <a:rPr lang="ja-JP" altLang="ja-JP" sz="1050" b="0" i="0" baseline="0">
              <a:solidFill>
                <a:schemeClr val="dk1"/>
              </a:solidFill>
              <a:effectLst/>
              <a:latin typeface="+mn-lt"/>
              <a:ea typeface="+mn-ea"/>
              <a:cs typeface="+mn-cs"/>
            </a:rPr>
            <a:t>、経常一般財源が減少し、歳出では、経常経費で繰出金</a:t>
          </a:r>
          <a:r>
            <a:rPr lang="ja-JP" altLang="en-US" sz="1050" b="0" i="0" baseline="0">
              <a:solidFill>
                <a:schemeClr val="dk1"/>
              </a:solidFill>
              <a:effectLst/>
              <a:latin typeface="+mn-lt"/>
              <a:ea typeface="+mn-ea"/>
              <a:cs typeface="+mn-cs"/>
            </a:rPr>
            <a:t>が増加したため</a:t>
          </a:r>
          <a:r>
            <a:rPr lang="ja-JP" altLang="ja-JP" sz="1050" b="0" i="0" baseline="0">
              <a:solidFill>
                <a:schemeClr val="dk1"/>
              </a:solidFill>
              <a:effectLst/>
              <a:latin typeface="+mn-lt"/>
              <a:ea typeface="+mn-ea"/>
              <a:cs typeface="+mn-cs"/>
            </a:rPr>
            <a:t>、経常収支比率が前年度比較で</a:t>
          </a:r>
          <a:r>
            <a:rPr lang="ja-JP" altLang="en-US" sz="1050" b="0" i="0" baseline="0">
              <a:solidFill>
                <a:schemeClr val="dk1"/>
              </a:solidFill>
              <a:effectLst/>
              <a:latin typeface="+mn-lt"/>
              <a:ea typeface="+mn-ea"/>
              <a:cs typeface="+mn-cs"/>
            </a:rPr>
            <a:t>１</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７</a:t>
          </a:r>
          <a:r>
            <a:rPr lang="ja-JP" altLang="ja-JP" sz="1050" b="0" i="0" baseline="0">
              <a:solidFill>
                <a:schemeClr val="dk1"/>
              </a:solidFill>
              <a:effectLst/>
              <a:latin typeface="+mn-lt"/>
              <a:ea typeface="+mn-ea"/>
              <a:cs typeface="+mn-cs"/>
            </a:rPr>
            <a:t>％増加した。</a:t>
          </a:r>
          <a:endParaRPr lang="ja-JP" altLang="ja-JP" sz="1050">
            <a:effectLst/>
          </a:endParaRPr>
        </a:p>
        <a:p>
          <a:pPr rtl="0"/>
          <a:r>
            <a:rPr lang="ja-JP" altLang="ja-JP" sz="1050" b="0" i="0" baseline="0">
              <a:solidFill>
                <a:schemeClr val="dk1"/>
              </a:solidFill>
              <a:effectLst/>
              <a:latin typeface="+mn-lt"/>
              <a:ea typeface="+mn-ea"/>
              <a:cs typeface="+mn-cs"/>
            </a:rPr>
            <a:t>　今後の見込みとして、人口減少による税収の減、普通交付税の段階的な縮減や病院建設事業、医療保健センター整備事業・高台整備事業などの地方債発行による元利償還の増加、国民健康保険特別会計、公共下水道事業特別会計、診療所特別会計、病院会計、水道会計（上水道・簡易水道）の収支不足を補う財政補填の増加が予想されるため、経常的経費の削減に努め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159893</xdr:rowOff>
    </xdr:from>
    <xdr:to>
      <xdr:col>23</xdr:col>
      <xdr:colOff>133350</xdr:colOff>
      <xdr:row>66</xdr:row>
      <xdr:rowOff>29464</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1304143"/>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73025</xdr:rowOff>
    </xdr:from>
    <xdr:to>
      <xdr:col>19</xdr:col>
      <xdr:colOff>133350</xdr:colOff>
      <xdr:row>65</xdr:row>
      <xdr:rowOff>159893</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3225800" y="1121727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73025</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336800" y="1116177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65</xdr:row>
      <xdr:rowOff>51308</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1447800" y="111617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150114</xdr:rowOff>
    </xdr:from>
    <xdr:to>
      <xdr:col>23</xdr:col>
      <xdr:colOff>184150</xdr:colOff>
      <xdr:row>66</xdr:row>
      <xdr:rowOff>80264</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122191</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26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109093</xdr:rowOff>
    </xdr:from>
    <xdr:to>
      <xdr:col>19</xdr:col>
      <xdr:colOff>184150</xdr:colOff>
      <xdr:row>66</xdr:row>
      <xdr:rowOff>39243</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24020</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22225</xdr:rowOff>
    </xdr:from>
    <xdr:to>
      <xdr:col>15</xdr:col>
      <xdr:colOff>133350</xdr:colOff>
      <xdr:row>65</xdr:row>
      <xdr:rowOff>123825</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134002</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112285</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類似団体よりも上回ることとなった。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業務の効率化を図るためのクラウド化や法改正に伴う新たなシステム整備、既存システムの改良や各種計画策定を委託しており、それらによる物件費の増加</a:t>
          </a:r>
          <a:r>
            <a:rPr lang="ja-JP" altLang="en-US" sz="1100" b="0" i="0" baseline="0">
              <a:solidFill>
                <a:schemeClr val="dk1"/>
              </a:solidFill>
              <a:effectLst/>
              <a:latin typeface="+mn-lt"/>
              <a:ea typeface="+mn-ea"/>
              <a:cs typeface="+mn-cs"/>
            </a:rPr>
            <a:t>が原因であると予想される。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今後は、物件費の増加を抑えるためにも、安易なシステム化を抑制し、委託契約の業務分担を見直しすることにより、物件費の削減に努める。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160973</xdr:rowOff>
    </xdr:from>
    <xdr:to>
      <xdr:col>23</xdr:col>
      <xdr:colOff>133350</xdr:colOff>
      <xdr:row>85</xdr:row>
      <xdr:rowOff>5859</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4562773"/>
          <a:ext cx="8382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106615</xdr:rowOff>
    </xdr:from>
    <xdr:to>
      <xdr:col>19</xdr:col>
      <xdr:colOff>133350</xdr:colOff>
      <xdr:row>84</xdr:row>
      <xdr:rowOff>160973</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4508415"/>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85996</xdr:rowOff>
    </xdr:from>
    <xdr:to>
      <xdr:col>15</xdr:col>
      <xdr:colOff>82550</xdr:colOff>
      <xdr:row>84</xdr:row>
      <xdr:rowOff>106615</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4487796"/>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75998</xdr:rowOff>
    </xdr:from>
    <xdr:to>
      <xdr:col>11</xdr:col>
      <xdr:colOff>31750</xdr:colOff>
      <xdr:row>84</xdr:row>
      <xdr:rowOff>85996</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4477798"/>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126509</xdr:rowOff>
    </xdr:from>
    <xdr:to>
      <xdr:col>23</xdr:col>
      <xdr:colOff>184150</xdr:colOff>
      <xdr:row>85</xdr:row>
      <xdr:rowOff>56659</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45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98586</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450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110173</xdr:rowOff>
    </xdr:from>
    <xdr:to>
      <xdr:col>19</xdr:col>
      <xdr:colOff>184150</xdr:colOff>
      <xdr:row>85</xdr:row>
      <xdr:rowOff>40323</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25100</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4598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55815</xdr:rowOff>
    </xdr:from>
    <xdr:to>
      <xdr:col>15</xdr:col>
      <xdr:colOff>133350</xdr:colOff>
      <xdr:row>84</xdr:row>
      <xdr:rowOff>157415</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44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142192</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454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35196</xdr:rowOff>
    </xdr:from>
    <xdr:to>
      <xdr:col>11</xdr:col>
      <xdr:colOff>82550</xdr:colOff>
      <xdr:row>84</xdr:row>
      <xdr:rowOff>136796</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44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121573</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45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25198</xdr:rowOff>
    </xdr:from>
    <xdr:to>
      <xdr:col>7</xdr:col>
      <xdr:colOff>31750</xdr:colOff>
      <xdr:row>84</xdr:row>
      <xdr:rowOff>126798</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44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111575</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451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人事院勧告を尊重した適正な給与水準及び給与制度の維持管理に努めると共に、勤務評定導入についての検討や各種手当の見直しに努め、なお一層の適正化を図る。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56545</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6179800" y="1488077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56545</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490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159052</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8233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136071</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3512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平成１７年度以降、退職者不補充や採用抑制を続けており、今後も退職者の補充を必要最小限度に留め、定員管理の適正化に努める。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101902</xdr:rowOff>
    </xdr:from>
    <xdr:to>
      <xdr:col>81</xdr:col>
      <xdr:colOff>44450</xdr:colOff>
      <xdr:row>62</xdr:row>
      <xdr:rowOff>134076</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6179800" y="10731802"/>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a:extLst>
            <a:ext uri="{FF2B5EF4-FFF2-40B4-BE49-F238E27FC236}">
              <a16:creationId xmlns="" xmlns:a16="http://schemas.microsoft.com/office/drawing/2014/main" id="{00000000-0008-0000-0300-000044010000}"/>
            </a:ext>
          </a:extLst>
        </xdr:cNvPr>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77772</xdr:rowOff>
    </xdr:from>
    <xdr:to>
      <xdr:col>77</xdr:col>
      <xdr:colOff>44450</xdr:colOff>
      <xdr:row>62</xdr:row>
      <xdr:rowOff>134076</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5290800" y="10707672"/>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168789</xdr:rowOff>
    </xdr:from>
    <xdr:to>
      <xdr:col>72</xdr:col>
      <xdr:colOff>203200</xdr:colOff>
      <xdr:row>62</xdr:row>
      <xdr:rowOff>77772</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4401800" y="106272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168789</xdr:rowOff>
    </xdr:from>
    <xdr:to>
      <xdr:col>68</xdr:col>
      <xdr:colOff>152400</xdr:colOff>
      <xdr:row>62</xdr:row>
      <xdr:rowOff>49046</xdr:rowOff>
    </xdr:to>
    <xdr:cxnSp macro="">
      <xdr:nvCxnSpPr>
        <xdr:cNvPr id="332" name="直線コネクタ 331">
          <a:extLst>
            <a:ext uri="{FF2B5EF4-FFF2-40B4-BE49-F238E27FC236}">
              <a16:creationId xmlns="" xmlns:a16="http://schemas.microsoft.com/office/drawing/2014/main" id="{00000000-0008-0000-0300-00004C010000}"/>
            </a:ext>
          </a:extLst>
        </xdr:cNvPr>
        <xdr:cNvCxnSpPr/>
      </xdr:nvCxnSpPr>
      <xdr:spPr>
        <a:xfrm flipV="1">
          <a:off x="13512800" y="1062723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51102</xdr:rowOff>
    </xdr:from>
    <xdr:to>
      <xdr:col>81</xdr:col>
      <xdr:colOff>95250</xdr:colOff>
      <xdr:row>62</xdr:row>
      <xdr:rowOff>152702</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6967200" y="10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23179</xdr:rowOff>
    </xdr:from>
    <xdr:ext cx="762000" cy="259045"/>
    <xdr:sp macro="" textlink="">
      <xdr:nvSpPr>
        <xdr:cNvPr id="343" name="定員管理の状況該当値テキスト">
          <a:extLst>
            <a:ext uri="{FF2B5EF4-FFF2-40B4-BE49-F238E27FC236}">
              <a16:creationId xmlns="" xmlns:a16="http://schemas.microsoft.com/office/drawing/2014/main" id="{00000000-0008-0000-0300-000057010000}"/>
            </a:ext>
          </a:extLst>
        </xdr:cNvPr>
        <xdr:cNvSpPr txBox="1"/>
      </xdr:nvSpPr>
      <xdr:spPr>
        <a:xfrm>
          <a:off x="17106900" y="1065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83276</xdr:rowOff>
    </xdr:from>
    <xdr:to>
      <xdr:col>77</xdr:col>
      <xdr:colOff>95250</xdr:colOff>
      <xdr:row>63</xdr:row>
      <xdr:rowOff>13426</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6129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169653</xdr:rowOff>
    </xdr:from>
    <xdr:ext cx="7366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798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26972</xdr:rowOff>
    </xdr:from>
    <xdr:to>
      <xdr:col>73</xdr:col>
      <xdr:colOff>44450</xdr:colOff>
      <xdr:row>62</xdr:row>
      <xdr:rowOff>128572</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5240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113349</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909800" y="107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117989</xdr:rowOff>
    </xdr:from>
    <xdr:to>
      <xdr:col>68</xdr:col>
      <xdr:colOff>203200</xdr:colOff>
      <xdr:row>62</xdr:row>
      <xdr:rowOff>48139</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4351000" y="105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32916</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020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169696</xdr:rowOff>
    </xdr:from>
    <xdr:to>
      <xdr:col>64</xdr:col>
      <xdr:colOff>152400</xdr:colOff>
      <xdr:row>62</xdr:row>
      <xdr:rowOff>99846</xdr:rowOff>
    </xdr:to>
    <xdr:sp macro="" textlink="">
      <xdr:nvSpPr>
        <xdr:cNvPr id="350" name="楕円 349">
          <a:extLst>
            <a:ext uri="{FF2B5EF4-FFF2-40B4-BE49-F238E27FC236}">
              <a16:creationId xmlns="" xmlns:a16="http://schemas.microsoft.com/office/drawing/2014/main" id="{00000000-0008-0000-0300-00005E010000}"/>
            </a:ext>
          </a:extLst>
        </xdr:cNvPr>
        <xdr:cNvSpPr/>
      </xdr:nvSpPr>
      <xdr:spPr>
        <a:xfrm>
          <a:off x="13462000" y="106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84623</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131800" y="107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類似団体と比較して良好な数値となっている。</a:t>
          </a:r>
          <a:endParaRPr lang="ja-JP" altLang="ja-JP" sz="1400">
            <a:effectLst/>
          </a:endParaRPr>
        </a:p>
        <a:p>
          <a:pPr rtl="0"/>
          <a:r>
            <a:rPr lang="ja-JP" altLang="ja-JP" sz="1100" b="0" i="0" baseline="0">
              <a:solidFill>
                <a:schemeClr val="dk1"/>
              </a:solidFill>
              <a:effectLst/>
              <a:latin typeface="+mn-lt"/>
              <a:ea typeface="+mn-ea"/>
              <a:cs typeface="+mn-cs"/>
            </a:rPr>
            <a:t>しかし、大規模事業に要した起債の償還開始や、高台整備事業に伴う起債発行により、数値の悪化が見込まれる。</a:t>
          </a:r>
          <a:endParaRPr lang="ja-JP" altLang="ja-JP" sz="1400">
            <a:effectLst/>
          </a:endParaRPr>
        </a:p>
        <a:p>
          <a:pPr rtl="0"/>
          <a:r>
            <a:rPr lang="ja-JP" altLang="ja-JP" sz="1100" b="0" i="0" baseline="0">
              <a:solidFill>
                <a:schemeClr val="dk1"/>
              </a:solidFill>
              <a:effectLst/>
              <a:latin typeface="+mn-lt"/>
              <a:ea typeface="+mn-ea"/>
              <a:cs typeface="+mn-cs"/>
            </a:rPr>
            <a:t>　起債発行を財源とする事業の厳格化に努め、財政健全化を図る。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67733</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179800" y="65587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75777</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5290800" y="655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115994</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4401800" y="65908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156210</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flipV="1">
          <a:off x="13512800" y="66310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類似団体で１位と良好な数値となっている。</a:t>
          </a:r>
          <a:endParaRPr lang="ja-JP" altLang="ja-JP" sz="1400">
            <a:effectLst/>
          </a:endParaRPr>
        </a:p>
        <a:p>
          <a:pPr rtl="0"/>
          <a:r>
            <a:rPr lang="ja-JP" altLang="ja-JP" sz="1100" b="0" i="0" baseline="0">
              <a:solidFill>
                <a:schemeClr val="dk1"/>
              </a:solidFill>
              <a:effectLst/>
              <a:latin typeface="+mn-lt"/>
              <a:ea typeface="+mn-ea"/>
              <a:cs typeface="+mn-cs"/>
            </a:rPr>
            <a:t>　今後の見込みとして、大規模事業に発行した起債の償還開始や、高台整備事業に伴う地方債残高の増加、収支不足を補うための財政調整基金等の取り崩しにより、急激に数値が悪化することが見込まれる。</a:t>
          </a:r>
          <a:endParaRPr lang="ja-JP" altLang="ja-JP" sz="1400">
            <a:effectLst/>
          </a:endParaRPr>
        </a:p>
        <a:p>
          <a:r>
            <a:rPr lang="ja-JP" altLang="ja-JP" sz="1100" b="0" i="0" baseline="0">
              <a:solidFill>
                <a:schemeClr val="dk1"/>
              </a:solidFill>
              <a:effectLst/>
              <a:latin typeface="+mn-lt"/>
              <a:ea typeface="+mn-ea"/>
              <a:cs typeface="+mn-cs"/>
            </a:rPr>
            <a:t>　急ぐ必要のない事業は実施時期を延伸、又は実施期間の複数年化を図り、道路・橋梁など社会資本の長寿命化や公共施設等の適正管理などに伴う地方債発行を継続してゆかねばならないため、国庫補助金など特定財源を活用し、過疎対策事業債の交付税措置の高い地方債を財源とすることにより、将来負担の悪化を防ぐ。</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6,708
140.74
6,419,505
6,125,468
212,894
3,474,612
7,953,094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平成１７年度以降、退職者不補充及び必要最小限度の補充に留めており、今後も人件費の抑制に努める。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8128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5049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8128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459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115570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147574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経常的な事務経費の削減に努めており、類似団体平均値を下回っている。今後も「行財政改革プラン」に掲げている毎年３％以上の削減（一般財源べース）に努め、適正化を図る。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144145</xdr:rowOff>
    </xdr:from>
    <xdr:to>
      <xdr:col>82</xdr:col>
      <xdr:colOff>107950</xdr:colOff>
      <xdr:row>14</xdr:row>
      <xdr:rowOff>161290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5671800" y="25444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144145</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4782800" y="25273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127000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3893800" y="239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138430</xdr:rowOff>
    </xdr:from>
    <xdr:to>
      <xdr:col>69</xdr:col>
      <xdr:colOff>92075</xdr:colOff>
      <xdr:row>13</xdr:row>
      <xdr:rowOff>161290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3004800" y="236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110490</xdr:rowOff>
    </xdr:from>
    <xdr:to>
      <xdr:col>82</xdr:col>
      <xdr:colOff>158750</xdr:colOff>
      <xdr:row>15</xdr:row>
      <xdr:rowOff>40640</xdr:rowOff>
    </xdr:to>
    <xdr:sp macro="" textlink="">
      <xdr:nvSpPr>
        <xdr:cNvPr id="140" name="楕円 139">
          <a:extLst>
            <a:ext uri="{FF2B5EF4-FFF2-40B4-BE49-F238E27FC236}">
              <a16:creationId xmlns="" xmlns:a16="http://schemas.microsoft.com/office/drawing/2014/main" id="{00000000-0008-0000-0400-00008C000000}"/>
            </a:ext>
          </a:extLst>
        </xdr:cNvPr>
        <xdr:cNvSpPr/>
      </xdr:nvSpPr>
      <xdr:spPr>
        <a:xfrm>
          <a:off x="164592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127017</xdr:rowOff>
    </xdr:from>
    <xdr:ext cx="762000" cy="259045"/>
    <xdr:sp macro="" textlink="">
      <xdr:nvSpPr>
        <xdr:cNvPr id="141" name="物件費該当値テキスト">
          <a:extLst>
            <a:ext uri="{FF2B5EF4-FFF2-40B4-BE49-F238E27FC236}">
              <a16:creationId xmlns="" xmlns:a16="http://schemas.microsoft.com/office/drawing/2014/main" id="{00000000-0008-0000-0400-00008D000000}"/>
            </a:ext>
          </a:extLst>
        </xdr:cNvPr>
        <xdr:cNvSpPr txBox="1"/>
      </xdr:nvSpPr>
      <xdr:spPr>
        <a:xfrm>
          <a:off x="165989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93345</xdr:rowOff>
    </xdr:from>
    <xdr:to>
      <xdr:col>78</xdr:col>
      <xdr:colOff>120650</xdr:colOff>
      <xdr:row>15</xdr:row>
      <xdr:rowOff>23495</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5621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33672</xdr:rowOff>
    </xdr:from>
    <xdr:ext cx="7366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5290800" y="2262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27957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類似団体と比較して近接した数値となっている。</a:t>
          </a:r>
          <a:endParaRPr lang="ja-JP" altLang="ja-JP" sz="1400">
            <a:effectLst/>
          </a:endParaRPr>
        </a:p>
        <a:p>
          <a:pPr rtl="0"/>
          <a:r>
            <a:rPr lang="ja-JP" altLang="ja-JP" sz="1100" b="0" i="0" baseline="0">
              <a:solidFill>
                <a:schemeClr val="dk1"/>
              </a:solidFill>
              <a:effectLst/>
              <a:latin typeface="+mn-lt"/>
              <a:ea typeface="+mn-ea"/>
              <a:cs typeface="+mn-cs"/>
            </a:rPr>
            <a:t>　健康診断、健康相談など定期的に実施し、自立した生活が送れるように保健活動に努める。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41275</xdr:rowOff>
    </xdr:from>
    <xdr:to>
      <xdr:col>24</xdr:col>
      <xdr:colOff>25400</xdr:colOff>
      <xdr:row>56</xdr:row>
      <xdr:rowOff>69850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3987800" y="9642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 xmlns:a16="http://schemas.microsoft.com/office/drawing/2014/main"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56</xdr:row>
      <xdr:rowOff>41275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098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55</xdr:row>
      <xdr:rowOff>169863</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2209800" y="95710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169863</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1320800" y="95567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5" name="扶助費該当値テキスト">
          <a:extLst>
            <a:ext uri="{FF2B5EF4-FFF2-40B4-BE49-F238E27FC236}">
              <a16:creationId xmlns="" xmlns:a16="http://schemas.microsoft.com/office/drawing/2014/main" id="{00000000-0008-0000-0400-0000CD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119063</xdr:rowOff>
    </xdr:from>
    <xdr:to>
      <xdr:col>11</xdr:col>
      <xdr:colOff>60325</xdr:colOff>
      <xdr:row>56</xdr:row>
      <xdr:rowOff>49213</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2159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59390</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1828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の数値で推移しているが、国民健康保険特別会計、診療所特別会計、公共下水道事業特別会計、水道会計（簡易水道）の収支不足を補う財政補填の繰出金の増加が見込まれるため、各会計への経費節減などを求めて、繰出金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127000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5671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127000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4782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111760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3893800" y="9652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119380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flipV="1">
          <a:off x="13004800" y="965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6" name="その他該当値テキスト">
          <a:extLst>
            <a:ext uri="{FF2B5EF4-FFF2-40B4-BE49-F238E27FC236}">
              <a16:creationId xmlns="" xmlns:a16="http://schemas.microsoft.com/office/drawing/2014/main" id="{00000000-0008-0000-0400-00000A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類似団体と同程度の数値で推移しているが、病院会計の収支不足を補う財政補填の増加が見込まれるため、各会計の経費節減などを求めていく方針である。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156718</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5671800" y="64729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129286</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4782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101854</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3893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101854</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3004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4" name="補助費等該当値テキスト">
          <a:extLst>
            <a:ext uri="{FF2B5EF4-FFF2-40B4-BE49-F238E27FC236}">
              <a16:creationId xmlns="" xmlns:a16="http://schemas.microsoft.com/office/drawing/2014/main" id="{00000000-0008-0000-0400-000044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病院建設事業など大規模事業に要する起債、継続的な臨時財政対策債の発行により、公債費は高い数値となっている。</a:t>
          </a:r>
          <a:endParaRPr lang="ja-JP" altLang="ja-JP" sz="1400">
            <a:effectLst/>
          </a:endParaRPr>
        </a:p>
        <a:p>
          <a:r>
            <a:rPr lang="ja-JP" altLang="ja-JP" sz="1100" b="0" i="0" baseline="0">
              <a:solidFill>
                <a:schemeClr val="dk1"/>
              </a:solidFill>
              <a:effectLst/>
              <a:latin typeface="+mn-lt"/>
              <a:ea typeface="+mn-ea"/>
              <a:cs typeface="+mn-cs"/>
            </a:rPr>
            <a:t>　今後は、事業の取捨選択に努め、起債発行を抑制し、適正な地方債管理に努める。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76</xdr:row>
      <xdr:rowOff>12700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987800" y="13010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75</xdr:row>
      <xdr:rowOff>158024</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3098800" y="13010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154758</xdr:rowOff>
    </xdr:from>
    <xdr:to>
      <xdr:col>15</xdr:col>
      <xdr:colOff>98425</xdr:colOff>
      <xdr:row>75</xdr:row>
      <xdr:rowOff>158024</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2209800" y="13013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154758</xdr:rowOff>
    </xdr:from>
    <xdr:to>
      <xdr:col>11</xdr:col>
      <xdr:colOff>9525</xdr:colOff>
      <xdr:row>76</xdr:row>
      <xdr:rowOff>19231</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1320800" y="130135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105427</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15620</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304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107224</xdr:rowOff>
    </xdr:from>
    <xdr:to>
      <xdr:col>15</xdr:col>
      <xdr:colOff>149225</xdr:colOff>
      <xdr:row>76</xdr:row>
      <xdr:rowOff>37374</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22151</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103959</xdr:rowOff>
    </xdr:from>
    <xdr:to>
      <xdr:col>11</xdr:col>
      <xdr:colOff>60325</xdr:colOff>
      <xdr:row>76</xdr:row>
      <xdr:rowOff>34110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18885</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30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139881</xdr:rowOff>
    </xdr:from>
    <xdr:to>
      <xdr:col>6</xdr:col>
      <xdr:colOff>171450</xdr:colOff>
      <xdr:row>76</xdr:row>
      <xdr:rowOff>70031</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54808</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類似団体と同程度の数値で推移している。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46989</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5671800" y="135686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71482</xdr:rowOff>
    </xdr:from>
    <xdr:to>
      <xdr:col>78</xdr:col>
      <xdr:colOff>69850</xdr:colOff>
      <xdr:row>79</xdr:row>
      <xdr:rowOff>24130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4782800" y="1344458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171087</xdr:rowOff>
    </xdr:from>
    <xdr:to>
      <xdr:col>73</xdr:col>
      <xdr:colOff>180975</xdr:colOff>
      <xdr:row>78</xdr:row>
      <xdr:rowOff>71482</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893800" y="133727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171087</xdr:rowOff>
    </xdr:from>
    <xdr:to>
      <xdr:col>69</xdr:col>
      <xdr:colOff>92075</xdr:colOff>
      <xdr:row>78</xdr:row>
      <xdr:rowOff>9434</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004800" y="133727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20682</xdr:rowOff>
    </xdr:from>
    <xdr:to>
      <xdr:col>74</xdr:col>
      <xdr:colOff>31750</xdr:colOff>
      <xdr:row>78</xdr:row>
      <xdr:rowOff>122282</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132459</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316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120287</xdr:rowOff>
    </xdr:from>
    <xdr:to>
      <xdr:col>69</xdr:col>
      <xdr:colOff>142875</xdr:colOff>
      <xdr:row>78</xdr:row>
      <xdr:rowOff>50437</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60614</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78787</xdr:rowOff>
    </xdr:from>
    <xdr:to>
      <xdr:col>29</xdr:col>
      <xdr:colOff>127000</xdr:colOff>
      <xdr:row>15</xdr:row>
      <xdr:rowOff>165627</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2698162"/>
          <a:ext cx="647700" cy="8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165627</xdr:rowOff>
    </xdr:from>
    <xdr:to>
      <xdr:col>26</xdr:col>
      <xdr:colOff>50800</xdr:colOff>
      <xdr:row>16</xdr:row>
      <xdr:rowOff>60462</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2785002"/>
          <a:ext cx="698500" cy="6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41571</xdr:rowOff>
    </xdr:from>
    <xdr:to>
      <xdr:col>22</xdr:col>
      <xdr:colOff>114300</xdr:colOff>
      <xdr:row>16</xdr:row>
      <xdr:rowOff>60462</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a:off x="3606800" y="2832396"/>
          <a:ext cx="698500" cy="18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41571</xdr:rowOff>
    </xdr:from>
    <xdr:to>
      <xdr:col>18</xdr:col>
      <xdr:colOff>177800</xdr:colOff>
      <xdr:row>16</xdr:row>
      <xdr:rowOff>46335</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2908300" y="2832396"/>
          <a:ext cx="698500" cy="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27987</xdr:rowOff>
    </xdr:from>
    <xdr:to>
      <xdr:col>29</xdr:col>
      <xdr:colOff>177800</xdr:colOff>
      <xdr:row>15</xdr:row>
      <xdr:rowOff>129587</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264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44514</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249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114827</xdr:rowOff>
    </xdr:from>
    <xdr:to>
      <xdr:col>26</xdr:col>
      <xdr:colOff>101600</xdr:colOff>
      <xdr:row>16</xdr:row>
      <xdr:rowOff>44977</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273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55154</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2503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9662</xdr:rowOff>
    </xdr:from>
    <xdr:to>
      <xdr:col>22</xdr:col>
      <xdr:colOff>165100</xdr:colOff>
      <xdr:row>16</xdr:row>
      <xdr:rowOff>111262</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280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121439</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256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162221</xdr:rowOff>
    </xdr:from>
    <xdr:to>
      <xdr:col>19</xdr:col>
      <xdr:colOff>38100</xdr:colOff>
      <xdr:row>16</xdr:row>
      <xdr:rowOff>92371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278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102548</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255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166985</xdr:rowOff>
    </xdr:from>
    <xdr:to>
      <xdr:col>15</xdr:col>
      <xdr:colOff>101600</xdr:colOff>
      <xdr:row>16</xdr:row>
      <xdr:rowOff>97135</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278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107312</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156223</xdr:rowOff>
    </xdr:from>
    <xdr:to>
      <xdr:col>29</xdr:col>
      <xdr:colOff>127000</xdr:colOff>
      <xdr:row>37</xdr:row>
      <xdr:rowOff>43694</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003800" y="7109473"/>
          <a:ext cx="647700" cy="5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39675</xdr:rowOff>
    </xdr:from>
    <xdr:to>
      <xdr:col>26</xdr:col>
      <xdr:colOff>50800</xdr:colOff>
      <xdr:row>37</xdr:row>
      <xdr:rowOff>43694</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4305300" y="7164375"/>
          <a:ext cx="698500" cy="4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33445</xdr:rowOff>
    </xdr:from>
    <xdr:to>
      <xdr:col>22</xdr:col>
      <xdr:colOff>114300</xdr:colOff>
      <xdr:row>37</xdr:row>
      <xdr:rowOff>39675</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3606800" y="7158145"/>
          <a:ext cx="698500" cy="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145117</xdr:rowOff>
    </xdr:from>
    <xdr:to>
      <xdr:col>18</xdr:col>
      <xdr:colOff>177800</xdr:colOff>
      <xdr:row>37</xdr:row>
      <xdr:rowOff>33445</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2908300" y="7098367"/>
          <a:ext cx="698500" cy="5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105423</xdr:rowOff>
    </xdr:from>
    <xdr:to>
      <xdr:col>29</xdr:col>
      <xdr:colOff>177800</xdr:colOff>
      <xdr:row>37</xdr:row>
      <xdr:rowOff>35573</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5600700" y="705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77500</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703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164344</xdr:rowOff>
    </xdr:from>
    <xdr:to>
      <xdr:col>26</xdr:col>
      <xdr:colOff>101600</xdr:colOff>
      <xdr:row>37</xdr:row>
      <xdr:rowOff>94494</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953000" y="711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79271</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720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160325</xdr:rowOff>
    </xdr:from>
    <xdr:to>
      <xdr:col>22</xdr:col>
      <xdr:colOff>165100</xdr:colOff>
      <xdr:row>37</xdr:row>
      <xdr:rowOff>90475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254500" y="711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75252</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71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154095</xdr:rowOff>
    </xdr:from>
    <xdr:to>
      <xdr:col>19</xdr:col>
      <xdr:colOff>38100</xdr:colOff>
      <xdr:row>37</xdr:row>
      <xdr:rowOff>84245</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3556000" y="710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69022</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719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94317</xdr:rowOff>
    </xdr:from>
    <xdr:to>
      <xdr:col>15</xdr:col>
      <xdr:colOff>101600</xdr:colOff>
      <xdr:row>37</xdr:row>
      <xdr:rowOff>24467</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2857500" y="704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9244</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713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6,708
140.74
6,419,505
6,125,468
212,894
3,474,612
7,953,094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155923</xdr:rowOff>
    </xdr:from>
    <xdr:to>
      <xdr:col>24</xdr:col>
      <xdr:colOff>63500</xdr:colOff>
      <xdr:row>35</xdr:row>
      <xdr:rowOff>15494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985223"/>
          <a:ext cx="8382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xdr:rowOff>
    </xdr:from>
    <xdr:to>
      <xdr:col>19</xdr:col>
      <xdr:colOff>177800</xdr:colOff>
      <xdr:row>35</xdr:row>
      <xdr:rowOff>41532</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016244"/>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9162</xdr:rowOff>
    </xdr:from>
    <xdr:to>
      <xdr:col>15</xdr:col>
      <xdr:colOff>50800</xdr:colOff>
      <xdr:row>35</xdr:row>
      <xdr:rowOff>41532</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6009912"/>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9162</xdr:rowOff>
    </xdr:from>
    <xdr:to>
      <xdr:col>10</xdr:col>
      <xdr:colOff>114300</xdr:colOff>
      <xdr:row>35</xdr:row>
      <xdr:rowOff>40960</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009912"/>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105123</xdr:rowOff>
    </xdr:from>
    <xdr:to>
      <xdr:col>24</xdr:col>
      <xdr:colOff>114300</xdr:colOff>
      <xdr:row>35</xdr:row>
      <xdr:rowOff>35273</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9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128000</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78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136144</xdr:rowOff>
    </xdr:from>
    <xdr:to>
      <xdr:col>20</xdr:col>
      <xdr:colOff>38100</xdr:colOff>
      <xdr:row>35</xdr:row>
      <xdr:rowOff>66294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82821</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574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162182</xdr:rowOff>
    </xdr:from>
    <xdr:to>
      <xdr:col>15</xdr:col>
      <xdr:colOff>101600</xdr:colOff>
      <xdr:row>35</xdr:row>
      <xdr:rowOff>92332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9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108859</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576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129812</xdr:rowOff>
    </xdr:from>
    <xdr:to>
      <xdr:col>10</xdr:col>
      <xdr:colOff>165100</xdr:colOff>
      <xdr:row>35</xdr:row>
      <xdr:rowOff>59962</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9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76489</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73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161610</xdr:rowOff>
    </xdr:from>
    <xdr:to>
      <xdr:col>6</xdr:col>
      <xdr:colOff>38100</xdr:colOff>
      <xdr:row>35</xdr:row>
      <xdr:rowOff>91760</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9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108287</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576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104239</xdr:rowOff>
    </xdr:from>
    <xdr:to>
      <xdr:col>24</xdr:col>
      <xdr:colOff>63500</xdr:colOff>
      <xdr:row>54</xdr:row>
      <xdr:rowOff>107673</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3797300" y="9362539"/>
          <a:ext cx="8382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104239</xdr:rowOff>
    </xdr:from>
    <xdr:to>
      <xdr:col>19</xdr:col>
      <xdr:colOff>177800</xdr:colOff>
      <xdr:row>54</xdr:row>
      <xdr:rowOff>143005</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908300" y="9362539"/>
          <a:ext cx="889000" cy="3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143005</xdr:rowOff>
    </xdr:from>
    <xdr:to>
      <xdr:col>15</xdr:col>
      <xdr:colOff>50800</xdr:colOff>
      <xdr:row>55</xdr:row>
      <xdr:rowOff>9823</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401305"/>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8630</xdr:rowOff>
    </xdr:from>
    <xdr:to>
      <xdr:col>10</xdr:col>
      <xdr:colOff>114300</xdr:colOff>
      <xdr:row>55</xdr:row>
      <xdr:rowOff>9823</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a:off x="1130300" y="9438380"/>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56873</xdr:rowOff>
    </xdr:from>
    <xdr:to>
      <xdr:col>24</xdr:col>
      <xdr:colOff>114300</xdr:colOff>
      <xdr:row>54</xdr:row>
      <xdr:rowOff>158473</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3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79750</xdr:rowOff>
    </xdr:from>
    <xdr:ext cx="599010"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16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53439</xdr:rowOff>
    </xdr:from>
    <xdr:to>
      <xdr:col>20</xdr:col>
      <xdr:colOff>38100</xdr:colOff>
      <xdr:row>54</xdr:row>
      <xdr:rowOff>155039</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3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116</xdr:rowOff>
    </xdr:from>
    <xdr:ext cx="59901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497795" y="908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92205</xdr:rowOff>
    </xdr:from>
    <xdr:to>
      <xdr:col>15</xdr:col>
      <xdr:colOff>101600</xdr:colOff>
      <xdr:row>55</xdr:row>
      <xdr:rowOff>22355</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3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38882</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08795" y="912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130473</xdr:rowOff>
    </xdr:from>
    <xdr:to>
      <xdr:col>10</xdr:col>
      <xdr:colOff>165100</xdr:colOff>
      <xdr:row>55</xdr:row>
      <xdr:rowOff>60623</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3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77150</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19795" y="916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129280</xdr:rowOff>
    </xdr:from>
    <xdr:to>
      <xdr:col>6</xdr:col>
      <xdr:colOff>38100</xdr:colOff>
      <xdr:row>55</xdr:row>
      <xdr:rowOff>59430</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3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75957</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30795" y="91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114554</xdr:rowOff>
    </xdr:from>
    <xdr:to>
      <xdr:col>24</xdr:col>
      <xdr:colOff>63500</xdr:colOff>
      <xdr:row>78</xdr:row>
      <xdr:rowOff>128225</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3797300" y="13487654"/>
          <a:ext cx="8382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114554</xdr:rowOff>
    </xdr:from>
    <xdr:to>
      <xdr:col>19</xdr:col>
      <xdr:colOff>177800</xdr:colOff>
      <xdr:row>78</xdr:row>
      <xdr:rowOff>125185</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2908300" y="13487654"/>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113846</xdr:rowOff>
    </xdr:from>
    <xdr:to>
      <xdr:col>15</xdr:col>
      <xdr:colOff>50800</xdr:colOff>
      <xdr:row>78</xdr:row>
      <xdr:rowOff>125185</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019300" y="13486946"/>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113846</xdr:rowOff>
    </xdr:from>
    <xdr:to>
      <xdr:col>10</xdr:col>
      <xdr:colOff>114300</xdr:colOff>
      <xdr:row>78</xdr:row>
      <xdr:rowOff>114486</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1130300" y="1348694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77425</xdr:rowOff>
    </xdr:from>
    <xdr:to>
      <xdr:col>24</xdr:col>
      <xdr:colOff>114300</xdr:colOff>
      <xdr:row>79</xdr:row>
      <xdr:rowOff>7575</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4584700" y="134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163802</xdr:rowOff>
    </xdr:from>
    <xdr:ext cx="378565" cy="259045"/>
    <xdr:sp macro="" textlink="">
      <xdr:nvSpPr>
        <xdr:cNvPr id="191" name="維持補修費該当値テキスト">
          <a:extLst>
            <a:ext uri="{FF2B5EF4-FFF2-40B4-BE49-F238E27FC236}">
              <a16:creationId xmlns="" xmlns:a16="http://schemas.microsoft.com/office/drawing/2014/main" id="{00000000-0008-0000-0600-0000BF000000}"/>
            </a:ext>
          </a:extLst>
        </xdr:cNvPr>
        <xdr:cNvSpPr txBox="1"/>
      </xdr:nvSpPr>
      <xdr:spPr>
        <a:xfrm>
          <a:off x="4686300" y="13365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63754</xdr:rowOff>
    </xdr:from>
    <xdr:to>
      <xdr:col>20</xdr:col>
      <xdr:colOff>38100</xdr:colOff>
      <xdr:row>78</xdr:row>
      <xdr:rowOff>165354</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37465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156481</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562428" y="135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74385</xdr:rowOff>
    </xdr:from>
    <xdr:to>
      <xdr:col>15</xdr:col>
      <xdr:colOff>101600</xdr:colOff>
      <xdr:row>79</xdr:row>
      <xdr:rowOff>4535</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2857500" y="134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167112</xdr:rowOff>
    </xdr:from>
    <xdr:ext cx="378565"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719017" y="13540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63046</xdr:rowOff>
    </xdr:from>
    <xdr:to>
      <xdr:col>10</xdr:col>
      <xdr:colOff>165100</xdr:colOff>
      <xdr:row>78</xdr:row>
      <xdr:rowOff>164646</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968500" y="134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155773</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784428" y="135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63686</xdr:rowOff>
    </xdr:from>
    <xdr:to>
      <xdr:col>6</xdr:col>
      <xdr:colOff>38100</xdr:colOff>
      <xdr:row>78</xdr:row>
      <xdr:rowOff>165286</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079500" y="134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156413</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895428" y="1352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11210</xdr:rowOff>
    </xdr:from>
    <xdr:to>
      <xdr:col>24</xdr:col>
      <xdr:colOff>63500</xdr:colOff>
      <xdr:row>98</xdr:row>
      <xdr:rowOff>47216</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3797300" y="16813310"/>
          <a:ext cx="838200" cy="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157042</xdr:rowOff>
    </xdr:from>
    <xdr:to>
      <xdr:col>19</xdr:col>
      <xdr:colOff>177800</xdr:colOff>
      <xdr:row>98</xdr:row>
      <xdr:rowOff>11210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2908300" y="16787692"/>
          <a:ext cx="889000" cy="2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157042</xdr:rowOff>
    </xdr:from>
    <xdr:to>
      <xdr:col>15</xdr:col>
      <xdr:colOff>50800</xdr:colOff>
      <xdr:row>98</xdr:row>
      <xdr:rowOff>66678</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019300" y="16787692"/>
          <a:ext cx="889000" cy="8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42807</xdr:rowOff>
    </xdr:from>
    <xdr:to>
      <xdr:col>10</xdr:col>
      <xdr:colOff>114300</xdr:colOff>
      <xdr:row>98</xdr:row>
      <xdr:rowOff>66678</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a:off x="1130300" y="16844907"/>
          <a:ext cx="8890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167866</xdr:rowOff>
    </xdr:from>
    <xdr:to>
      <xdr:col>24</xdr:col>
      <xdr:colOff>114300</xdr:colOff>
      <xdr:row>98</xdr:row>
      <xdr:rowOff>98016</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7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146293</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7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131860</xdr:rowOff>
    </xdr:from>
    <xdr:to>
      <xdr:col>20</xdr:col>
      <xdr:colOff>38100</xdr:colOff>
      <xdr:row>98</xdr:row>
      <xdr:rowOff>62010</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7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53137</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8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106242</xdr:rowOff>
    </xdr:from>
    <xdr:to>
      <xdr:col>15</xdr:col>
      <xdr:colOff>101600</xdr:colOff>
      <xdr:row>98</xdr:row>
      <xdr:rowOff>36392</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7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27519</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82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15878</xdr:rowOff>
    </xdr:from>
    <xdr:to>
      <xdr:col>10</xdr:col>
      <xdr:colOff>165100</xdr:colOff>
      <xdr:row>98</xdr:row>
      <xdr:rowOff>117478</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8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108605</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9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163457</xdr:rowOff>
    </xdr:from>
    <xdr:to>
      <xdr:col>6</xdr:col>
      <xdr:colOff>38100</xdr:colOff>
      <xdr:row>98</xdr:row>
      <xdr:rowOff>93607</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7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84734</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8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8914</xdr:rowOff>
    </xdr:from>
    <xdr:to>
      <xdr:col>55</xdr:col>
      <xdr:colOff>0</xdr:colOff>
      <xdr:row>36</xdr:row>
      <xdr:rowOff>49746</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9639300" y="6181114"/>
          <a:ext cx="8382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a:extLst>
            <a:ext uri="{FF2B5EF4-FFF2-40B4-BE49-F238E27FC236}">
              <a16:creationId xmlns="" xmlns:a16="http://schemas.microsoft.com/office/drawing/2014/main" id="{00000000-0008-0000-0600-000021010000}"/>
            </a:ext>
          </a:extLst>
        </xdr:cNvPr>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49746</xdr:rowOff>
    </xdr:from>
    <xdr:to>
      <xdr:col>50</xdr:col>
      <xdr:colOff>114300</xdr:colOff>
      <xdr:row>36</xdr:row>
      <xdr:rowOff>51651</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8750300" y="622194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7002</xdr:rowOff>
    </xdr:from>
    <xdr:to>
      <xdr:col>45</xdr:col>
      <xdr:colOff>177800</xdr:colOff>
      <xdr:row>36</xdr:row>
      <xdr:rowOff>51651</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7861300" y="6007752"/>
          <a:ext cx="889000" cy="2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7002</xdr:rowOff>
    </xdr:from>
    <xdr:to>
      <xdr:col>41</xdr:col>
      <xdr:colOff>50800</xdr:colOff>
      <xdr:row>35</xdr:row>
      <xdr:rowOff>143937</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6972300" y="6007752"/>
          <a:ext cx="889000" cy="1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129564</xdr:rowOff>
    </xdr:from>
    <xdr:to>
      <xdr:col>55</xdr:col>
      <xdr:colOff>50800</xdr:colOff>
      <xdr:row>36</xdr:row>
      <xdr:rowOff>59714</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10426700" y="61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152441</xdr:rowOff>
    </xdr:from>
    <xdr:ext cx="599010" cy="259045"/>
    <xdr:sp macro="" textlink="">
      <xdr:nvSpPr>
        <xdr:cNvPr id="308" name="補助費等該当値テキスト">
          <a:extLst>
            <a:ext uri="{FF2B5EF4-FFF2-40B4-BE49-F238E27FC236}">
              <a16:creationId xmlns="" xmlns:a16="http://schemas.microsoft.com/office/drawing/2014/main" id="{00000000-0008-0000-0600-000034010000}"/>
            </a:ext>
          </a:extLst>
        </xdr:cNvPr>
        <xdr:cNvSpPr txBox="1"/>
      </xdr:nvSpPr>
      <xdr:spPr>
        <a:xfrm>
          <a:off x="10528300" y="598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170396</xdr:rowOff>
    </xdr:from>
    <xdr:to>
      <xdr:col>50</xdr:col>
      <xdr:colOff>165100</xdr:colOff>
      <xdr:row>36</xdr:row>
      <xdr:rowOff>100546</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9588500" y="61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117073</xdr:rowOff>
    </xdr:from>
    <xdr:ext cx="59901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339795" y="594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851</xdr:rowOff>
    </xdr:from>
    <xdr:to>
      <xdr:col>46</xdr:col>
      <xdr:colOff>38100</xdr:colOff>
      <xdr:row>36</xdr:row>
      <xdr:rowOff>102451</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8699500" y="61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118978</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450795" y="594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127652</xdr:rowOff>
    </xdr:from>
    <xdr:to>
      <xdr:col>41</xdr:col>
      <xdr:colOff>101600</xdr:colOff>
      <xdr:row>35</xdr:row>
      <xdr:rowOff>57802</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7810500" y="59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74329</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561795" y="573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93137</xdr:rowOff>
    </xdr:from>
    <xdr:to>
      <xdr:col>36</xdr:col>
      <xdr:colOff>165100</xdr:colOff>
      <xdr:row>36</xdr:row>
      <xdr:rowOff>23287</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6921500" y="609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39814</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672795" y="58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5226</xdr:rowOff>
    </xdr:from>
    <xdr:to>
      <xdr:col>55</xdr:col>
      <xdr:colOff>0</xdr:colOff>
      <xdr:row>58</xdr:row>
      <xdr:rowOff>17888</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9639300" y="9949326"/>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83322</xdr:rowOff>
    </xdr:from>
    <xdr:to>
      <xdr:col>50</xdr:col>
      <xdr:colOff>114300</xdr:colOff>
      <xdr:row>58</xdr:row>
      <xdr:rowOff>5226</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8750300" y="9855972"/>
          <a:ext cx="889000" cy="9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83322</xdr:rowOff>
    </xdr:from>
    <xdr:to>
      <xdr:col>45</xdr:col>
      <xdr:colOff>177800</xdr:colOff>
      <xdr:row>58</xdr:row>
      <xdr:rowOff>103911</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7861300" y="9855972"/>
          <a:ext cx="889000" cy="19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103911</xdr:rowOff>
    </xdr:from>
    <xdr:to>
      <xdr:col>41</xdr:col>
      <xdr:colOff>50800</xdr:colOff>
      <xdr:row>58</xdr:row>
      <xdr:rowOff>148119</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6972300" y="10048011"/>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138538</xdr:rowOff>
    </xdr:from>
    <xdr:to>
      <xdr:col>55</xdr:col>
      <xdr:colOff>50800</xdr:colOff>
      <xdr:row>58</xdr:row>
      <xdr:rowOff>68688</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9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161415</xdr:rowOff>
    </xdr:from>
    <xdr:ext cx="599010"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7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125876</xdr:rowOff>
    </xdr:from>
    <xdr:to>
      <xdr:col>50</xdr:col>
      <xdr:colOff>165100</xdr:colOff>
      <xdr:row>58</xdr:row>
      <xdr:rowOff>56026</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8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72553</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39795" y="96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32522</xdr:rowOff>
    </xdr:from>
    <xdr:to>
      <xdr:col>46</xdr:col>
      <xdr:colOff>38100</xdr:colOff>
      <xdr:row>57</xdr:row>
      <xdr:rowOff>134122</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8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150649</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50795" y="958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53111</xdr:rowOff>
    </xdr:from>
    <xdr:to>
      <xdr:col>41</xdr:col>
      <xdr:colOff>101600</xdr:colOff>
      <xdr:row>58</xdr:row>
      <xdr:rowOff>154711</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9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145838</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94111" y="100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97319</xdr:rowOff>
    </xdr:from>
    <xdr:to>
      <xdr:col>36</xdr:col>
      <xdr:colOff>165100</xdr:colOff>
      <xdr:row>59</xdr:row>
      <xdr:rowOff>27469</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1004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18596</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05111" y="101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66777</xdr:rowOff>
    </xdr:from>
    <xdr:to>
      <xdr:col>55</xdr:col>
      <xdr:colOff>0</xdr:colOff>
      <xdr:row>78</xdr:row>
      <xdr:rowOff>37666</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9639300" y="13268427"/>
          <a:ext cx="838200" cy="14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 xmlns:a16="http://schemas.microsoft.com/office/drawing/2014/main"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36119</xdr:rowOff>
    </xdr:from>
    <xdr:to>
      <xdr:col>50</xdr:col>
      <xdr:colOff>114300</xdr:colOff>
      <xdr:row>77</xdr:row>
      <xdr:rowOff>66777</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8750300" y="13066319"/>
          <a:ext cx="889000" cy="2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36119</xdr:rowOff>
    </xdr:from>
    <xdr:to>
      <xdr:col>45</xdr:col>
      <xdr:colOff>177800</xdr:colOff>
      <xdr:row>78</xdr:row>
      <xdr:rowOff>6872</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7861300" y="13066319"/>
          <a:ext cx="889000" cy="3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6872</xdr:rowOff>
    </xdr:from>
    <xdr:to>
      <xdr:col>41</xdr:col>
      <xdr:colOff>50800</xdr:colOff>
      <xdr:row>78</xdr:row>
      <xdr:rowOff>88832</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6972300" y="13379972"/>
          <a:ext cx="889000" cy="8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158316</xdr:rowOff>
    </xdr:from>
    <xdr:to>
      <xdr:col>55</xdr:col>
      <xdr:colOff>50800</xdr:colOff>
      <xdr:row>78</xdr:row>
      <xdr:rowOff>88466</xdr:rowOff>
    </xdr:to>
    <xdr:sp macro="" textlink="">
      <xdr:nvSpPr>
        <xdr:cNvPr id="419" name="楕円 418">
          <a:extLst>
            <a:ext uri="{FF2B5EF4-FFF2-40B4-BE49-F238E27FC236}">
              <a16:creationId xmlns="" xmlns:a16="http://schemas.microsoft.com/office/drawing/2014/main" id="{00000000-0008-0000-0600-0000A3010000}"/>
            </a:ext>
          </a:extLst>
        </xdr:cNvPr>
        <xdr:cNvSpPr/>
      </xdr:nvSpPr>
      <xdr:spPr>
        <a:xfrm>
          <a:off x="10426700" y="133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117693</xdr:rowOff>
    </xdr:from>
    <xdr:ext cx="534377" cy="259045"/>
    <xdr:sp macro="" textlink="">
      <xdr:nvSpPr>
        <xdr:cNvPr id="420" name="普通建設事業費 （ うち新規整備　）該当値テキスト">
          <a:extLst>
            <a:ext uri="{FF2B5EF4-FFF2-40B4-BE49-F238E27FC236}">
              <a16:creationId xmlns="" xmlns:a16="http://schemas.microsoft.com/office/drawing/2014/main" id="{00000000-0008-0000-0600-0000A4010000}"/>
            </a:ext>
          </a:extLst>
        </xdr:cNvPr>
        <xdr:cNvSpPr txBox="1"/>
      </xdr:nvSpPr>
      <xdr:spPr>
        <a:xfrm>
          <a:off x="10528300" y="1314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15977</xdr:rowOff>
    </xdr:from>
    <xdr:to>
      <xdr:col>50</xdr:col>
      <xdr:colOff>165100</xdr:colOff>
      <xdr:row>77</xdr:row>
      <xdr:rowOff>117577</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9588500" y="132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134104</xdr:rowOff>
    </xdr:from>
    <xdr:ext cx="59901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339795" y="1299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156769</xdr:rowOff>
    </xdr:from>
    <xdr:to>
      <xdr:col>46</xdr:col>
      <xdr:colOff>38100</xdr:colOff>
      <xdr:row>76</xdr:row>
      <xdr:rowOff>86919</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8699500" y="130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103446</xdr:rowOff>
    </xdr:from>
    <xdr:ext cx="59901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450795" y="1279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127522</xdr:rowOff>
    </xdr:from>
    <xdr:to>
      <xdr:col>41</xdr:col>
      <xdr:colOff>101600</xdr:colOff>
      <xdr:row>78</xdr:row>
      <xdr:rowOff>57672</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7810500" y="133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74199</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7594111" y="131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38032</xdr:rowOff>
    </xdr:from>
    <xdr:to>
      <xdr:col>36</xdr:col>
      <xdr:colOff>165100</xdr:colOff>
      <xdr:row>78</xdr:row>
      <xdr:rowOff>139632</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6921500" y="134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130759</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6705111" y="135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163382</xdr:rowOff>
    </xdr:from>
    <xdr:to>
      <xdr:col>55</xdr:col>
      <xdr:colOff>0</xdr:colOff>
      <xdr:row>98</xdr:row>
      <xdr:rowOff>14979</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9639300" y="16622582"/>
          <a:ext cx="838200" cy="19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14979</xdr:rowOff>
    </xdr:from>
    <xdr:to>
      <xdr:col>50</xdr:col>
      <xdr:colOff>114300</xdr:colOff>
      <xdr:row>98</xdr:row>
      <xdr:rowOff>74076</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8750300" y="16817079"/>
          <a:ext cx="889000" cy="5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74076</xdr:rowOff>
    </xdr:from>
    <xdr:to>
      <xdr:col>45</xdr:col>
      <xdr:colOff>177800</xdr:colOff>
      <xdr:row>98</xdr:row>
      <xdr:rowOff>132073</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7861300" y="16876176"/>
          <a:ext cx="889000" cy="5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116136</xdr:rowOff>
    </xdr:from>
    <xdr:to>
      <xdr:col>41</xdr:col>
      <xdr:colOff>50800</xdr:colOff>
      <xdr:row>98</xdr:row>
      <xdr:rowOff>132073</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6972300" y="16918236"/>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112582</xdr:rowOff>
    </xdr:from>
    <xdr:to>
      <xdr:col>55</xdr:col>
      <xdr:colOff>50800</xdr:colOff>
      <xdr:row>97</xdr:row>
      <xdr:rowOff>42732</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10426700" y="165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135459</xdr:rowOff>
    </xdr:from>
    <xdr:ext cx="599010" cy="259045"/>
    <xdr:sp macro="" textlink="">
      <xdr:nvSpPr>
        <xdr:cNvPr id="477" name="普通建設事業費 （ うち更新整備　）該当値テキスト">
          <a:extLst>
            <a:ext uri="{FF2B5EF4-FFF2-40B4-BE49-F238E27FC236}">
              <a16:creationId xmlns="" xmlns:a16="http://schemas.microsoft.com/office/drawing/2014/main" id="{00000000-0008-0000-0600-0000DD010000}"/>
            </a:ext>
          </a:extLst>
        </xdr:cNvPr>
        <xdr:cNvSpPr txBox="1"/>
      </xdr:nvSpPr>
      <xdr:spPr>
        <a:xfrm>
          <a:off x="10528300" y="1642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135629</xdr:rowOff>
    </xdr:from>
    <xdr:to>
      <xdr:col>50</xdr:col>
      <xdr:colOff>165100</xdr:colOff>
      <xdr:row>98</xdr:row>
      <xdr:rowOff>65779</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9588500" y="167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56906</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372111" y="168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23276</xdr:rowOff>
    </xdr:from>
    <xdr:to>
      <xdr:col>46</xdr:col>
      <xdr:colOff>38100</xdr:colOff>
      <xdr:row>98</xdr:row>
      <xdr:rowOff>124876</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8699500" y="1682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116003</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8483111" y="1691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81273</xdr:rowOff>
    </xdr:from>
    <xdr:to>
      <xdr:col>41</xdr:col>
      <xdr:colOff>101600</xdr:colOff>
      <xdr:row>99</xdr:row>
      <xdr:rowOff>11423</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7810500" y="168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2550</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594111" y="16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65336</xdr:rowOff>
    </xdr:from>
    <xdr:to>
      <xdr:col>36</xdr:col>
      <xdr:colOff>165100</xdr:colOff>
      <xdr:row>98</xdr:row>
      <xdr:rowOff>166936</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6921500" y="168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158063</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705111" y="169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157378</xdr:rowOff>
    </xdr:from>
    <xdr:to>
      <xdr:col>85</xdr:col>
      <xdr:colOff>127000</xdr:colOff>
      <xdr:row>37</xdr:row>
      <xdr:rowOff>162484</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5481300" y="6501028"/>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157378</xdr:rowOff>
    </xdr:from>
    <xdr:to>
      <xdr:col>81</xdr:col>
      <xdr:colOff>50800</xdr:colOff>
      <xdr:row>38</xdr:row>
      <xdr:rowOff>70168</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4592300" y="6501028"/>
          <a:ext cx="889000" cy="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70168</xdr:rowOff>
    </xdr:from>
    <xdr:to>
      <xdr:col>76</xdr:col>
      <xdr:colOff>114300</xdr:colOff>
      <xdr:row>38</xdr:row>
      <xdr:rowOff>96247</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3703300" y="6585268"/>
          <a:ext cx="8890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96247</xdr:rowOff>
    </xdr:from>
    <xdr:to>
      <xdr:col>71</xdr:col>
      <xdr:colOff>177800</xdr:colOff>
      <xdr:row>38</xdr:row>
      <xdr:rowOff>125031</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2814300" y="6611347"/>
          <a:ext cx="8890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111684</xdr:rowOff>
    </xdr:from>
    <xdr:to>
      <xdr:col>85</xdr:col>
      <xdr:colOff>177800</xdr:colOff>
      <xdr:row>38</xdr:row>
      <xdr:rowOff>41834</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6268700" y="6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90111</xdr:rowOff>
    </xdr:from>
    <xdr:ext cx="534377" cy="259045"/>
    <xdr:sp macro="" textlink="">
      <xdr:nvSpPr>
        <xdr:cNvPr id="534" name="災害復旧事業費該当値テキスト">
          <a:extLst>
            <a:ext uri="{FF2B5EF4-FFF2-40B4-BE49-F238E27FC236}">
              <a16:creationId xmlns="" xmlns:a16="http://schemas.microsoft.com/office/drawing/2014/main" id="{00000000-0008-0000-0600-000016020000}"/>
            </a:ext>
          </a:extLst>
        </xdr:cNvPr>
        <xdr:cNvSpPr txBox="1"/>
      </xdr:nvSpPr>
      <xdr:spPr>
        <a:xfrm>
          <a:off x="16370300" y="643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106578</xdr:rowOff>
    </xdr:from>
    <xdr:to>
      <xdr:col>81</xdr:col>
      <xdr:colOff>101600</xdr:colOff>
      <xdr:row>38</xdr:row>
      <xdr:rowOff>36728</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5430500" y="64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53255</xdr:rowOff>
    </xdr:from>
    <xdr:ext cx="534377"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214111" y="62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19368</xdr:rowOff>
    </xdr:from>
    <xdr:to>
      <xdr:col>76</xdr:col>
      <xdr:colOff>165100</xdr:colOff>
      <xdr:row>38</xdr:row>
      <xdr:rowOff>120968</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4541500" y="65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112095</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357428" y="662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45447</xdr:rowOff>
    </xdr:from>
    <xdr:to>
      <xdr:col>72</xdr:col>
      <xdr:colOff>38100</xdr:colOff>
      <xdr:row>38</xdr:row>
      <xdr:rowOff>147047</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3652500" y="65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138174</xdr:rowOff>
    </xdr:from>
    <xdr:ext cx="469744"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468428" y="665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74231</xdr:rowOff>
    </xdr:from>
    <xdr:to>
      <xdr:col>67</xdr:col>
      <xdr:colOff>101600</xdr:colOff>
      <xdr:row>39</xdr:row>
      <xdr:rowOff>4381</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2763500" y="65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166958</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579428" y="668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36587</xdr:rowOff>
    </xdr:from>
    <xdr:to>
      <xdr:col>85</xdr:col>
      <xdr:colOff>127000</xdr:colOff>
      <xdr:row>76</xdr:row>
      <xdr:rowOff>69635</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5481300" y="13066787"/>
          <a:ext cx="8382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59644</xdr:rowOff>
    </xdr:from>
    <xdr:to>
      <xdr:col>81</xdr:col>
      <xdr:colOff>50800</xdr:colOff>
      <xdr:row>76</xdr:row>
      <xdr:rowOff>69635</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4592300" y="13089844"/>
          <a:ext cx="8890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59612</xdr:rowOff>
    </xdr:from>
    <xdr:to>
      <xdr:col>76</xdr:col>
      <xdr:colOff>114300</xdr:colOff>
      <xdr:row>76</xdr:row>
      <xdr:rowOff>59644</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3703300" y="1308981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59612</xdr:rowOff>
    </xdr:from>
    <xdr:to>
      <xdr:col>71</xdr:col>
      <xdr:colOff>177800</xdr:colOff>
      <xdr:row>76</xdr:row>
      <xdr:rowOff>59923</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2814300" y="13089812"/>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157237</xdr:rowOff>
    </xdr:from>
    <xdr:to>
      <xdr:col>85</xdr:col>
      <xdr:colOff>177800</xdr:colOff>
      <xdr:row>76</xdr:row>
      <xdr:rowOff>87387</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6268700" y="130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8665</xdr:rowOff>
    </xdr:from>
    <xdr:ext cx="534377"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28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18835</xdr:rowOff>
    </xdr:from>
    <xdr:to>
      <xdr:col>81</xdr:col>
      <xdr:colOff>101600</xdr:colOff>
      <xdr:row>76</xdr:row>
      <xdr:rowOff>120435</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5430500" y="130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136961</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8844</xdr:rowOff>
    </xdr:from>
    <xdr:to>
      <xdr:col>76</xdr:col>
      <xdr:colOff>165100</xdr:colOff>
      <xdr:row>76</xdr:row>
      <xdr:rowOff>110444</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4541500" y="130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126971</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28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8812</xdr:rowOff>
    </xdr:from>
    <xdr:to>
      <xdr:col>72</xdr:col>
      <xdr:colOff>38100</xdr:colOff>
      <xdr:row>76</xdr:row>
      <xdr:rowOff>110412</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3652500" y="130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126940</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28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9123</xdr:rowOff>
    </xdr:from>
    <xdr:to>
      <xdr:col>67</xdr:col>
      <xdr:colOff>101600</xdr:colOff>
      <xdr:row>76</xdr:row>
      <xdr:rowOff>110723</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2763500" y="130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127250</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47111" y="1281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63382</xdr:rowOff>
    </xdr:from>
    <xdr:to>
      <xdr:col>85</xdr:col>
      <xdr:colOff>127000</xdr:colOff>
      <xdr:row>98</xdr:row>
      <xdr:rowOff>69394</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5481300" y="16865482"/>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34759</xdr:rowOff>
    </xdr:from>
    <xdr:to>
      <xdr:col>81</xdr:col>
      <xdr:colOff>50800</xdr:colOff>
      <xdr:row>98</xdr:row>
      <xdr:rowOff>63382</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4592300" y="16836859"/>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143892</xdr:rowOff>
    </xdr:from>
    <xdr:to>
      <xdr:col>76</xdr:col>
      <xdr:colOff>114300</xdr:colOff>
      <xdr:row>98</xdr:row>
      <xdr:rowOff>34759</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3703300" y="16774542"/>
          <a:ext cx="8890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143892</xdr:rowOff>
    </xdr:from>
    <xdr:to>
      <xdr:col>71</xdr:col>
      <xdr:colOff>177800</xdr:colOff>
      <xdr:row>98</xdr:row>
      <xdr:rowOff>59244</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2814300" y="16774542"/>
          <a:ext cx="889000" cy="8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18594</xdr:rowOff>
    </xdr:from>
    <xdr:to>
      <xdr:col>85</xdr:col>
      <xdr:colOff>177800</xdr:colOff>
      <xdr:row>98</xdr:row>
      <xdr:rowOff>120194</xdr:rowOff>
    </xdr:to>
    <xdr:sp macro="" textlink="">
      <xdr:nvSpPr>
        <xdr:cNvPr id="692" name="楕円 691">
          <a:extLst>
            <a:ext uri="{FF2B5EF4-FFF2-40B4-BE49-F238E27FC236}">
              <a16:creationId xmlns="" xmlns:a16="http://schemas.microsoft.com/office/drawing/2014/main" id="{00000000-0008-0000-0600-0000B4020000}"/>
            </a:ext>
          </a:extLst>
        </xdr:cNvPr>
        <xdr:cNvSpPr/>
      </xdr:nvSpPr>
      <xdr:spPr>
        <a:xfrm>
          <a:off x="16268700" y="168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126866</xdr:rowOff>
    </xdr:from>
    <xdr:ext cx="534377" cy="259045"/>
    <xdr:sp macro="" textlink="">
      <xdr:nvSpPr>
        <xdr:cNvPr id="693" name="積立金該当値テキスト">
          <a:extLst>
            <a:ext uri="{FF2B5EF4-FFF2-40B4-BE49-F238E27FC236}">
              <a16:creationId xmlns="" xmlns:a16="http://schemas.microsoft.com/office/drawing/2014/main" id="{00000000-0008-0000-0600-0000B5020000}"/>
            </a:ext>
          </a:extLst>
        </xdr:cNvPr>
        <xdr:cNvSpPr txBox="1"/>
      </xdr:nvSpPr>
      <xdr:spPr>
        <a:xfrm>
          <a:off x="16370300" y="167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12582</xdr:rowOff>
    </xdr:from>
    <xdr:to>
      <xdr:col>81</xdr:col>
      <xdr:colOff>101600</xdr:colOff>
      <xdr:row>98</xdr:row>
      <xdr:rowOff>114182</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5430500" y="168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105309</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14111" y="169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155409</xdr:rowOff>
    </xdr:from>
    <xdr:to>
      <xdr:col>76</xdr:col>
      <xdr:colOff>165100</xdr:colOff>
      <xdr:row>98</xdr:row>
      <xdr:rowOff>85559</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4541500" y="167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76686</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325111" y="168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93092</xdr:rowOff>
    </xdr:from>
    <xdr:to>
      <xdr:col>72</xdr:col>
      <xdr:colOff>38100</xdr:colOff>
      <xdr:row>98</xdr:row>
      <xdr:rowOff>23242</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3652500" y="167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39769</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436111" y="164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8444</xdr:rowOff>
    </xdr:from>
    <xdr:to>
      <xdr:col>67</xdr:col>
      <xdr:colOff>101600</xdr:colOff>
      <xdr:row>98</xdr:row>
      <xdr:rowOff>110044</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2763500" y="168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101171</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2547111" y="169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54356</xdr:rowOff>
    </xdr:from>
    <xdr:to>
      <xdr:col>116</xdr:col>
      <xdr:colOff>63500</xdr:colOff>
      <xdr:row>58</xdr:row>
      <xdr:rowOff>55194</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1323300" y="9998456"/>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35916</xdr:rowOff>
    </xdr:from>
    <xdr:to>
      <xdr:col>111</xdr:col>
      <xdr:colOff>177800</xdr:colOff>
      <xdr:row>58</xdr:row>
      <xdr:rowOff>54356</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0434300" y="9980016"/>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35916</xdr:rowOff>
    </xdr:from>
    <xdr:to>
      <xdr:col>107</xdr:col>
      <xdr:colOff>50800</xdr:colOff>
      <xdr:row>58</xdr:row>
      <xdr:rowOff>47117</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19545300" y="9980016"/>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10693</xdr:rowOff>
    </xdr:from>
    <xdr:to>
      <xdr:col>102</xdr:col>
      <xdr:colOff>114300</xdr:colOff>
      <xdr:row>58</xdr:row>
      <xdr:rowOff>47117</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656300" y="9954793"/>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4394</xdr:rowOff>
    </xdr:from>
    <xdr:to>
      <xdr:col>116</xdr:col>
      <xdr:colOff>114300</xdr:colOff>
      <xdr:row>58</xdr:row>
      <xdr:rowOff>105994</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2110700" y="99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154271</xdr:rowOff>
    </xdr:from>
    <xdr:ext cx="469744" cy="259045"/>
    <xdr:sp macro="" textlink="">
      <xdr:nvSpPr>
        <xdr:cNvPr id="805" name="貸付金該当値テキスト">
          <a:extLst>
            <a:ext uri="{FF2B5EF4-FFF2-40B4-BE49-F238E27FC236}">
              <a16:creationId xmlns="" xmlns:a16="http://schemas.microsoft.com/office/drawing/2014/main" id="{00000000-0008-0000-0600-000025030000}"/>
            </a:ext>
          </a:extLst>
        </xdr:cNvPr>
        <xdr:cNvSpPr txBox="1"/>
      </xdr:nvSpPr>
      <xdr:spPr>
        <a:xfrm>
          <a:off x="22212300" y="992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3556</xdr:rowOff>
    </xdr:from>
    <xdr:to>
      <xdr:col>112</xdr:col>
      <xdr:colOff>38100</xdr:colOff>
      <xdr:row>58</xdr:row>
      <xdr:rowOff>105156</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1272500" y="99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96283</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088428" y="100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156566</xdr:rowOff>
    </xdr:from>
    <xdr:to>
      <xdr:col>107</xdr:col>
      <xdr:colOff>101600</xdr:colOff>
      <xdr:row>58</xdr:row>
      <xdr:rowOff>86716</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0383500"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77843</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1002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167767</xdr:rowOff>
    </xdr:from>
    <xdr:to>
      <xdr:col>102</xdr:col>
      <xdr:colOff>165100</xdr:colOff>
      <xdr:row>58</xdr:row>
      <xdr:rowOff>97917</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19494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89044</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310428" y="1003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131343</xdr:rowOff>
    </xdr:from>
    <xdr:to>
      <xdr:col>98</xdr:col>
      <xdr:colOff>38100</xdr:colOff>
      <xdr:row>58</xdr:row>
      <xdr:rowOff>61493</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18605500" y="99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52620</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21428" y="999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159762</xdr:rowOff>
    </xdr:from>
    <xdr:to>
      <xdr:col>116</xdr:col>
      <xdr:colOff>63500</xdr:colOff>
      <xdr:row>75</xdr:row>
      <xdr:rowOff>37929</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flipV="1">
          <a:off x="21323300" y="12847062"/>
          <a:ext cx="838200" cy="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 xmlns:a16="http://schemas.microsoft.com/office/drawing/2014/main"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37929</xdr:rowOff>
    </xdr:from>
    <xdr:to>
      <xdr:col>111</xdr:col>
      <xdr:colOff>177800</xdr:colOff>
      <xdr:row>75</xdr:row>
      <xdr:rowOff>68018</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0434300" y="12896679"/>
          <a:ext cx="889000" cy="3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68018</xdr:rowOff>
    </xdr:from>
    <xdr:to>
      <xdr:col>107</xdr:col>
      <xdr:colOff>50800</xdr:colOff>
      <xdr:row>76</xdr:row>
      <xdr:rowOff>25248</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19545300" y="12926768"/>
          <a:ext cx="889000" cy="12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25248</xdr:rowOff>
    </xdr:from>
    <xdr:to>
      <xdr:col>102</xdr:col>
      <xdr:colOff>114300</xdr:colOff>
      <xdr:row>76</xdr:row>
      <xdr:rowOff>54628</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18656300" y="13055448"/>
          <a:ext cx="889000" cy="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108962</xdr:rowOff>
    </xdr:from>
    <xdr:to>
      <xdr:col>116</xdr:col>
      <xdr:colOff>114300</xdr:colOff>
      <xdr:row>75</xdr:row>
      <xdr:rowOff>39112</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2110700" y="127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131839</xdr:rowOff>
    </xdr:from>
    <xdr:ext cx="599010" cy="259045"/>
    <xdr:sp macro="" textlink="">
      <xdr:nvSpPr>
        <xdr:cNvPr id="865" name="繰出金該当値テキスト">
          <a:extLst>
            <a:ext uri="{FF2B5EF4-FFF2-40B4-BE49-F238E27FC236}">
              <a16:creationId xmlns="" xmlns:a16="http://schemas.microsoft.com/office/drawing/2014/main" id="{00000000-0008-0000-0600-000061030000}"/>
            </a:ext>
          </a:extLst>
        </xdr:cNvPr>
        <xdr:cNvSpPr txBox="1"/>
      </xdr:nvSpPr>
      <xdr:spPr>
        <a:xfrm>
          <a:off x="22212300" y="1264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158579</xdr:rowOff>
    </xdr:from>
    <xdr:to>
      <xdr:col>112</xdr:col>
      <xdr:colOff>38100</xdr:colOff>
      <xdr:row>75</xdr:row>
      <xdr:rowOff>88729</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1272500" y="128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105256</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056111" y="126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17218</xdr:rowOff>
    </xdr:from>
    <xdr:to>
      <xdr:col>107</xdr:col>
      <xdr:colOff>101600</xdr:colOff>
      <xdr:row>75</xdr:row>
      <xdr:rowOff>118818</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0383500" y="128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135345</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167111" y="1265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145897</xdr:rowOff>
    </xdr:from>
    <xdr:to>
      <xdr:col>102</xdr:col>
      <xdr:colOff>165100</xdr:colOff>
      <xdr:row>76</xdr:row>
      <xdr:rowOff>76048</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19494500" y="130046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92574</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278111" y="127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3828</xdr:rowOff>
    </xdr:from>
    <xdr:to>
      <xdr:col>98</xdr:col>
      <xdr:colOff>38100</xdr:colOff>
      <xdr:row>76</xdr:row>
      <xdr:rowOff>105428</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18605500" y="130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121955</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389111" y="128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人口減少が続くなかでも、基礎的自治体としての役割を担う職員について、住民福祉向上のために必要な定員の確保に努める。</a:t>
          </a:r>
          <a:endParaRPr lang="ja-JP" altLang="ja-JP" sz="1400">
            <a:effectLst/>
          </a:endParaRPr>
        </a:p>
        <a:p>
          <a:pPr rtl="0"/>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病院建設事業など大規模事業に要する起債の発行により、公債費（元利償還金）が平均より高い数値となった。</a:t>
          </a:r>
          <a:endParaRPr lang="ja-JP" altLang="ja-JP" sz="1400">
            <a:effectLst/>
          </a:endParaRPr>
        </a:p>
        <a:p>
          <a:pPr rtl="0"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クラウド化や法改正に伴う新たなシステム整備やシステム運営経費は、人口に関わらず伴う必要な経費のため。</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普通建設事業</a:t>
          </a:r>
          <a:r>
            <a:rPr lang="en-US" altLang="ja-JP" sz="1100" b="0" i="0" baseline="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津波避難タワー</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が増加要因となっている。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将来の財源不足を補うために、できる限りの基金積立を行った。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6,708
140.74
6,419,505
6,125,468
212,894
3,474,612
7,953,094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115697</xdr:rowOff>
    </xdr:from>
    <xdr:to>
      <xdr:col>24</xdr:col>
      <xdr:colOff>63500</xdr:colOff>
      <xdr:row>36</xdr:row>
      <xdr:rowOff>149352</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287897"/>
          <a:ext cx="8382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149352</xdr:rowOff>
    </xdr:from>
    <xdr:to>
      <xdr:col>19</xdr:col>
      <xdr:colOff>177800</xdr:colOff>
      <xdr:row>37</xdr:row>
      <xdr:rowOff>19685</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321552"/>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37</xdr:row>
      <xdr:rowOff>19685</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252464"/>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80264</xdr:rowOff>
    </xdr:from>
    <xdr:to>
      <xdr:col>10</xdr:col>
      <xdr:colOff>114300</xdr:colOff>
      <xdr:row>36</xdr:row>
      <xdr:rowOff>162433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252464"/>
          <a:ext cx="889000" cy="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64897</xdr:rowOff>
    </xdr:from>
    <xdr:to>
      <xdr:col>24</xdr:col>
      <xdr:colOff>114300</xdr:colOff>
      <xdr:row>36</xdr:row>
      <xdr:rowOff>166497</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43324</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98552</xdr:rowOff>
    </xdr:from>
    <xdr:to>
      <xdr:col>20</xdr:col>
      <xdr:colOff>38100</xdr:colOff>
      <xdr:row>37</xdr:row>
      <xdr:rowOff>28702</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19829</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36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140335</xdr:rowOff>
    </xdr:from>
    <xdr:to>
      <xdr:col>15</xdr:col>
      <xdr:colOff>101600</xdr:colOff>
      <xdr:row>37</xdr:row>
      <xdr:rowOff>70485</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61612</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4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29464</xdr:rowOff>
    </xdr:from>
    <xdr:to>
      <xdr:col>10</xdr:col>
      <xdr:colOff>165100</xdr:colOff>
      <xdr:row>36</xdr:row>
      <xdr:rowOff>131064</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122191</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111633</xdr:rowOff>
    </xdr:from>
    <xdr:to>
      <xdr:col>6</xdr:col>
      <xdr:colOff>38100</xdr:colOff>
      <xdr:row>37</xdr:row>
      <xdr:rowOff>41783</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2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32910</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3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17476</xdr:rowOff>
    </xdr:from>
    <xdr:to>
      <xdr:col>24</xdr:col>
      <xdr:colOff>63500</xdr:colOff>
      <xdr:row>58</xdr:row>
      <xdr:rowOff>33603</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3797300" y="9961576"/>
          <a:ext cx="838200" cy="1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19271</xdr:rowOff>
    </xdr:from>
    <xdr:to>
      <xdr:col>19</xdr:col>
      <xdr:colOff>177800</xdr:colOff>
      <xdr:row>58</xdr:row>
      <xdr:rowOff>33603</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908300" y="9963371"/>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148813</xdr:rowOff>
    </xdr:from>
    <xdr:to>
      <xdr:col>15</xdr:col>
      <xdr:colOff>50800</xdr:colOff>
      <xdr:row>58</xdr:row>
      <xdr:rowOff>19271</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921463"/>
          <a:ext cx="889000" cy="4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148813</xdr:rowOff>
    </xdr:from>
    <xdr:to>
      <xdr:col>10</xdr:col>
      <xdr:colOff>114300</xdr:colOff>
      <xdr:row>58</xdr:row>
      <xdr:rowOff>51778</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21463"/>
          <a:ext cx="889000" cy="7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138126</xdr:rowOff>
    </xdr:from>
    <xdr:to>
      <xdr:col>24</xdr:col>
      <xdr:colOff>114300</xdr:colOff>
      <xdr:row>58</xdr:row>
      <xdr:rowOff>68276</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9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106205</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8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154253</xdr:rowOff>
    </xdr:from>
    <xdr:to>
      <xdr:col>20</xdr:col>
      <xdr:colOff>38100</xdr:colOff>
      <xdr:row>58</xdr:row>
      <xdr:rowOff>84403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75530</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1001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139921</xdr:rowOff>
    </xdr:from>
    <xdr:to>
      <xdr:col>15</xdr:col>
      <xdr:colOff>101600</xdr:colOff>
      <xdr:row>58</xdr:row>
      <xdr:rowOff>70071</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9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61198</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08795" y="1000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98013</xdr:rowOff>
    </xdr:from>
    <xdr:to>
      <xdr:col>10</xdr:col>
      <xdr:colOff>165100</xdr:colOff>
      <xdr:row>58</xdr:row>
      <xdr:rowOff>28163</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8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44690</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64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xdr:rowOff>
    </xdr:from>
    <xdr:to>
      <xdr:col>6</xdr:col>
      <xdr:colOff>38100</xdr:colOff>
      <xdr:row>58</xdr:row>
      <xdr:rowOff>102578</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9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93705</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30795" y="1003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83584</xdr:rowOff>
    </xdr:from>
    <xdr:to>
      <xdr:col>24</xdr:col>
      <xdr:colOff>63500</xdr:colOff>
      <xdr:row>72</xdr:row>
      <xdr:rowOff>129174</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2427984"/>
          <a:ext cx="8382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129174</xdr:rowOff>
    </xdr:from>
    <xdr:to>
      <xdr:col>19</xdr:col>
      <xdr:colOff>177800</xdr:colOff>
      <xdr:row>72</xdr:row>
      <xdr:rowOff>161036</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2473574"/>
          <a:ext cx="889000" cy="3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161036</xdr:rowOff>
    </xdr:from>
    <xdr:to>
      <xdr:col>15</xdr:col>
      <xdr:colOff>50800</xdr:colOff>
      <xdr:row>73</xdr:row>
      <xdr:rowOff>47215</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2505436"/>
          <a:ext cx="8890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47215</xdr:rowOff>
    </xdr:from>
    <xdr:to>
      <xdr:col>10</xdr:col>
      <xdr:colOff>114300</xdr:colOff>
      <xdr:row>73</xdr:row>
      <xdr:rowOff>106673</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2563065"/>
          <a:ext cx="8890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32784</xdr:rowOff>
    </xdr:from>
    <xdr:to>
      <xdr:col>24</xdr:col>
      <xdr:colOff>114300</xdr:colOff>
      <xdr:row>72</xdr:row>
      <xdr:rowOff>134384</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23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55661</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222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78374</xdr:rowOff>
    </xdr:from>
    <xdr:to>
      <xdr:col>20</xdr:col>
      <xdr:colOff>38100</xdr:colOff>
      <xdr:row>73</xdr:row>
      <xdr:rowOff>8524</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24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25051</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19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110236</xdr:rowOff>
    </xdr:from>
    <xdr:to>
      <xdr:col>15</xdr:col>
      <xdr:colOff>101600</xdr:colOff>
      <xdr:row>73</xdr:row>
      <xdr:rowOff>40386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2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56913</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22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167865</xdr:rowOff>
    </xdr:from>
    <xdr:to>
      <xdr:col>10</xdr:col>
      <xdr:colOff>165100</xdr:colOff>
      <xdr:row>73</xdr:row>
      <xdr:rowOff>98015</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25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114542</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228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55873</xdr:rowOff>
    </xdr:from>
    <xdr:to>
      <xdr:col>6</xdr:col>
      <xdr:colOff>38100</xdr:colOff>
      <xdr:row>73</xdr:row>
      <xdr:rowOff>157473</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25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2550</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234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9928</xdr:rowOff>
    </xdr:from>
    <xdr:to>
      <xdr:col>24</xdr:col>
      <xdr:colOff>63500</xdr:colOff>
      <xdr:row>97</xdr:row>
      <xdr:rowOff>127347</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797300" y="16640578"/>
          <a:ext cx="838200" cy="1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29423</xdr:rowOff>
    </xdr:from>
    <xdr:to>
      <xdr:col>19</xdr:col>
      <xdr:colOff>177800</xdr:colOff>
      <xdr:row>97</xdr:row>
      <xdr:rowOff>9928</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908300" y="16488623"/>
          <a:ext cx="889000" cy="1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29423</xdr:rowOff>
    </xdr:from>
    <xdr:to>
      <xdr:col>15</xdr:col>
      <xdr:colOff>50800</xdr:colOff>
      <xdr:row>97</xdr:row>
      <xdr:rowOff>59324</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488623"/>
          <a:ext cx="889000" cy="20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59324</xdr:rowOff>
    </xdr:from>
    <xdr:to>
      <xdr:col>10</xdr:col>
      <xdr:colOff>114300</xdr:colOff>
      <xdr:row>98</xdr:row>
      <xdr:rowOff>20597</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689974"/>
          <a:ext cx="889000" cy="1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76547</xdr:rowOff>
    </xdr:from>
    <xdr:to>
      <xdr:col>24</xdr:col>
      <xdr:colOff>114300</xdr:colOff>
      <xdr:row>98</xdr:row>
      <xdr:rowOff>6697</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99424</xdr:rowOff>
    </xdr:from>
    <xdr:ext cx="599010"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55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130578</xdr:rowOff>
    </xdr:from>
    <xdr:to>
      <xdr:col>20</xdr:col>
      <xdr:colOff>38100</xdr:colOff>
      <xdr:row>97</xdr:row>
      <xdr:rowOff>60728</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77255</xdr:rowOff>
    </xdr:from>
    <xdr:ext cx="59901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497795" y="1636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150073</xdr:rowOff>
    </xdr:from>
    <xdr:to>
      <xdr:col>15</xdr:col>
      <xdr:colOff>101600</xdr:colOff>
      <xdr:row>96</xdr:row>
      <xdr:rowOff>80223</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43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96750</xdr:rowOff>
    </xdr:from>
    <xdr:ext cx="59901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08795" y="1621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8524</xdr:rowOff>
    </xdr:from>
    <xdr:to>
      <xdr:col>10</xdr:col>
      <xdr:colOff>165100</xdr:colOff>
      <xdr:row>97</xdr:row>
      <xdr:rowOff>110124</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6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126651</xdr:rowOff>
    </xdr:from>
    <xdr:ext cx="599010"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19795" y="1641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141247</xdr:rowOff>
    </xdr:from>
    <xdr:to>
      <xdr:col>6</xdr:col>
      <xdr:colOff>38100</xdr:colOff>
      <xdr:row>98</xdr:row>
      <xdr:rowOff>71397</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77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87924</xdr:rowOff>
    </xdr:from>
    <xdr:ext cx="599010"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30795" y="1654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32334</xdr:rowOff>
    </xdr:from>
    <xdr:to>
      <xdr:col>45</xdr:col>
      <xdr:colOff>177800</xdr:colOff>
      <xdr:row>39</xdr:row>
      <xdr:rowOff>44450</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6718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8103</xdr:rowOff>
    </xdr:from>
    <xdr:to>
      <xdr:col>41</xdr:col>
      <xdr:colOff>50800</xdr:colOff>
      <xdr:row>39</xdr:row>
      <xdr:rowOff>32334</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972300" y="6694653"/>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152984</xdr:rowOff>
    </xdr:from>
    <xdr:to>
      <xdr:col>41</xdr:col>
      <xdr:colOff>101600</xdr:colOff>
      <xdr:row>39</xdr:row>
      <xdr:rowOff>83134</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74261</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672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128753</xdr:rowOff>
    </xdr:from>
    <xdr:to>
      <xdr:col>36</xdr:col>
      <xdr:colOff>165100</xdr:colOff>
      <xdr:row>39</xdr:row>
      <xdr:rowOff>58903</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6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50030</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83017" y="67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107428</xdr:rowOff>
    </xdr:from>
    <xdr:to>
      <xdr:col>55</xdr:col>
      <xdr:colOff>0</xdr:colOff>
      <xdr:row>56</xdr:row>
      <xdr:rowOff>146393</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9639300" y="9708628"/>
          <a:ext cx="838200" cy="3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115514</xdr:rowOff>
    </xdr:from>
    <xdr:to>
      <xdr:col>50</xdr:col>
      <xdr:colOff>114300</xdr:colOff>
      <xdr:row>56</xdr:row>
      <xdr:rowOff>146393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8750300" y="9716714"/>
          <a:ext cx="8890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115514</xdr:rowOff>
    </xdr:from>
    <xdr:to>
      <xdr:col>45</xdr:col>
      <xdr:colOff>177800</xdr:colOff>
      <xdr:row>56</xdr:row>
      <xdr:rowOff>145146</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7861300" y="9716714"/>
          <a:ext cx="889000" cy="2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136945</xdr:rowOff>
    </xdr:from>
    <xdr:to>
      <xdr:col>41</xdr:col>
      <xdr:colOff>50800</xdr:colOff>
      <xdr:row>56</xdr:row>
      <xdr:rowOff>145146</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6972300" y="9738145"/>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56628</xdr:rowOff>
    </xdr:from>
    <xdr:to>
      <xdr:col>55</xdr:col>
      <xdr:colOff>50800</xdr:colOff>
      <xdr:row>56</xdr:row>
      <xdr:rowOff>158228</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10426700" y="96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79505</xdr:rowOff>
    </xdr:from>
    <xdr:ext cx="534377"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5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95593</xdr:rowOff>
    </xdr:from>
    <xdr:to>
      <xdr:col>50</xdr:col>
      <xdr:colOff>165100</xdr:colOff>
      <xdr:row>57</xdr:row>
      <xdr:rowOff>25743</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9588500" y="96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16870</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72111" y="97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64714</xdr:rowOff>
    </xdr:from>
    <xdr:to>
      <xdr:col>46</xdr:col>
      <xdr:colOff>38100</xdr:colOff>
      <xdr:row>56</xdr:row>
      <xdr:rowOff>166314</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8699500" y="96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11391</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483111" y="94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94346</xdr:rowOff>
    </xdr:from>
    <xdr:to>
      <xdr:col>41</xdr:col>
      <xdr:colOff>101600</xdr:colOff>
      <xdr:row>57</xdr:row>
      <xdr:rowOff>24496</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7810500" y="96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15623</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594111" y="978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86145</xdr:rowOff>
    </xdr:from>
    <xdr:to>
      <xdr:col>36</xdr:col>
      <xdr:colOff>165100</xdr:colOff>
      <xdr:row>57</xdr:row>
      <xdr:rowOff>16295</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6921500" y="96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32822</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05111" y="94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93351</xdr:rowOff>
    </xdr:from>
    <xdr:to>
      <xdr:col>55</xdr:col>
      <xdr:colOff>0</xdr:colOff>
      <xdr:row>77</xdr:row>
      <xdr:rowOff>125385</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9639300" y="13295001"/>
          <a:ext cx="838200" cy="3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125385</xdr:rowOff>
    </xdr:from>
    <xdr:to>
      <xdr:col>50</xdr:col>
      <xdr:colOff>114300</xdr:colOff>
      <xdr:row>77</xdr:row>
      <xdr:rowOff>141255</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8750300" y="13327035"/>
          <a:ext cx="889000" cy="1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141255</xdr:rowOff>
    </xdr:from>
    <xdr:to>
      <xdr:col>45</xdr:col>
      <xdr:colOff>177800</xdr:colOff>
      <xdr:row>77</xdr:row>
      <xdr:rowOff>149947</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7861300" y="13342905"/>
          <a:ext cx="889000" cy="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148575</xdr:rowOff>
    </xdr:from>
    <xdr:to>
      <xdr:col>41</xdr:col>
      <xdr:colOff>50800</xdr:colOff>
      <xdr:row>77</xdr:row>
      <xdr:rowOff>149947</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6972300" y="1335022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42551</xdr:rowOff>
    </xdr:from>
    <xdr:to>
      <xdr:col>55</xdr:col>
      <xdr:colOff>50800</xdr:colOff>
      <xdr:row>77</xdr:row>
      <xdr:rowOff>144151</xdr:rowOff>
    </xdr:to>
    <xdr:sp macro="" textlink="">
      <xdr:nvSpPr>
        <xdr:cNvPr id="417" name="楕円 416">
          <a:extLst>
            <a:ext uri="{FF2B5EF4-FFF2-40B4-BE49-F238E27FC236}">
              <a16:creationId xmlns="" xmlns:a16="http://schemas.microsoft.com/office/drawing/2014/main" id="{00000000-0008-0000-0700-0000A1010000}"/>
            </a:ext>
          </a:extLst>
        </xdr:cNvPr>
        <xdr:cNvSpPr/>
      </xdr:nvSpPr>
      <xdr:spPr>
        <a:xfrm>
          <a:off x="10426700" y="132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128928</xdr:rowOff>
    </xdr:from>
    <xdr:ext cx="534377" cy="259045"/>
    <xdr:sp macro="" textlink="">
      <xdr:nvSpPr>
        <xdr:cNvPr id="418" name="商工費該当値テキスト">
          <a:extLst>
            <a:ext uri="{FF2B5EF4-FFF2-40B4-BE49-F238E27FC236}">
              <a16:creationId xmlns="" xmlns:a16="http://schemas.microsoft.com/office/drawing/2014/main" id="{00000000-0008-0000-0700-0000A2010000}"/>
            </a:ext>
          </a:extLst>
        </xdr:cNvPr>
        <xdr:cNvSpPr txBox="1"/>
      </xdr:nvSpPr>
      <xdr:spPr>
        <a:xfrm>
          <a:off x="10528300" y="131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74585</xdr:rowOff>
    </xdr:from>
    <xdr:to>
      <xdr:col>50</xdr:col>
      <xdr:colOff>165100</xdr:colOff>
      <xdr:row>78</xdr:row>
      <xdr:rowOff>4735</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9588500" y="132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167312</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372111" y="133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90455</xdr:rowOff>
    </xdr:from>
    <xdr:to>
      <xdr:col>46</xdr:col>
      <xdr:colOff>38100</xdr:colOff>
      <xdr:row>78</xdr:row>
      <xdr:rowOff>20605</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8699500" y="132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11732</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15428" y="133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99147</xdr:rowOff>
    </xdr:from>
    <xdr:to>
      <xdr:col>41</xdr:col>
      <xdr:colOff>101600</xdr:colOff>
      <xdr:row>78</xdr:row>
      <xdr:rowOff>29297</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7810500" y="133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20424</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626428" y="1339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97775</xdr:rowOff>
    </xdr:from>
    <xdr:to>
      <xdr:col>36</xdr:col>
      <xdr:colOff>165100</xdr:colOff>
      <xdr:row>78</xdr:row>
      <xdr:rowOff>27925</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6921500" y="132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19052</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37428" y="1339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29939</xdr:rowOff>
    </xdr:from>
    <xdr:to>
      <xdr:col>55</xdr:col>
      <xdr:colOff>0</xdr:colOff>
      <xdr:row>97</xdr:row>
      <xdr:rowOff>95109</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9639300" y="16660589"/>
          <a:ext cx="8382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95109</xdr:rowOff>
    </xdr:from>
    <xdr:to>
      <xdr:col>50</xdr:col>
      <xdr:colOff>114300</xdr:colOff>
      <xdr:row>97</xdr:row>
      <xdr:rowOff>115326</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8750300" y="16725759"/>
          <a:ext cx="889000" cy="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115326</xdr:rowOff>
    </xdr:from>
    <xdr:to>
      <xdr:col>45</xdr:col>
      <xdr:colOff>177800</xdr:colOff>
      <xdr:row>97</xdr:row>
      <xdr:rowOff>143092</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7861300" y="16745976"/>
          <a:ext cx="889000" cy="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121069</xdr:rowOff>
    </xdr:from>
    <xdr:to>
      <xdr:col>41</xdr:col>
      <xdr:colOff>50800</xdr:colOff>
      <xdr:row>97</xdr:row>
      <xdr:rowOff>143092</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972300" y="16751719"/>
          <a:ext cx="8890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150589</xdr:rowOff>
    </xdr:from>
    <xdr:to>
      <xdr:col>55</xdr:col>
      <xdr:colOff>50800</xdr:colOff>
      <xdr:row>97</xdr:row>
      <xdr:rowOff>80739</xdr:rowOff>
    </xdr:to>
    <xdr:sp macro="" textlink="">
      <xdr:nvSpPr>
        <xdr:cNvPr id="472" name="楕円 471">
          <a:extLst>
            <a:ext uri="{FF2B5EF4-FFF2-40B4-BE49-F238E27FC236}">
              <a16:creationId xmlns="" xmlns:a16="http://schemas.microsoft.com/office/drawing/2014/main" id="{00000000-0008-0000-0700-0000D8010000}"/>
            </a:ext>
          </a:extLst>
        </xdr:cNvPr>
        <xdr:cNvSpPr/>
      </xdr:nvSpPr>
      <xdr:spPr>
        <a:xfrm>
          <a:off x="10426700" y="166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129016</xdr:rowOff>
    </xdr:from>
    <xdr:ext cx="534377" cy="259045"/>
    <xdr:sp macro="" textlink="">
      <xdr:nvSpPr>
        <xdr:cNvPr id="473" name="土木費該当値テキスト">
          <a:extLst>
            <a:ext uri="{FF2B5EF4-FFF2-40B4-BE49-F238E27FC236}">
              <a16:creationId xmlns="" xmlns:a16="http://schemas.microsoft.com/office/drawing/2014/main" id="{00000000-0008-0000-0700-0000D9010000}"/>
            </a:ext>
          </a:extLst>
        </xdr:cNvPr>
        <xdr:cNvSpPr txBox="1"/>
      </xdr:nvSpPr>
      <xdr:spPr>
        <a:xfrm>
          <a:off x="10528300" y="16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44309</xdr:rowOff>
    </xdr:from>
    <xdr:to>
      <xdr:col>50</xdr:col>
      <xdr:colOff>165100</xdr:colOff>
      <xdr:row>97</xdr:row>
      <xdr:rowOff>145909</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9588500" y="166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137036</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76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64526</xdr:rowOff>
    </xdr:from>
    <xdr:to>
      <xdr:col>46</xdr:col>
      <xdr:colOff>38100</xdr:colOff>
      <xdr:row>97</xdr:row>
      <xdr:rowOff>166126</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8699500" y="166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157253</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83111" y="167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92292</xdr:rowOff>
    </xdr:from>
    <xdr:to>
      <xdr:col>41</xdr:col>
      <xdr:colOff>101600</xdr:colOff>
      <xdr:row>98</xdr:row>
      <xdr:rowOff>22442</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7810500" y="167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13569</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94111" y="168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70269</xdr:rowOff>
    </xdr:from>
    <xdr:to>
      <xdr:col>36</xdr:col>
      <xdr:colOff>165100</xdr:colOff>
      <xdr:row>98</xdr:row>
      <xdr:rowOff>419</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6921500" y="167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162996</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67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22177</xdr:rowOff>
    </xdr:from>
    <xdr:to>
      <xdr:col>85</xdr:col>
      <xdr:colOff>127000</xdr:colOff>
      <xdr:row>31</xdr:row>
      <xdr:rowOff>119400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5481300" y="5165677"/>
          <a:ext cx="838200" cy="26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a:extLst>
            <a:ext uri="{FF2B5EF4-FFF2-40B4-BE49-F238E27FC236}">
              <a16:creationId xmlns="" xmlns:a16="http://schemas.microsoft.com/office/drawing/2014/main" id="{00000000-0008-0000-0700-0000FE010000}"/>
            </a:ext>
          </a:extLst>
        </xdr:cNvPr>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119400</xdr:rowOff>
    </xdr:from>
    <xdr:to>
      <xdr:col>81</xdr:col>
      <xdr:colOff>50800</xdr:colOff>
      <xdr:row>33</xdr:row>
      <xdr:rowOff>123287</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flipV="1">
          <a:off x="14592300" y="5434350"/>
          <a:ext cx="889000" cy="3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88905</xdr:rowOff>
    </xdr:from>
    <xdr:to>
      <xdr:col>76</xdr:col>
      <xdr:colOff>114300</xdr:colOff>
      <xdr:row>33</xdr:row>
      <xdr:rowOff>123287</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3703300" y="5746755"/>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156022</xdr:rowOff>
    </xdr:from>
    <xdr:to>
      <xdr:col>71</xdr:col>
      <xdr:colOff>177800</xdr:colOff>
      <xdr:row>33</xdr:row>
      <xdr:rowOff>88905</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2814300" y="5470972"/>
          <a:ext cx="889000" cy="27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142827</xdr:rowOff>
    </xdr:from>
    <xdr:to>
      <xdr:col>85</xdr:col>
      <xdr:colOff>177800</xdr:colOff>
      <xdr:row>30</xdr:row>
      <xdr:rowOff>72977</xdr:rowOff>
    </xdr:to>
    <xdr:sp macro="" textlink="">
      <xdr:nvSpPr>
        <xdr:cNvPr id="528" name="楕円 527">
          <a:extLst>
            <a:ext uri="{FF2B5EF4-FFF2-40B4-BE49-F238E27FC236}">
              <a16:creationId xmlns="" xmlns:a16="http://schemas.microsoft.com/office/drawing/2014/main" id="{00000000-0008-0000-0700-000010020000}"/>
            </a:ext>
          </a:extLst>
        </xdr:cNvPr>
        <xdr:cNvSpPr/>
      </xdr:nvSpPr>
      <xdr:spPr>
        <a:xfrm>
          <a:off x="16268700" y="51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95854</xdr:rowOff>
    </xdr:from>
    <xdr:ext cx="534377" cy="259045"/>
    <xdr:sp macro="" textlink="">
      <xdr:nvSpPr>
        <xdr:cNvPr id="529" name="消防費該当値テキスト">
          <a:extLst>
            <a:ext uri="{FF2B5EF4-FFF2-40B4-BE49-F238E27FC236}">
              <a16:creationId xmlns="" xmlns:a16="http://schemas.microsoft.com/office/drawing/2014/main" id="{00000000-0008-0000-0700-000011020000}"/>
            </a:ext>
          </a:extLst>
        </xdr:cNvPr>
        <xdr:cNvSpPr txBox="1"/>
      </xdr:nvSpPr>
      <xdr:spPr>
        <a:xfrm>
          <a:off x="16370300" y="50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68600</xdr:rowOff>
    </xdr:from>
    <xdr:to>
      <xdr:col>81</xdr:col>
      <xdr:colOff>101600</xdr:colOff>
      <xdr:row>31</xdr:row>
      <xdr:rowOff>170200</xdr:rowOff>
    </xdr:to>
    <xdr:sp macro="" textlink="">
      <xdr:nvSpPr>
        <xdr:cNvPr id="530" name="楕円 529">
          <a:extLst>
            <a:ext uri="{FF2B5EF4-FFF2-40B4-BE49-F238E27FC236}">
              <a16:creationId xmlns="" xmlns:a16="http://schemas.microsoft.com/office/drawing/2014/main" id="{00000000-0008-0000-0700-000012020000}"/>
            </a:ext>
          </a:extLst>
        </xdr:cNvPr>
        <xdr:cNvSpPr/>
      </xdr:nvSpPr>
      <xdr:spPr>
        <a:xfrm>
          <a:off x="15430500" y="53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15277</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14111" y="51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72487</xdr:rowOff>
    </xdr:from>
    <xdr:to>
      <xdr:col>76</xdr:col>
      <xdr:colOff>165100</xdr:colOff>
      <xdr:row>34</xdr:row>
      <xdr:rowOff>2637</xdr:rowOff>
    </xdr:to>
    <xdr:sp macro="" textlink="">
      <xdr:nvSpPr>
        <xdr:cNvPr id="532" name="楕円 531">
          <a:extLst>
            <a:ext uri="{FF2B5EF4-FFF2-40B4-BE49-F238E27FC236}">
              <a16:creationId xmlns="" xmlns:a16="http://schemas.microsoft.com/office/drawing/2014/main" id="{00000000-0008-0000-0700-000014020000}"/>
            </a:ext>
          </a:extLst>
        </xdr:cNvPr>
        <xdr:cNvSpPr/>
      </xdr:nvSpPr>
      <xdr:spPr>
        <a:xfrm>
          <a:off x="14541500" y="57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19164</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325111" y="55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38105</xdr:rowOff>
    </xdr:from>
    <xdr:to>
      <xdr:col>72</xdr:col>
      <xdr:colOff>38100</xdr:colOff>
      <xdr:row>33</xdr:row>
      <xdr:rowOff>139705</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3652500" y="56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156232</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436111" y="5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105222</xdr:rowOff>
    </xdr:from>
    <xdr:to>
      <xdr:col>67</xdr:col>
      <xdr:colOff>101600</xdr:colOff>
      <xdr:row>32</xdr:row>
      <xdr:rowOff>35372</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2763500" y="54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51899</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547111" y="519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112122</xdr:rowOff>
    </xdr:from>
    <xdr:to>
      <xdr:col>85</xdr:col>
      <xdr:colOff>127000</xdr:colOff>
      <xdr:row>56</xdr:row>
      <xdr:rowOff>154349</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5481300" y="9713322"/>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 xmlns:a16="http://schemas.microsoft.com/office/drawing/2014/main"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148021</xdr:rowOff>
    </xdr:from>
    <xdr:to>
      <xdr:col>81</xdr:col>
      <xdr:colOff>50800</xdr:colOff>
      <xdr:row>56</xdr:row>
      <xdr:rowOff>154349</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4592300" y="9749221"/>
          <a:ext cx="8890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146005</xdr:rowOff>
    </xdr:from>
    <xdr:to>
      <xdr:col>76</xdr:col>
      <xdr:colOff>114300</xdr:colOff>
      <xdr:row>56</xdr:row>
      <xdr:rowOff>148021</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3703300" y="9747205"/>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136499</xdr:rowOff>
    </xdr:from>
    <xdr:to>
      <xdr:col>71</xdr:col>
      <xdr:colOff>177800</xdr:colOff>
      <xdr:row>56</xdr:row>
      <xdr:rowOff>146005</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814300" y="9737699"/>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61322</xdr:rowOff>
    </xdr:from>
    <xdr:to>
      <xdr:col>85</xdr:col>
      <xdr:colOff>177800</xdr:colOff>
      <xdr:row>56</xdr:row>
      <xdr:rowOff>162922</xdr:rowOff>
    </xdr:to>
    <xdr:sp macro="" textlink="">
      <xdr:nvSpPr>
        <xdr:cNvPr id="583" name="楕円 582">
          <a:extLst>
            <a:ext uri="{FF2B5EF4-FFF2-40B4-BE49-F238E27FC236}">
              <a16:creationId xmlns="" xmlns:a16="http://schemas.microsoft.com/office/drawing/2014/main" id="{00000000-0008-0000-0700-000047020000}"/>
            </a:ext>
          </a:extLst>
        </xdr:cNvPr>
        <xdr:cNvSpPr/>
      </xdr:nvSpPr>
      <xdr:spPr>
        <a:xfrm>
          <a:off x="16268700" y="96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84199</xdr:rowOff>
    </xdr:from>
    <xdr:ext cx="534377" cy="259045"/>
    <xdr:sp macro="" textlink="">
      <xdr:nvSpPr>
        <xdr:cNvPr id="584" name="教育費該当値テキスト">
          <a:extLst>
            <a:ext uri="{FF2B5EF4-FFF2-40B4-BE49-F238E27FC236}">
              <a16:creationId xmlns="" xmlns:a16="http://schemas.microsoft.com/office/drawing/2014/main" id="{00000000-0008-0000-0700-000048020000}"/>
            </a:ext>
          </a:extLst>
        </xdr:cNvPr>
        <xdr:cNvSpPr txBox="1"/>
      </xdr:nvSpPr>
      <xdr:spPr>
        <a:xfrm>
          <a:off x="16370300" y="95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103549</xdr:rowOff>
    </xdr:from>
    <xdr:to>
      <xdr:col>81</xdr:col>
      <xdr:colOff>101600</xdr:colOff>
      <xdr:row>57</xdr:row>
      <xdr:rowOff>33699</xdr:rowOff>
    </xdr:to>
    <xdr:sp macro="" textlink="">
      <xdr:nvSpPr>
        <xdr:cNvPr id="585" name="楕円 584">
          <a:extLst>
            <a:ext uri="{FF2B5EF4-FFF2-40B4-BE49-F238E27FC236}">
              <a16:creationId xmlns="" xmlns:a16="http://schemas.microsoft.com/office/drawing/2014/main" id="{00000000-0008-0000-0700-000049020000}"/>
            </a:ext>
          </a:extLst>
        </xdr:cNvPr>
        <xdr:cNvSpPr/>
      </xdr:nvSpPr>
      <xdr:spPr>
        <a:xfrm>
          <a:off x="15430500" y="97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50226</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5214111" y="94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97221</xdr:rowOff>
    </xdr:from>
    <xdr:to>
      <xdr:col>76</xdr:col>
      <xdr:colOff>165100</xdr:colOff>
      <xdr:row>57</xdr:row>
      <xdr:rowOff>27371</xdr:rowOff>
    </xdr:to>
    <xdr:sp macro="" textlink="">
      <xdr:nvSpPr>
        <xdr:cNvPr id="587" name="楕円 586">
          <a:extLst>
            <a:ext uri="{FF2B5EF4-FFF2-40B4-BE49-F238E27FC236}">
              <a16:creationId xmlns="" xmlns:a16="http://schemas.microsoft.com/office/drawing/2014/main" id="{00000000-0008-0000-0700-00004B020000}"/>
            </a:ext>
          </a:extLst>
        </xdr:cNvPr>
        <xdr:cNvSpPr/>
      </xdr:nvSpPr>
      <xdr:spPr>
        <a:xfrm>
          <a:off x="14541500" y="969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43898</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325111" y="947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95205</xdr:rowOff>
    </xdr:from>
    <xdr:to>
      <xdr:col>72</xdr:col>
      <xdr:colOff>38100</xdr:colOff>
      <xdr:row>57</xdr:row>
      <xdr:rowOff>25355</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3652500" y="96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41882</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4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85699</xdr:rowOff>
    </xdr:from>
    <xdr:to>
      <xdr:col>67</xdr:col>
      <xdr:colOff>101600</xdr:colOff>
      <xdr:row>57</xdr:row>
      <xdr:rowOff>15849</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2763500" y="96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32376</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4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157378</xdr:rowOff>
    </xdr:from>
    <xdr:to>
      <xdr:col>85</xdr:col>
      <xdr:colOff>127000</xdr:colOff>
      <xdr:row>77</xdr:row>
      <xdr:rowOff>162483</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5481300" y="13359028"/>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157378</xdr:rowOff>
    </xdr:from>
    <xdr:to>
      <xdr:col>81</xdr:col>
      <xdr:colOff>50800</xdr:colOff>
      <xdr:row>78</xdr:row>
      <xdr:rowOff>70168</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flipV="1">
          <a:off x="14592300" y="13359028"/>
          <a:ext cx="889000" cy="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70168</xdr:rowOff>
    </xdr:from>
    <xdr:to>
      <xdr:col>76</xdr:col>
      <xdr:colOff>114300</xdr:colOff>
      <xdr:row>78</xdr:row>
      <xdr:rowOff>96247</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3703300" y="13443268"/>
          <a:ext cx="8890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96247</xdr:rowOff>
    </xdr:from>
    <xdr:to>
      <xdr:col>71</xdr:col>
      <xdr:colOff>177800</xdr:colOff>
      <xdr:row>78</xdr:row>
      <xdr:rowOff>125031</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2814300" y="13469347"/>
          <a:ext cx="8890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111683</xdr:rowOff>
    </xdr:from>
    <xdr:to>
      <xdr:col>85</xdr:col>
      <xdr:colOff>177800</xdr:colOff>
      <xdr:row>78</xdr:row>
      <xdr:rowOff>41833</xdr:rowOff>
    </xdr:to>
    <xdr:sp macro="" textlink="">
      <xdr:nvSpPr>
        <xdr:cNvPr id="640" name="楕円 639">
          <a:extLst>
            <a:ext uri="{FF2B5EF4-FFF2-40B4-BE49-F238E27FC236}">
              <a16:creationId xmlns="" xmlns:a16="http://schemas.microsoft.com/office/drawing/2014/main" id="{00000000-0008-0000-0700-000080020000}"/>
            </a:ext>
          </a:extLst>
        </xdr:cNvPr>
        <xdr:cNvSpPr/>
      </xdr:nvSpPr>
      <xdr:spPr>
        <a:xfrm>
          <a:off x="162687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90110</xdr:rowOff>
    </xdr:from>
    <xdr:ext cx="534377" cy="259045"/>
    <xdr:sp macro="" textlink="">
      <xdr:nvSpPr>
        <xdr:cNvPr id="641" name="災害復旧費該当値テキスト">
          <a:extLst>
            <a:ext uri="{FF2B5EF4-FFF2-40B4-BE49-F238E27FC236}">
              <a16:creationId xmlns="" xmlns:a16="http://schemas.microsoft.com/office/drawing/2014/main" id="{00000000-0008-0000-0700-000081020000}"/>
            </a:ext>
          </a:extLst>
        </xdr:cNvPr>
        <xdr:cNvSpPr txBox="1"/>
      </xdr:nvSpPr>
      <xdr:spPr>
        <a:xfrm>
          <a:off x="16370300" y="132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106578</xdr:rowOff>
    </xdr:from>
    <xdr:to>
      <xdr:col>81</xdr:col>
      <xdr:colOff>101600</xdr:colOff>
      <xdr:row>78</xdr:row>
      <xdr:rowOff>36728</xdr:rowOff>
    </xdr:to>
    <xdr:sp macro="" textlink="">
      <xdr:nvSpPr>
        <xdr:cNvPr id="642" name="楕円 641">
          <a:extLst>
            <a:ext uri="{FF2B5EF4-FFF2-40B4-BE49-F238E27FC236}">
              <a16:creationId xmlns="" xmlns:a16="http://schemas.microsoft.com/office/drawing/2014/main" id="{00000000-0008-0000-0700-000082020000}"/>
            </a:ext>
          </a:extLst>
        </xdr:cNvPr>
        <xdr:cNvSpPr/>
      </xdr:nvSpPr>
      <xdr:spPr>
        <a:xfrm>
          <a:off x="15430500" y="133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53255</xdr:rowOff>
    </xdr:from>
    <xdr:ext cx="534377"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5214111" y="130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19368</xdr:rowOff>
    </xdr:from>
    <xdr:to>
      <xdr:col>76</xdr:col>
      <xdr:colOff>165100</xdr:colOff>
      <xdr:row>78</xdr:row>
      <xdr:rowOff>120968</xdr:rowOff>
    </xdr:to>
    <xdr:sp macro="" textlink="">
      <xdr:nvSpPr>
        <xdr:cNvPr id="644" name="楕円 643">
          <a:extLst>
            <a:ext uri="{FF2B5EF4-FFF2-40B4-BE49-F238E27FC236}">
              <a16:creationId xmlns="" xmlns:a16="http://schemas.microsoft.com/office/drawing/2014/main" id="{00000000-0008-0000-0700-000084020000}"/>
            </a:ext>
          </a:extLst>
        </xdr:cNvPr>
        <xdr:cNvSpPr/>
      </xdr:nvSpPr>
      <xdr:spPr>
        <a:xfrm>
          <a:off x="14541500" y="133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112095</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357428" y="134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45447</xdr:rowOff>
    </xdr:from>
    <xdr:to>
      <xdr:col>72</xdr:col>
      <xdr:colOff>38100</xdr:colOff>
      <xdr:row>78</xdr:row>
      <xdr:rowOff>147047</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3652500" y="134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138174</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468428" y="135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74231</xdr:rowOff>
    </xdr:from>
    <xdr:to>
      <xdr:col>67</xdr:col>
      <xdr:colOff>101600</xdr:colOff>
      <xdr:row>79</xdr:row>
      <xdr:rowOff>4381</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2763500" y="134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166958</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579428" y="1354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36587</xdr:rowOff>
    </xdr:from>
    <xdr:to>
      <xdr:col>85</xdr:col>
      <xdr:colOff>127000</xdr:colOff>
      <xdr:row>96</xdr:row>
      <xdr:rowOff>69635</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flipV="1">
          <a:off x="15481300" y="16495787"/>
          <a:ext cx="8382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a:extLst>
            <a:ext uri="{FF2B5EF4-FFF2-40B4-BE49-F238E27FC236}">
              <a16:creationId xmlns="" xmlns:a16="http://schemas.microsoft.com/office/drawing/2014/main" id="{00000000-0008-0000-0700-0000A5020000}"/>
            </a:ext>
          </a:extLst>
        </xdr:cNvPr>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59644</xdr:rowOff>
    </xdr:from>
    <xdr:to>
      <xdr:col>81</xdr:col>
      <xdr:colOff>50800</xdr:colOff>
      <xdr:row>96</xdr:row>
      <xdr:rowOff>69635</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4592300" y="16518844"/>
          <a:ext cx="8890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59612</xdr:rowOff>
    </xdr:from>
    <xdr:to>
      <xdr:col>76</xdr:col>
      <xdr:colOff>114300</xdr:colOff>
      <xdr:row>96</xdr:row>
      <xdr:rowOff>59644</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3703300" y="1651881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59612</xdr:rowOff>
    </xdr:from>
    <xdr:to>
      <xdr:col>71</xdr:col>
      <xdr:colOff>177800</xdr:colOff>
      <xdr:row>96</xdr:row>
      <xdr:rowOff>59923</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2814300" y="16518812"/>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157237</xdr:rowOff>
    </xdr:from>
    <xdr:to>
      <xdr:col>85</xdr:col>
      <xdr:colOff>177800</xdr:colOff>
      <xdr:row>96</xdr:row>
      <xdr:rowOff>87387</xdr:rowOff>
    </xdr:to>
    <xdr:sp macro="" textlink="">
      <xdr:nvSpPr>
        <xdr:cNvPr id="695" name="楕円 694">
          <a:extLst>
            <a:ext uri="{FF2B5EF4-FFF2-40B4-BE49-F238E27FC236}">
              <a16:creationId xmlns="" xmlns:a16="http://schemas.microsoft.com/office/drawing/2014/main" id="{00000000-0008-0000-0700-0000B7020000}"/>
            </a:ext>
          </a:extLst>
        </xdr:cNvPr>
        <xdr:cNvSpPr/>
      </xdr:nvSpPr>
      <xdr:spPr>
        <a:xfrm>
          <a:off x="16268700" y="1644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8664</xdr:rowOff>
    </xdr:from>
    <xdr:ext cx="534377" cy="259045"/>
    <xdr:sp macro="" textlink="">
      <xdr:nvSpPr>
        <xdr:cNvPr id="696" name="公債費該当値テキスト">
          <a:extLst>
            <a:ext uri="{FF2B5EF4-FFF2-40B4-BE49-F238E27FC236}">
              <a16:creationId xmlns="" xmlns:a16="http://schemas.microsoft.com/office/drawing/2014/main" id="{00000000-0008-0000-0700-0000B8020000}"/>
            </a:ext>
          </a:extLst>
        </xdr:cNvPr>
        <xdr:cNvSpPr txBox="1"/>
      </xdr:nvSpPr>
      <xdr:spPr>
        <a:xfrm>
          <a:off x="16370300" y="1629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18835</xdr:rowOff>
    </xdr:from>
    <xdr:to>
      <xdr:col>81</xdr:col>
      <xdr:colOff>101600</xdr:colOff>
      <xdr:row>96</xdr:row>
      <xdr:rowOff>120435</xdr:rowOff>
    </xdr:to>
    <xdr:sp macro="" textlink="">
      <xdr:nvSpPr>
        <xdr:cNvPr id="697" name="楕円 696">
          <a:extLst>
            <a:ext uri="{FF2B5EF4-FFF2-40B4-BE49-F238E27FC236}">
              <a16:creationId xmlns="" xmlns:a16="http://schemas.microsoft.com/office/drawing/2014/main" id="{00000000-0008-0000-0700-0000B9020000}"/>
            </a:ext>
          </a:extLst>
        </xdr:cNvPr>
        <xdr:cNvSpPr/>
      </xdr:nvSpPr>
      <xdr:spPr>
        <a:xfrm>
          <a:off x="15430500" y="16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136962</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8844</xdr:rowOff>
    </xdr:from>
    <xdr:to>
      <xdr:col>76</xdr:col>
      <xdr:colOff>165100</xdr:colOff>
      <xdr:row>96</xdr:row>
      <xdr:rowOff>110444</xdr:rowOff>
    </xdr:to>
    <xdr:sp macro="" textlink="">
      <xdr:nvSpPr>
        <xdr:cNvPr id="699" name="楕円 698">
          <a:extLst>
            <a:ext uri="{FF2B5EF4-FFF2-40B4-BE49-F238E27FC236}">
              <a16:creationId xmlns="" xmlns:a16="http://schemas.microsoft.com/office/drawing/2014/main" id="{00000000-0008-0000-0700-0000BB020000}"/>
            </a:ext>
          </a:extLst>
        </xdr:cNvPr>
        <xdr:cNvSpPr/>
      </xdr:nvSpPr>
      <xdr:spPr>
        <a:xfrm>
          <a:off x="14541500" y="164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126971</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325111" y="162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8812</xdr:rowOff>
    </xdr:from>
    <xdr:to>
      <xdr:col>72</xdr:col>
      <xdr:colOff>38100</xdr:colOff>
      <xdr:row>96</xdr:row>
      <xdr:rowOff>110412</xdr:rowOff>
    </xdr:to>
    <xdr:sp macro="" textlink="">
      <xdr:nvSpPr>
        <xdr:cNvPr id="701" name="楕円 700">
          <a:extLst>
            <a:ext uri="{FF2B5EF4-FFF2-40B4-BE49-F238E27FC236}">
              <a16:creationId xmlns="" xmlns:a16="http://schemas.microsoft.com/office/drawing/2014/main" id="{00000000-0008-0000-0700-0000BD020000}"/>
            </a:ext>
          </a:extLst>
        </xdr:cNvPr>
        <xdr:cNvSpPr/>
      </xdr:nvSpPr>
      <xdr:spPr>
        <a:xfrm>
          <a:off x="13652500" y="164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126939</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436111" y="162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9123</xdr:rowOff>
    </xdr:from>
    <xdr:to>
      <xdr:col>67</xdr:col>
      <xdr:colOff>101600</xdr:colOff>
      <xdr:row>96</xdr:row>
      <xdr:rowOff>110723</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2763500" y="164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127250</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547111" y="162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高齢化が進行しており、老人福祉費等高齢者福祉対策費が増加する傾向にある。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衛生費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医療体制整備事業に伴い、類似団体より高い数値となっている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地震津波対策など各種防災対策を進め</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類似団体より高い数値となっている。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標準財政規模との比較で年々増加傾向にあ</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、合併算定替えの影響</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基金取崩しを行ったため、減少となった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今後も財源不足により減少傾向が予想されるため、財源確保に努めていきたい。</a:t>
          </a:r>
          <a:endParaRPr lang="ja-JP" altLang="ja-JP" sz="1400">
            <a:effectLst/>
          </a:endParaRPr>
        </a:p>
        <a:p>
          <a:pPr rtl="0"/>
          <a:r>
            <a:rPr lang="ja-JP" altLang="ja-JP" sz="1100" b="0" i="0" baseline="0">
              <a:solidFill>
                <a:schemeClr val="dk1"/>
              </a:solidFill>
              <a:effectLst/>
              <a:latin typeface="+mn-lt"/>
              <a:ea typeface="+mn-ea"/>
              <a:cs typeface="+mn-cs"/>
            </a:rPr>
            <a:t>実質収支は、概ね標準財政規模の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%の範囲内で推移している。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概ね財政状況は好調で全会計において黒字決算となっているが、病院会計への運営費補助、国民健康保険診療所特別会計への赤字補填が美波町の財政運営に甚大な影響を与えると考えられる。</a:t>
          </a:r>
          <a:endParaRPr lang="ja-JP" altLang="ja-JP" sz="1400">
            <a:effectLst/>
          </a:endParaRPr>
        </a:p>
        <a:p>
          <a:pPr rtl="0"/>
          <a:r>
            <a:rPr lang="ja-JP" altLang="ja-JP" sz="1100" b="0" i="0" baseline="0">
              <a:solidFill>
                <a:schemeClr val="dk1"/>
              </a:solidFill>
              <a:effectLst/>
              <a:latin typeface="+mn-lt"/>
              <a:ea typeface="+mn-ea"/>
              <a:cs typeface="+mn-cs"/>
            </a:rPr>
            <a:t>また、人口減少による給水人口の減少により、水道会計及び簡易水道事業特別会計への影響も今後の課題である。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元利償還金は、起債発行の抑制により減少傾向にあったが、医療体制整備事業などに伴う起債発行により元利償還金が増加</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公営企業債の元利償還金に対する繰入金は、病院建設事業が完成したことにより大幅に増加することとなり、それに対する繰入金見込額が増加する。</a:t>
          </a:r>
          <a:endParaRPr lang="ja-JP" altLang="ja-JP" sz="1400">
            <a:effectLst/>
          </a:endParaRPr>
        </a:p>
        <a:p>
          <a:pPr rtl="0"/>
          <a:r>
            <a:rPr lang="ja-JP" altLang="ja-JP" sz="1100" b="0" i="0" baseline="0">
              <a:solidFill>
                <a:schemeClr val="dk1"/>
              </a:solidFill>
              <a:effectLst/>
              <a:latin typeface="+mn-lt"/>
              <a:ea typeface="+mn-ea"/>
              <a:cs typeface="+mn-cs"/>
            </a:rPr>
            <a:t>算入公債費は、起債発行を抑制しつつも、普通交付税算入率の高い起債を選択し、後年度の財政負担軽減に努める。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一般会計等に係る地方債の現在高は、</a:t>
          </a:r>
          <a:r>
            <a:rPr lang="ja-JP" altLang="en-US" sz="1100" b="0" i="0" baseline="0">
              <a:solidFill>
                <a:schemeClr val="dk1"/>
              </a:solidFill>
              <a:effectLst/>
              <a:latin typeface="+mn-lt"/>
              <a:ea typeface="+mn-ea"/>
              <a:cs typeface="+mn-cs"/>
            </a:rPr>
            <a:t>医療体制整備事業に伴い</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公営企業債等繰入見込額は、公共下水道事業、簡易水道整備事業を毎年度発行しているため、増加傾向にある。</a:t>
          </a:r>
          <a:endParaRPr lang="ja-JP" altLang="ja-JP" sz="1400">
            <a:effectLst/>
          </a:endParaRPr>
        </a:p>
        <a:p>
          <a:pPr rtl="0"/>
          <a:r>
            <a:rPr lang="ja-JP" altLang="ja-JP" sz="1100" b="0" i="0" baseline="0">
              <a:solidFill>
                <a:schemeClr val="dk1"/>
              </a:solidFill>
              <a:effectLst/>
              <a:latin typeface="+mn-lt"/>
              <a:ea typeface="+mn-ea"/>
              <a:cs typeface="+mn-cs"/>
            </a:rPr>
            <a:t>企業会計の応益原則に基づき、使用料の適正化を図り、収支改善に努めるよう求める。</a:t>
          </a:r>
          <a:endParaRPr lang="ja-JP" altLang="ja-JP" sz="1400">
            <a:effectLst/>
          </a:endParaRPr>
        </a:p>
        <a:p>
          <a:pPr rtl="0"/>
          <a:r>
            <a:rPr lang="ja-JP" altLang="ja-JP" sz="1100" b="0" i="0" baseline="0">
              <a:solidFill>
                <a:schemeClr val="dk1"/>
              </a:solidFill>
              <a:effectLst/>
              <a:latin typeface="+mn-lt"/>
              <a:ea typeface="+mn-ea"/>
              <a:cs typeface="+mn-cs"/>
            </a:rPr>
            <a:t>退職手当負担見込額は、退職者不補充及び必要最小限度の補充に留めているため、全体的には減少傾向にある。</a:t>
          </a:r>
          <a:endParaRPr lang="ja-JP" altLang="ja-JP" sz="1400">
            <a:effectLst/>
          </a:endParaRPr>
        </a:p>
        <a:p>
          <a:pPr rtl="0"/>
          <a:r>
            <a:rPr lang="ja-JP" altLang="ja-JP" sz="1100" b="0" i="0" baseline="0">
              <a:solidFill>
                <a:schemeClr val="dk1"/>
              </a:solidFill>
              <a:effectLst/>
              <a:latin typeface="+mn-lt"/>
              <a:ea typeface="+mn-ea"/>
              <a:cs typeface="+mn-cs"/>
            </a:rPr>
            <a:t>充当可能基金は、財政調整基金などの取り崩しにより、減少する傾向にあるため、交付税算入率の高い起債を選択することにより、後年度の財政負担の軽減に努める。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年度より普通交付税の縮減に伴い、積立額は年々減少している。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年度より財源不足に伴い、基金取崩しを行っており、</a:t>
          </a:r>
          <a:r>
            <a:rPr kumimoji="1" lang="ja-JP" altLang="ja-JP" sz="1100">
              <a:solidFill>
                <a:schemeClr val="dk1"/>
              </a:solidFill>
              <a:effectLst/>
              <a:latin typeface="+mn-lt"/>
              <a:ea typeface="+mn-ea"/>
              <a:cs typeface="+mn-cs"/>
            </a:rPr>
            <a:t>合併特例債を財源とするまちづくり基金の積立を行って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、全体的</a:t>
          </a:r>
          <a:r>
            <a:rPr kumimoji="1" lang="ja-JP" altLang="en-US" sz="1100">
              <a:solidFill>
                <a:schemeClr val="dk1"/>
              </a:solidFill>
              <a:effectLst/>
              <a:latin typeface="+mn-lt"/>
              <a:ea typeface="+mn-ea"/>
              <a:cs typeface="+mn-cs"/>
            </a:rPr>
            <a:t>には減少となっている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普通交付税の縮減に伴い、年々積立額は減少傾向にある。</a:t>
          </a:r>
          <a:endParaRPr lang="ja-JP" altLang="ja-JP" sz="1400">
            <a:effectLst/>
          </a:endParaRPr>
        </a:p>
        <a:p>
          <a:r>
            <a:rPr kumimoji="1" lang="ja-JP" altLang="ja-JP" sz="1100">
              <a:solidFill>
                <a:schemeClr val="dk1"/>
              </a:solidFill>
              <a:effectLst/>
              <a:latin typeface="+mn-lt"/>
              <a:ea typeface="+mn-ea"/>
              <a:cs typeface="+mn-cs"/>
            </a:rPr>
            <a:t>来年度から、</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取崩しが予想されるため、最小限の取崩しとなるよう経費の削減、財源の確保に努める。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　：自治組織・地域住民が中心となって、取り組む地域づくり及び町の一体化に関する施策の推進 </a:t>
          </a:r>
          <a:endParaRPr lang="ja-JP" altLang="ja-JP" sz="1400">
            <a:effectLst/>
          </a:endParaRPr>
        </a:p>
        <a:p>
          <a:r>
            <a:rPr kumimoji="1" lang="ja-JP" altLang="ja-JP" sz="1100">
              <a:solidFill>
                <a:schemeClr val="dk1"/>
              </a:solidFill>
              <a:effectLst/>
              <a:latin typeface="+mn-lt"/>
              <a:ea typeface="+mn-ea"/>
              <a:cs typeface="+mn-cs"/>
            </a:rPr>
            <a:t>ふるさと応援基金：ふるさと美波を愛し、ふるさと美波の未来に向けて応援しようとする寄附者の意向を反映し、個性豊かで活力あるまちづくりの推進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　：合併特例債を財源とするまちづくり基金の積立を行っている。</a:t>
          </a:r>
          <a:endParaRPr lang="ja-JP" altLang="ja-JP" sz="1400">
            <a:effectLst/>
          </a:endParaRPr>
        </a:p>
        <a:p>
          <a:r>
            <a:rPr kumimoji="1" lang="ja-JP" altLang="ja-JP" sz="1100">
              <a:solidFill>
                <a:schemeClr val="dk1"/>
              </a:solidFill>
              <a:effectLst/>
              <a:latin typeface="+mn-lt"/>
              <a:ea typeface="+mn-ea"/>
              <a:cs typeface="+mn-cs"/>
            </a:rPr>
            <a:t>ふるさと応援基金：ふるさと応援寄附金を財源とする基金であり、寄附金増加に伴い基金も増加傾向にある。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　：合併特例債の財源が上限となる平成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年度以降、現在の財政状況では一般財源による積立は困難である。</a:t>
          </a:r>
          <a:endParaRPr lang="ja-JP" altLang="ja-JP" sz="1400">
            <a:effectLst/>
          </a:endParaRPr>
        </a:p>
        <a:p>
          <a:r>
            <a:rPr kumimoji="1" lang="ja-JP" altLang="ja-JP" sz="1100">
              <a:solidFill>
                <a:schemeClr val="dk1"/>
              </a:solidFill>
              <a:effectLst/>
              <a:latin typeface="+mn-lt"/>
              <a:ea typeface="+mn-ea"/>
              <a:cs typeface="+mn-cs"/>
            </a:rPr>
            <a:t>　　　　　　　　　今後は厳しい財政状況が予測されるため、地域づくり事業の財源として活用する。</a:t>
          </a:r>
          <a:endParaRPr lang="ja-JP" altLang="ja-JP" sz="1400">
            <a:effectLst/>
          </a:endParaRPr>
        </a:p>
        <a:p>
          <a:r>
            <a:rPr kumimoji="1" lang="ja-JP" altLang="ja-JP" sz="1100">
              <a:solidFill>
                <a:schemeClr val="dk1"/>
              </a:solidFill>
              <a:effectLst/>
              <a:latin typeface="+mn-lt"/>
              <a:ea typeface="+mn-ea"/>
              <a:cs typeface="+mn-cs"/>
            </a:rPr>
            <a:t>ふるさと応援基金：個性豊かで活力あるまちづくりに関連する事業の財源として活用する。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年度より普通交付税の縮減に伴い、積立額は年々減少している。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年度より基金取崩しを行っており、全体的には減少となっている。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普通交付税の縮減に伴い、来年度から</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取崩しが予想されるため、最小限の取崩しとなるよう経費の削減、財源の確保に努める。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年度より普通交付税の縮減に伴い、積立額は年々減少している。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大規模事業の起債償還に伴い、来年度からは</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取崩しが予想されるため、最小限の取崩しとなるよう経費の削減、財源の確保に努める。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25B30283-929B-4BA1-848B-5F2FDFD2B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7EB49915-B0BA-46D5-9E79-E32B17C11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 xmlns:a16="http://schemas.microsoft.com/office/drawing/2014/main" id="{D814CA56-2CEE-4FB6-8E47-6D5481B24C4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 xmlns:a16="http://schemas.microsoft.com/office/drawing/2014/main" id="{90193727-8960-4877-9DAF-43C453080A5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 xmlns:a16="http://schemas.microsoft.com/office/drawing/2014/main" id="{75A33CBF-1E4F-41DC-92A3-007DAFC13EA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 xmlns:a16="http://schemas.microsoft.com/office/drawing/2014/main" id="{C06BC84B-9BD6-4D77-BF17-EFB81520AD5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 xmlns:a16="http://schemas.microsoft.com/office/drawing/2014/main" id="{6177D5B8-A29E-436B-9F36-6711F841885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 xmlns:a16="http://schemas.microsoft.com/office/drawing/2014/main" id="{A4B200BC-FB95-4E30-BD1E-0E57F7FC093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 xmlns:a16="http://schemas.microsoft.com/office/drawing/2014/main" id="{CF9FE897-CA03-4E70-8082-D5BF004C48B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 xmlns:a16="http://schemas.microsoft.com/office/drawing/2014/main" id="{9B53F0FA-8BB5-425E-9E92-B493237F060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 xmlns:a16="http://schemas.microsoft.com/office/drawing/2014/main" id="{5A6CD2F0-C9D6-42AA-A4A3-15D63F3B380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 xmlns:a16="http://schemas.microsoft.com/office/drawing/2014/main" id="{52F58489-D521-416F-B36B-E47795C8C87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 xmlns:a16="http://schemas.microsoft.com/office/drawing/2014/main" id="{92BD3E18-C87C-4A14-8ED1-2BA6285BA8A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 xmlns:a16="http://schemas.microsoft.com/office/drawing/2014/main" id="{D15BEF34-BB16-4DBB-B3A6-165B9BC4DFD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 xmlns:a16="http://schemas.microsoft.com/office/drawing/2014/main" id="{44D5B875-6435-42AC-AB2C-C49CBE3038A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 xmlns:a16="http://schemas.microsoft.com/office/drawing/2014/main" id="{B10C2A11-2E93-4465-A153-0C75800FAC7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 xmlns:a16="http://schemas.microsoft.com/office/drawing/2014/main" id="{F90AFFC0-4D24-49E0-BBCD-36AFDC1CA20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 xmlns:a16="http://schemas.microsoft.com/office/drawing/2014/main" id="{594F2166-ED29-4C69-A45A-71FBF5F9C3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 xmlns:a16="http://schemas.microsoft.com/office/drawing/2014/main" id="{815D3C07-8230-4EAE-AC61-C9ACAE8D509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 xmlns:a16="http://schemas.microsoft.com/office/drawing/2014/main" id="{B80E0B5B-C3A7-4632-99FC-D9B4BA5DE5B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 xmlns:a16="http://schemas.microsoft.com/office/drawing/2014/main" id="{FDEB6AE3-15F4-423E-9ADC-AD2AFB80A35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6,708
140.74
6,419,505
6,125,468
212,894
3,474,612
7,953,094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 xmlns:a16="http://schemas.microsoft.com/office/drawing/2014/main" id="{87C03745-5683-4394-AB1D-E2801E54D79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 xmlns:a16="http://schemas.microsoft.com/office/drawing/2014/main" id="{20055CE9-01CF-4D8C-AEAD-7D396469FBE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 xmlns:a16="http://schemas.microsoft.com/office/drawing/2014/main" id="{D95EE81F-84A0-46C5-AFA2-CE285BEEF49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 xmlns:a16="http://schemas.microsoft.com/office/drawing/2014/main" id="{003B59E6-0C2A-4A52-BE70-92A0F0031A9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 xmlns:a16="http://schemas.microsoft.com/office/drawing/2014/main" id="{B3CBD4B2-C653-474F-AC80-156347BA24C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 xmlns:a16="http://schemas.microsoft.com/office/drawing/2014/main" id="{2DE015D9-F522-417A-BFA8-E12202BA6B1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 xmlns:a16="http://schemas.microsoft.com/office/drawing/2014/main" id="{355AB76C-324D-4F39-B3E2-412CBAD043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 xmlns:a16="http://schemas.microsoft.com/office/drawing/2014/main" id="{DDD69E24-ECAC-472B-8BE7-ED765EC6C6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 xmlns:a16="http://schemas.microsoft.com/office/drawing/2014/main" id="{9981DEFD-69A4-4765-9179-DD8EA55A44E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 xmlns:a16="http://schemas.microsoft.com/office/drawing/2014/main" id="{0B0C70C6-0374-49F4-A06E-80434D9904C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 xmlns:a16="http://schemas.microsoft.com/office/drawing/2014/main" id="{A6CCF217-2C5A-4553-A9E7-849E36592D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 xmlns:a16="http://schemas.microsoft.com/office/drawing/2014/main" id="{37BEA7A2-8E0C-4B77-95C1-CAA9F651201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 xmlns:a16="http://schemas.microsoft.com/office/drawing/2014/main" id="{D634289A-66B6-4F34-A9D8-20093B41182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 xmlns:a16="http://schemas.microsoft.com/office/drawing/2014/main" id="{24713AD6-75BD-49F7-9BEF-0B8FC1DF303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 xmlns:a16="http://schemas.microsoft.com/office/drawing/2014/main" id="{1727AC46-E653-4B69-A77F-AB6D72641E1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 xmlns:a16="http://schemas.microsoft.com/office/drawing/2014/main" id="{549699DD-A884-4644-A9E6-3B933C2E842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 xmlns:a16="http://schemas.microsoft.com/office/drawing/2014/main" id="{DE1C77FB-481F-4486-8FFE-1AEE345739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 xmlns:a16="http://schemas.microsoft.com/office/drawing/2014/main" id="{ED6A0DFB-7F0F-46EA-B789-6B96E41F28D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 xmlns:a16="http://schemas.microsoft.com/office/drawing/2014/main" id="{A5CECA45-DD35-4DEB-B858-54E5A5E2A76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 xmlns:a16="http://schemas.microsoft.com/office/drawing/2014/main" id="{B1EC17CB-E139-4979-9F4C-1DC34D65AC5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 xmlns:a16="http://schemas.microsoft.com/office/drawing/2014/main" id="{1385AE61-27A9-4EC5-B44C-3DCDFE312523}"/>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 xmlns:a16="http://schemas.microsoft.com/office/drawing/2014/main" id="{CC56212C-75E8-4842-8594-AC59320DC1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 xmlns:a16="http://schemas.microsoft.com/office/drawing/2014/main" id="{F5805A06-0586-473A-8A82-C8F68DD67FC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 xmlns:a16="http://schemas.microsoft.com/office/drawing/2014/main" id="{F195EFF1-C546-437B-BCCB-3D011924310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 xmlns:a16="http://schemas.microsoft.com/office/drawing/2014/main" id="{7E7E7D48-6F75-4020-91E5-D2DCA8825B8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 xmlns:a16="http://schemas.microsoft.com/office/drawing/2014/main" id="{CB8A5303-435B-4C56-94DF-CF384CC5FD8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 xmlns:a16="http://schemas.microsoft.com/office/drawing/2014/main" id="{BB606D79-3AF3-400F-8209-85143D10933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 xmlns:a16="http://schemas.microsoft.com/office/drawing/2014/main" id="{E0168E74-722E-40DF-8BCB-2DDFAE549A1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 xmlns:a16="http://schemas.microsoft.com/office/drawing/2014/main" id="{BB48214F-0ED3-43F0-957F-FE0127B2B62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 xmlns:a16="http://schemas.microsoft.com/office/drawing/2014/main" id="{A298DDFA-0D0B-4C34-83F8-C9ECC8B9BB8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 xmlns:a16="http://schemas.microsoft.com/office/drawing/2014/main" id="{62C8EAEC-D9F8-4FBC-B24C-F8121826E4F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 xmlns:a16="http://schemas.microsoft.com/office/drawing/2014/main" id="{AC2C7EBF-48F3-4DAC-A3BA-DA6332720F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 xmlns:a16="http://schemas.microsoft.com/office/drawing/2014/main" id="{5AE55B54-1BEC-4E7B-8DC9-E0DD4EA6606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 xmlns:a16="http://schemas.microsoft.com/office/drawing/2014/main" id="{01491554-2E32-408E-9B33-C26DC8BA6B4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公共施設（公営住宅、道路、橋梁など）は補修などで施設の維持を図っているため、減価償却率が高くなっている。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 xmlns:a16="http://schemas.microsoft.com/office/drawing/2014/main" id="{AC6DE863-8C21-4AC9-8ADC-C7CC8CC75EB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 xmlns:a16="http://schemas.microsoft.com/office/drawing/2014/main" id="{71013769-053C-4024-B7CF-5017039E21C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 xmlns:a16="http://schemas.microsoft.com/office/drawing/2014/main" id="{2482C3A8-1C82-48B8-83EF-1EDA808FE7B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 xmlns:a16="http://schemas.microsoft.com/office/drawing/2014/main" id="{029C1F30-394A-4ABB-ABF0-98C3CD60A18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 xmlns:a16="http://schemas.microsoft.com/office/drawing/2014/main" id="{23D216A6-9C66-4C57-ACB0-B49786DABE0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 xmlns:a16="http://schemas.microsoft.com/office/drawing/2014/main" id="{AADB268B-F365-462B-A94B-26097B1DF62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 xmlns:a16="http://schemas.microsoft.com/office/drawing/2014/main" id="{CF7BFB01-38D4-4ED8-83FB-B7AE13A45BA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 xmlns:a16="http://schemas.microsoft.com/office/drawing/2014/main" id="{1907EFAF-B6DD-4951-BDFD-5619D84F330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 xmlns:a16="http://schemas.microsoft.com/office/drawing/2014/main" id="{2E8792DF-5A15-484B-A48A-8A15677D522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 xmlns:a16="http://schemas.microsoft.com/office/drawing/2014/main" id="{C68231D0-A94C-4E5A-BF90-2D1A517AB14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 xmlns:a16="http://schemas.microsoft.com/office/drawing/2014/main" id="{3221A569-DDF1-422B-8B5A-64683B49F12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 xmlns:a16="http://schemas.microsoft.com/office/drawing/2014/main" id="{36ADA16D-A118-48F7-AC9A-890F21A5C54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 xmlns:a16="http://schemas.microsoft.com/office/drawing/2014/main" id="{4D508BB1-18C8-4A30-9369-217E8B39E3F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 xmlns:a16="http://schemas.microsoft.com/office/drawing/2014/main" id="{5E83AA3B-114C-4B57-AA7A-32FE41B998E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 xmlns:a16="http://schemas.microsoft.com/office/drawing/2014/main" id="{AF80F8C7-A772-4139-96AB-416F032842E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 xmlns:a16="http://schemas.microsoft.com/office/drawing/2014/main" id="{94A87A0C-69BC-4E22-8CBF-E61F0DED3CB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 xmlns:a16="http://schemas.microsoft.com/office/drawing/2014/main" id="{C9AE992D-9AF0-402D-83F8-9BFC89EAA93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 xmlns:a16="http://schemas.microsoft.com/office/drawing/2014/main" id="{0AC5FA50-E3CD-4EFD-B460-0FF4E5AAEAF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5" name="直線コネクタ 74">
          <a:extLst>
            <a:ext uri="{FF2B5EF4-FFF2-40B4-BE49-F238E27FC236}">
              <a16:creationId xmlns="" xmlns:a16="http://schemas.microsoft.com/office/drawing/2014/main" id="{E947EEF5-4091-4511-81F5-59533AE6FF4D}"/>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a:extLst>
            <a:ext uri="{FF2B5EF4-FFF2-40B4-BE49-F238E27FC236}">
              <a16:creationId xmlns="" xmlns:a16="http://schemas.microsoft.com/office/drawing/2014/main" id="{2DEC3216-6CD9-4650-8FDA-6382A864ECC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a:extLst>
            <a:ext uri="{FF2B5EF4-FFF2-40B4-BE49-F238E27FC236}">
              <a16:creationId xmlns="" xmlns:a16="http://schemas.microsoft.com/office/drawing/2014/main" id="{7800D9D2-2107-4F9D-9615-AE082ED44943}"/>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8" name="有形固定資産減価償却率最大値テキスト">
          <a:extLst>
            <a:ext uri="{FF2B5EF4-FFF2-40B4-BE49-F238E27FC236}">
              <a16:creationId xmlns="" xmlns:a16="http://schemas.microsoft.com/office/drawing/2014/main" id="{700476D4-46AB-49E8-8322-43E7BF3CE5FE}"/>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9" name="直線コネクタ 78">
          <a:extLst>
            <a:ext uri="{FF2B5EF4-FFF2-40B4-BE49-F238E27FC236}">
              <a16:creationId xmlns="" xmlns:a16="http://schemas.microsoft.com/office/drawing/2014/main" id="{7D5EF94E-D8D0-4D5F-B5ED-F3881661D767}"/>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80" name="有形固定資産減価償却率平均値テキスト">
          <a:extLst>
            <a:ext uri="{FF2B5EF4-FFF2-40B4-BE49-F238E27FC236}">
              <a16:creationId xmlns="" xmlns:a16="http://schemas.microsoft.com/office/drawing/2014/main" id="{0987146E-7125-41C6-8DAD-FFFCD242F474}"/>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1" name="フローチャート: 判断 80">
          <a:extLst>
            <a:ext uri="{FF2B5EF4-FFF2-40B4-BE49-F238E27FC236}">
              <a16:creationId xmlns="" xmlns:a16="http://schemas.microsoft.com/office/drawing/2014/main" id="{B699BD42-D26E-455D-9B8B-8F455F6C35BB}"/>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2" name="フローチャート: 判断 81">
          <a:extLst>
            <a:ext uri="{FF2B5EF4-FFF2-40B4-BE49-F238E27FC236}">
              <a16:creationId xmlns="" xmlns:a16="http://schemas.microsoft.com/office/drawing/2014/main" id="{5D960178-8A93-4E95-A00A-14B8E870FFA6}"/>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3" name="フローチャート: 判断 82">
          <a:extLst>
            <a:ext uri="{FF2B5EF4-FFF2-40B4-BE49-F238E27FC236}">
              <a16:creationId xmlns="" xmlns:a16="http://schemas.microsoft.com/office/drawing/2014/main" id="{2376D2B8-0054-4F2A-BE7C-09216EED7797}"/>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4" name="フローチャート: 判断 83">
          <a:extLst>
            <a:ext uri="{FF2B5EF4-FFF2-40B4-BE49-F238E27FC236}">
              <a16:creationId xmlns="" xmlns:a16="http://schemas.microsoft.com/office/drawing/2014/main" id="{B1FD0C2E-4211-4104-8DB9-1E009E5FE514}"/>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E72AA20A-EE79-425C-8B0D-3A0345690D2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47A27857-6EE8-4729-8FD8-8283DEA84C7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3250068E-2A0A-4178-9881-FCEE12D5BC5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A8E49FD0-EF8F-4CC9-84A1-E2C09C230F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EB3EFFE7-CFDF-4ACC-9535-BDC0045D9C6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156119</xdr:rowOff>
    </xdr:from>
    <xdr:to>
      <xdr:col>23</xdr:col>
      <xdr:colOff>136525</xdr:colOff>
      <xdr:row>31</xdr:row>
      <xdr:rowOff>86269</xdr:rowOff>
    </xdr:to>
    <xdr:sp macro="" textlink="">
      <xdr:nvSpPr>
        <xdr:cNvPr id="90" name="楕円 89">
          <a:extLst>
            <a:ext uri="{FF2B5EF4-FFF2-40B4-BE49-F238E27FC236}">
              <a16:creationId xmlns="" xmlns:a16="http://schemas.microsoft.com/office/drawing/2014/main" id="{E356F98B-8076-4D00-8E8C-10752955876C}"/>
            </a:ext>
          </a:extLst>
        </xdr:cNvPr>
        <xdr:cNvSpPr/>
      </xdr:nvSpPr>
      <xdr:spPr>
        <a:xfrm>
          <a:off x="47117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7546</xdr:rowOff>
    </xdr:from>
    <xdr:ext cx="405111" cy="259045"/>
    <xdr:sp macro="" textlink="">
      <xdr:nvSpPr>
        <xdr:cNvPr id="91" name="有形固定資産減価償却率該当値テキスト">
          <a:extLst>
            <a:ext uri="{FF2B5EF4-FFF2-40B4-BE49-F238E27FC236}">
              <a16:creationId xmlns="" xmlns:a16="http://schemas.microsoft.com/office/drawing/2014/main" id="{31DA8902-3DAF-411F-9D93-8E02F2963C59}"/>
            </a:ext>
          </a:extLst>
        </xdr:cNvPr>
        <xdr:cNvSpPr txBox="1"/>
      </xdr:nvSpPr>
      <xdr:spPr>
        <a:xfrm>
          <a:off x="4813300" y="592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30933</xdr:rowOff>
    </xdr:from>
    <xdr:to>
      <xdr:col>19</xdr:col>
      <xdr:colOff>187325</xdr:colOff>
      <xdr:row>31</xdr:row>
      <xdr:rowOff>132533</xdr:rowOff>
    </xdr:to>
    <xdr:sp macro="" textlink="">
      <xdr:nvSpPr>
        <xdr:cNvPr id="92" name="楕円 91">
          <a:extLst>
            <a:ext uri="{FF2B5EF4-FFF2-40B4-BE49-F238E27FC236}">
              <a16:creationId xmlns="" xmlns:a16="http://schemas.microsoft.com/office/drawing/2014/main" id="{2F847DB9-1023-4F13-9A17-DD9BA6555349}"/>
            </a:ext>
          </a:extLst>
        </xdr:cNvPr>
        <xdr:cNvSpPr/>
      </xdr:nvSpPr>
      <xdr:spPr>
        <a:xfrm>
          <a:off x="4000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35469</xdr:rowOff>
    </xdr:from>
    <xdr:to>
      <xdr:col>23</xdr:col>
      <xdr:colOff>85725</xdr:colOff>
      <xdr:row>31</xdr:row>
      <xdr:rowOff>81733</xdr:rowOff>
    </xdr:to>
    <xdr:cxnSp macro="">
      <xdr:nvCxnSpPr>
        <xdr:cNvPr id="93" name="直線コネクタ 92">
          <a:extLst>
            <a:ext uri="{FF2B5EF4-FFF2-40B4-BE49-F238E27FC236}">
              <a16:creationId xmlns="" xmlns:a16="http://schemas.microsoft.com/office/drawing/2014/main" id="{AAAD4FB1-4FA0-4598-8C6A-55C247279569}"/>
            </a:ext>
          </a:extLst>
        </xdr:cNvPr>
        <xdr:cNvCxnSpPr/>
      </xdr:nvCxnSpPr>
      <xdr:spPr>
        <a:xfrm flipV="1">
          <a:off x="4051300" y="6121944"/>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162288</xdr:rowOff>
    </xdr:from>
    <xdr:to>
      <xdr:col>15</xdr:col>
      <xdr:colOff>187325</xdr:colOff>
      <xdr:row>31</xdr:row>
      <xdr:rowOff>92438</xdr:rowOff>
    </xdr:to>
    <xdr:sp macro="" textlink="">
      <xdr:nvSpPr>
        <xdr:cNvPr id="94" name="楕円 93">
          <a:extLst>
            <a:ext uri="{FF2B5EF4-FFF2-40B4-BE49-F238E27FC236}">
              <a16:creationId xmlns="" xmlns:a16="http://schemas.microsoft.com/office/drawing/2014/main" id="{978F6BCA-A2B3-4C1F-B84C-AD6448BC6381}"/>
            </a:ext>
          </a:extLst>
        </xdr:cNvPr>
        <xdr:cNvSpPr/>
      </xdr:nvSpPr>
      <xdr:spPr>
        <a:xfrm>
          <a:off x="3238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41638</xdr:rowOff>
    </xdr:from>
    <xdr:to>
      <xdr:col>19</xdr:col>
      <xdr:colOff>136525</xdr:colOff>
      <xdr:row>31</xdr:row>
      <xdr:rowOff>81733</xdr:rowOff>
    </xdr:to>
    <xdr:cxnSp macro="">
      <xdr:nvCxnSpPr>
        <xdr:cNvPr id="95" name="直線コネクタ 94">
          <a:extLst>
            <a:ext uri="{FF2B5EF4-FFF2-40B4-BE49-F238E27FC236}">
              <a16:creationId xmlns="" xmlns:a16="http://schemas.microsoft.com/office/drawing/2014/main" id="{5B9E5B4A-ACE3-46FD-9CDC-52D6A930F19A}"/>
            </a:ext>
          </a:extLst>
        </xdr:cNvPr>
        <xdr:cNvCxnSpPr/>
      </xdr:nvCxnSpPr>
      <xdr:spPr>
        <a:xfrm>
          <a:off x="3289300" y="6128113"/>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96" name="楕円 95">
          <a:extLst>
            <a:ext uri="{FF2B5EF4-FFF2-40B4-BE49-F238E27FC236}">
              <a16:creationId xmlns="" xmlns:a16="http://schemas.microsoft.com/office/drawing/2014/main" id="{A53D4460-4FF5-43E7-BDB3-4D53264F6BB9}"/>
            </a:ext>
          </a:extLst>
        </xdr:cNvPr>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31</xdr:row>
      <xdr:rowOff>103324</xdr:rowOff>
    </xdr:to>
    <xdr:cxnSp macro="">
      <xdr:nvCxnSpPr>
        <xdr:cNvPr id="97" name="直線コネクタ 96">
          <a:extLst>
            <a:ext uri="{FF2B5EF4-FFF2-40B4-BE49-F238E27FC236}">
              <a16:creationId xmlns="" xmlns:a16="http://schemas.microsoft.com/office/drawing/2014/main" id="{3ECD6C98-FCD3-4E58-B727-DEBF206713E0}"/>
            </a:ext>
          </a:extLst>
        </xdr:cNvPr>
        <xdr:cNvCxnSpPr/>
      </xdr:nvCxnSpPr>
      <xdr:spPr>
        <a:xfrm flipV="1">
          <a:off x="2527300" y="6128113"/>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98" name="n_1aveValue有形固定資産減価償却率">
          <a:extLst>
            <a:ext uri="{FF2B5EF4-FFF2-40B4-BE49-F238E27FC236}">
              <a16:creationId xmlns="" xmlns:a16="http://schemas.microsoft.com/office/drawing/2014/main" id="{D53DE6DD-0D25-48E9-B467-64CAF9836DB0}"/>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9" name="n_2aveValue有形固定資産減価償却率">
          <a:extLst>
            <a:ext uri="{FF2B5EF4-FFF2-40B4-BE49-F238E27FC236}">
              <a16:creationId xmlns="" xmlns:a16="http://schemas.microsoft.com/office/drawing/2014/main" id="{7591788F-17F2-4C70-B3B5-D0257B8C911C}"/>
            </a:ext>
          </a:extLst>
        </xdr:cNvPr>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100" name="n_3aveValue有形固定資産減価償却率">
          <a:extLst>
            <a:ext uri="{FF2B5EF4-FFF2-40B4-BE49-F238E27FC236}">
              <a16:creationId xmlns="" xmlns:a16="http://schemas.microsoft.com/office/drawing/2014/main" id="{FF01CC92-E538-4376-AB5D-D78C4F43437F}"/>
            </a:ext>
          </a:extLst>
        </xdr:cNvPr>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149060</xdr:rowOff>
    </xdr:from>
    <xdr:ext cx="405111" cy="259045"/>
    <xdr:sp macro="" textlink="">
      <xdr:nvSpPr>
        <xdr:cNvPr id="101" name="n_1mainValue有形固定資産減価償却率">
          <a:extLst>
            <a:ext uri="{FF2B5EF4-FFF2-40B4-BE49-F238E27FC236}">
              <a16:creationId xmlns="" xmlns:a16="http://schemas.microsoft.com/office/drawing/2014/main" id="{AC253AA2-3808-4541-A117-3BCC69D87D69}"/>
            </a:ext>
          </a:extLst>
        </xdr:cNvPr>
        <xdr:cNvSpPr txBox="1"/>
      </xdr:nvSpPr>
      <xdr:spPr>
        <a:xfrm>
          <a:off x="38360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108965</xdr:rowOff>
    </xdr:from>
    <xdr:ext cx="405111" cy="259045"/>
    <xdr:sp macro="" textlink="">
      <xdr:nvSpPr>
        <xdr:cNvPr id="102" name="n_2mainValue有形固定資産減価償却率">
          <a:extLst>
            <a:ext uri="{FF2B5EF4-FFF2-40B4-BE49-F238E27FC236}">
              <a16:creationId xmlns="" xmlns:a16="http://schemas.microsoft.com/office/drawing/2014/main" id="{C4503F84-8D7B-4382-ADA8-D254E22D410D}"/>
            </a:ext>
          </a:extLst>
        </xdr:cNvPr>
        <xdr:cNvSpPr txBox="1"/>
      </xdr:nvSpPr>
      <xdr:spPr>
        <a:xfrm>
          <a:off x="3086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103" name="n_3mainValue有形固定資産減価償却率">
          <a:extLst>
            <a:ext uri="{FF2B5EF4-FFF2-40B4-BE49-F238E27FC236}">
              <a16:creationId xmlns="" xmlns:a16="http://schemas.microsoft.com/office/drawing/2014/main" id="{F2416887-D4E6-4983-9BE6-B126510E750C}"/>
            </a:ext>
          </a:extLst>
        </xdr:cNvPr>
        <xdr:cNvSpPr txBox="1"/>
      </xdr:nvSpPr>
      <xdr:spPr>
        <a:xfrm>
          <a:off x="2324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 xmlns:a16="http://schemas.microsoft.com/office/drawing/2014/main" id="{2A7D9F9A-9F78-427D-874C-0DAF9D36CC7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 xmlns:a16="http://schemas.microsoft.com/office/drawing/2014/main" id="{5C8C8AAD-2D2A-48C8-B4EA-0BFC95C033C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 xmlns:a16="http://schemas.microsoft.com/office/drawing/2014/main" id="{C946A8AD-16B8-43CC-9B87-9E20B692061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 xmlns:a16="http://schemas.microsoft.com/office/drawing/2014/main" id="{8D570A78-C522-49D5-A79D-E7C989ADB47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 xmlns:a16="http://schemas.microsoft.com/office/drawing/2014/main" id="{7FBFBEC8-BEBF-4751-9473-66C164E513B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 xmlns:a16="http://schemas.microsoft.com/office/drawing/2014/main" id="{B1F480C2-E814-473F-958C-9C09CA5841C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 xmlns:a16="http://schemas.microsoft.com/office/drawing/2014/main" id="{C5D0502A-A0F4-4B39-939B-B016494488F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 xmlns:a16="http://schemas.microsoft.com/office/drawing/2014/main" id="{43BBA67D-B35F-4714-812D-70B3439EFD8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 xmlns:a16="http://schemas.microsoft.com/office/drawing/2014/main" id="{5F9898E3-B540-4678-869B-1E51790D0C1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 xmlns:a16="http://schemas.microsoft.com/office/drawing/2014/main" id="{2DC9EAFA-C649-4D88-8A10-795BE60D7C7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 xmlns:a16="http://schemas.microsoft.com/office/drawing/2014/main" id="{5A500D2E-1C77-4BE8-82F9-94A4F76EAAA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 xmlns:a16="http://schemas.microsoft.com/office/drawing/2014/main" id="{10D02340-159F-4001-9219-D0F3668DA98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 xmlns:a16="http://schemas.microsoft.com/office/drawing/2014/main" id="{9693856C-0DCB-4231-AA4C-C38AD38ADE3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基金残高の減少に伴い、債務償還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が高くなっている。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 xmlns:a16="http://schemas.microsoft.com/office/drawing/2014/main" id="{FC9DBCD0-842B-4F2A-B7FA-C694E031D1C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 xmlns:a16="http://schemas.microsoft.com/office/drawing/2014/main" id="{14F6BD66-2E84-4B34-80DD-B3EAC230E32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 xmlns:a16="http://schemas.microsoft.com/office/drawing/2014/main" id="{25F7EE78-0C4D-4B35-AE9F-179E8F18925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 xmlns:a16="http://schemas.microsoft.com/office/drawing/2014/main" id="{89A15310-9D66-46DF-AB24-69896D773E79}"/>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 xmlns:a16="http://schemas.microsoft.com/office/drawing/2014/main" id="{73D28457-EEB0-4315-9950-365B6AA359B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 xmlns:a16="http://schemas.microsoft.com/office/drawing/2014/main" id="{FD311D14-F311-4A54-911A-6DED9B715B4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 xmlns:a16="http://schemas.microsoft.com/office/drawing/2014/main" id="{80EB5516-EB53-4952-827B-8D11E03E360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 xmlns:a16="http://schemas.microsoft.com/office/drawing/2014/main" id="{4239C12D-A9D0-464F-B798-ED318FA0918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 xmlns:a16="http://schemas.microsoft.com/office/drawing/2014/main" id="{7EF4F1A1-E240-4B30-904C-482D1F240C2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 xmlns:a16="http://schemas.microsoft.com/office/drawing/2014/main" id="{4ED53AA3-3C1F-4E06-AEE7-00C5B955095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 xmlns:a16="http://schemas.microsoft.com/office/drawing/2014/main" id="{46444DAB-A0A0-455E-88C6-FA0F4986F8C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 xmlns:a16="http://schemas.microsoft.com/office/drawing/2014/main" id="{6A3BC4A7-205E-4881-BAAC-1440986C130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 xmlns:a16="http://schemas.microsoft.com/office/drawing/2014/main" id="{5D4834A7-48FB-4AAF-A518-69B49DABF57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 xmlns:a16="http://schemas.microsoft.com/office/drawing/2014/main" id="{EF18E0A8-ACB8-4E6F-89CE-E4681FCAB63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 xmlns:a16="http://schemas.microsoft.com/office/drawing/2014/main" id="{544D1EB2-E4D5-49C0-8228-7229C525DC7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32" name="直線コネクタ 131">
          <a:extLst>
            <a:ext uri="{FF2B5EF4-FFF2-40B4-BE49-F238E27FC236}">
              <a16:creationId xmlns="" xmlns:a16="http://schemas.microsoft.com/office/drawing/2014/main" id="{C29B2647-5DBD-4610-A1CB-94A06991816F}"/>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 xmlns:a16="http://schemas.microsoft.com/office/drawing/2014/main" id="{1EF62983-AC62-45C5-9427-F5354727F67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 xmlns:a16="http://schemas.microsoft.com/office/drawing/2014/main" id="{7AE74AE8-2232-4E4E-92AF-6664BD0AB356}"/>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5" name="債務償還比率最大値テキスト">
          <a:extLst>
            <a:ext uri="{FF2B5EF4-FFF2-40B4-BE49-F238E27FC236}">
              <a16:creationId xmlns="" xmlns:a16="http://schemas.microsoft.com/office/drawing/2014/main" id="{B8803309-CA04-4659-9152-8B10CF4A4ABF}"/>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6" name="直線コネクタ 135">
          <a:extLst>
            <a:ext uri="{FF2B5EF4-FFF2-40B4-BE49-F238E27FC236}">
              <a16:creationId xmlns="" xmlns:a16="http://schemas.microsoft.com/office/drawing/2014/main" id="{C2E4740A-6C95-4A8D-8DA2-FC5381E9C1B3}"/>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37" name="債務償還比率平均値テキスト">
          <a:extLst>
            <a:ext uri="{FF2B5EF4-FFF2-40B4-BE49-F238E27FC236}">
              <a16:creationId xmlns="" xmlns:a16="http://schemas.microsoft.com/office/drawing/2014/main" id="{87266BBF-8A6E-4D7D-9E43-989732AF87C1}"/>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8" name="フローチャート: 判断 137">
          <a:extLst>
            <a:ext uri="{FF2B5EF4-FFF2-40B4-BE49-F238E27FC236}">
              <a16:creationId xmlns="" xmlns:a16="http://schemas.microsoft.com/office/drawing/2014/main" id="{D5B49DC5-6953-4025-B9C7-86901351F917}"/>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9" name="フローチャート: 判断 138">
          <a:extLst>
            <a:ext uri="{FF2B5EF4-FFF2-40B4-BE49-F238E27FC236}">
              <a16:creationId xmlns="" xmlns:a16="http://schemas.microsoft.com/office/drawing/2014/main" id="{29CF5743-7B65-45CE-B9B9-C3CB26294543}"/>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FD069B0B-F13C-4C65-B27E-9D5D2F2AB38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80196E0F-2CC4-496C-BD2A-B895B393B99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D5EB0743-D30D-47FA-958B-EBC1C30E355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32DC6CD6-5AB1-4FA0-A364-3B672F6E38B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533A0429-36B7-4359-B5D3-AB881937D00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103907</xdr:rowOff>
    </xdr:from>
    <xdr:to>
      <xdr:col>76</xdr:col>
      <xdr:colOff>73025</xdr:colOff>
      <xdr:row>30</xdr:row>
      <xdr:rowOff>34057</xdr:rowOff>
    </xdr:to>
    <xdr:sp macro="" textlink="">
      <xdr:nvSpPr>
        <xdr:cNvPr id="145" name="楕円 144">
          <a:extLst>
            <a:ext uri="{FF2B5EF4-FFF2-40B4-BE49-F238E27FC236}">
              <a16:creationId xmlns="" xmlns:a16="http://schemas.microsoft.com/office/drawing/2014/main" id="{B0F422AC-FAB4-429B-9CF2-D55076BDC455}"/>
            </a:ext>
          </a:extLst>
        </xdr:cNvPr>
        <xdr:cNvSpPr/>
      </xdr:nvSpPr>
      <xdr:spPr>
        <a:xfrm>
          <a:off x="14744700" y="58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126784</xdr:rowOff>
    </xdr:from>
    <xdr:ext cx="469744" cy="259045"/>
    <xdr:sp macro="" textlink="">
      <xdr:nvSpPr>
        <xdr:cNvPr id="146" name="債務償還比率該当値テキスト">
          <a:extLst>
            <a:ext uri="{FF2B5EF4-FFF2-40B4-BE49-F238E27FC236}">
              <a16:creationId xmlns="" xmlns:a16="http://schemas.microsoft.com/office/drawing/2014/main" id="{22DD0082-B99F-4E8B-B722-27DA4A3DA13C}"/>
            </a:ext>
          </a:extLst>
        </xdr:cNvPr>
        <xdr:cNvSpPr txBox="1"/>
      </xdr:nvSpPr>
      <xdr:spPr>
        <a:xfrm>
          <a:off x="14846300" y="569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137732</xdr:rowOff>
    </xdr:from>
    <xdr:to>
      <xdr:col>72</xdr:col>
      <xdr:colOff>123825</xdr:colOff>
      <xdr:row>30</xdr:row>
      <xdr:rowOff>67882</xdr:rowOff>
    </xdr:to>
    <xdr:sp macro="" textlink="">
      <xdr:nvSpPr>
        <xdr:cNvPr id="147" name="楕円 146">
          <a:extLst>
            <a:ext uri="{FF2B5EF4-FFF2-40B4-BE49-F238E27FC236}">
              <a16:creationId xmlns="" xmlns:a16="http://schemas.microsoft.com/office/drawing/2014/main" id="{E86E6581-C8E4-470C-BE96-007E25F7C1A9}"/>
            </a:ext>
          </a:extLst>
        </xdr:cNvPr>
        <xdr:cNvSpPr/>
      </xdr:nvSpPr>
      <xdr:spPr>
        <a:xfrm>
          <a:off x="14033500" y="58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154707</xdr:rowOff>
    </xdr:from>
    <xdr:to>
      <xdr:col>76</xdr:col>
      <xdr:colOff>22225</xdr:colOff>
      <xdr:row>30</xdr:row>
      <xdr:rowOff>17082</xdr:rowOff>
    </xdr:to>
    <xdr:cxnSp macro="">
      <xdr:nvCxnSpPr>
        <xdr:cNvPr id="148" name="直線コネクタ 147">
          <a:extLst>
            <a:ext uri="{FF2B5EF4-FFF2-40B4-BE49-F238E27FC236}">
              <a16:creationId xmlns="" xmlns:a16="http://schemas.microsoft.com/office/drawing/2014/main" id="{DF915A9E-816F-4956-AA75-66D37319B043}"/>
            </a:ext>
          </a:extLst>
        </xdr:cNvPr>
        <xdr:cNvCxnSpPr/>
      </xdr:nvCxnSpPr>
      <xdr:spPr>
        <a:xfrm flipV="1">
          <a:off x="14084300" y="5898282"/>
          <a:ext cx="7112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9" name="n_1aveValue債務償還比率">
          <a:extLst>
            <a:ext uri="{FF2B5EF4-FFF2-40B4-BE49-F238E27FC236}">
              <a16:creationId xmlns="" xmlns:a16="http://schemas.microsoft.com/office/drawing/2014/main" id="{0621968A-88DE-4793-8FAD-D0D1D6EB7ED2}"/>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84409</xdr:rowOff>
    </xdr:from>
    <xdr:ext cx="469744" cy="259045"/>
    <xdr:sp macro="" textlink="">
      <xdr:nvSpPr>
        <xdr:cNvPr id="150" name="n_1mainValue債務償還比率">
          <a:extLst>
            <a:ext uri="{FF2B5EF4-FFF2-40B4-BE49-F238E27FC236}">
              <a16:creationId xmlns="" xmlns:a16="http://schemas.microsoft.com/office/drawing/2014/main" id="{5C7578E7-F03D-4050-B35C-C4E9CA6940AE}"/>
            </a:ext>
          </a:extLst>
        </xdr:cNvPr>
        <xdr:cNvSpPr txBox="1"/>
      </xdr:nvSpPr>
      <xdr:spPr>
        <a:xfrm>
          <a:off x="13836727" y="565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 xmlns:a16="http://schemas.microsoft.com/office/drawing/2014/main" id="{CD06DD43-29BA-4FEB-BA77-A97F503AC5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 xmlns:a16="http://schemas.microsoft.com/office/drawing/2014/main" id="{E6C3B810-C4C1-4220-BFEB-5F4E4F9B13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 xmlns:a16="http://schemas.microsoft.com/office/drawing/2014/main" id="{B6C2C405-8A47-43D1-8573-24D251EE21C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 xmlns:a16="http://schemas.microsoft.com/office/drawing/2014/main" id="{EF51BCAF-0BA3-4041-A1BC-7DF4429ADD3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 xmlns:a16="http://schemas.microsoft.com/office/drawing/2014/main" id="{EE08FD45-B782-41A7-9064-883B12034DF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 xmlns:a16="http://schemas.microsoft.com/office/drawing/2014/main" id="{0746357F-BD9B-482C-AC5B-63DF2FDAA43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99C0313-5152-413E-8228-B55579B34D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A4536001-4FDB-43D8-A372-928971BA0F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B7100446-D08A-4A1A-A20C-4553D4923D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C9C17CD5-E300-4B30-B48C-ED68DF2FDD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4D40AED4-EFF8-452C-9F3F-432B07CDE7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89CC54FF-724E-479F-ACC8-53DA833120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39EA3B0A-A820-45BD-9F4C-3EEC9142CB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942861A3-5A53-47B8-B9B7-A06DB9DA39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4A9EAA0C-9EA5-4894-BCFD-32DD17D920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6BCE464B-6823-4FF8-96FD-EBB4908867A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6,708
140.74
6,419,505
6,125,468
212,894
3,474,612
7,953,094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29258F64-614A-4449-9C08-85DEC58D9D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79EEF80D-A258-4A43-B094-1409F60E69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91E7F751-2FE9-494B-89F4-61A05656D0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8A25DF4-ACF4-4974-A9DE-95D60FBBFA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9322721F-D55A-4BFF-B363-908381355E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88AA5A8-DF57-4FF4-9F5F-908FADE50D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9D168267-666B-4F51-AF24-41EBF08039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FA3F720D-2B6B-41E3-8CF0-1E284D80F9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48F3B18A-D2AA-42B2-AA04-3E3684021F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1D8ECD6C-3639-455B-B508-218E31A7CB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F3E14769-7D16-424F-AFD6-86730EE8E1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1E599485-1575-4EDD-8D8C-0A450BDD98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12349B86-34D1-48C1-9444-9E9C0DCCBE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A9F1C5C0-672A-442D-B212-6CE48979F5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408B12FB-5A7D-4376-955A-0EB662C8DF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7FBB542B-512B-4A6A-9CED-6959BBCA05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2F8A1A9-01BD-42BB-9F3A-80DBA99DE79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E436FEC6-58CC-4215-975A-B4D3526BE5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3FE845F5-DF68-4625-94B3-9C750BF357F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2FD69CD8-4666-439D-BD9F-5A9951C11EC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E2A14F1F-BC93-4838-82C3-8484894DAD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7BEB453F-3EB8-40F0-AC92-6078F15923F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8876B5BA-0141-4B45-8A26-D8899FFA13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2A71F5EF-735F-4D91-BA82-920BBD808C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66C57B59-BA3B-4F87-B717-35A5A7FCEB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B4830569-66CB-49B5-9148-F1340AC69C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94C4975D-8AB4-4754-8F44-A7D6D64C04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17C80616-F65A-43B8-843D-8707AC4F5E2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3CFF39E0-76C1-4FAC-B72A-C14569F889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C02A981C-61D7-4C02-89BD-01A0B35EF4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34290AAB-415F-427F-9516-9E49542C803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CC602B83-6C81-4BB1-A809-D4A5C2DC2DB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4D5D8BA8-ECA1-4C9A-B4A3-226C0B24EE3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65B4347E-A845-45AD-BA84-A02FFE35C7A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30CE67B1-D2AC-4EBC-9383-CB3DA9DF3CF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213A7EB8-4CF8-423B-8F7E-4B3764808EB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47D2E036-3AC6-4538-AA50-CCC8EE167E5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097CCE5D-9859-412F-908D-C4D469C54F0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81FCE40C-EA8A-4CC4-8CF6-3747837C8F8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497537C6-CEFB-49C1-B5B0-FCE0A0E1B1A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83FE359B-143B-4581-B885-2969638FAE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4DF1DAEB-2A33-4D8B-BB2F-BEBCB4C0499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C4F5E6F3-5348-4EE9-8E80-18231165BC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91375357-EE60-4BF8-A723-B6AE0B3FD5E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7FE0D0E9-06CB-409C-AF2E-8A7F9353217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 xmlns:a16="http://schemas.microsoft.com/office/drawing/2014/main" id="{D12A9288-4838-44B6-A224-8FCB77BBE7F8}"/>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 xmlns:a16="http://schemas.microsoft.com/office/drawing/2014/main" id="{9FF36B5F-C2AB-4B94-A0EC-97E56BE581B8}"/>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 xmlns:a16="http://schemas.microsoft.com/office/drawing/2014/main" id="{9A233099-EEED-44B5-B57A-762445CF30ED}"/>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 xmlns:a16="http://schemas.microsoft.com/office/drawing/2014/main" id="{69F1FE63-6432-48B6-9A92-BCE4A89D96BF}"/>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 xmlns:a16="http://schemas.microsoft.com/office/drawing/2014/main" id="{E6CA32FB-2F76-47A6-ABC3-1E32A8ED738E}"/>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5E271DFE-0C35-4E8C-BAE8-4B6C7A7686D1}"/>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 xmlns:a16="http://schemas.microsoft.com/office/drawing/2014/main" id="{D6E34351-7B15-461D-B76D-2AF879DA930C}"/>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 xmlns:a16="http://schemas.microsoft.com/office/drawing/2014/main" id="{A7E1B860-5BDF-4C8F-945F-D4BAF47A6F2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 xmlns:a16="http://schemas.microsoft.com/office/drawing/2014/main" id="{6ABB2E85-41D9-4272-A945-74C3492D6555}"/>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 xmlns:a16="http://schemas.microsoft.com/office/drawing/2014/main" id="{79FA665D-9C96-43B8-8AED-3159B2D4CF9E}"/>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7B69BEA0-0A02-4BAB-80A3-EF6A3F64E2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9174CFE3-F58A-47A3-AE7E-01DB8C018E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A99ADD85-278E-4FCF-B768-0EA1547293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790C8E11-70A0-4617-B11A-56337BAD44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68164FEF-EB88-4696-A3E9-4E0FF82DDE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144599</xdr:rowOff>
    </xdr:from>
    <xdr:to>
      <xdr:col>24</xdr:col>
      <xdr:colOff>114300</xdr:colOff>
      <xdr:row>36</xdr:row>
      <xdr:rowOff>74749</xdr:rowOff>
    </xdr:to>
    <xdr:sp macro="" textlink="">
      <xdr:nvSpPr>
        <xdr:cNvPr id="72" name="楕円 71">
          <a:extLst>
            <a:ext uri="{FF2B5EF4-FFF2-40B4-BE49-F238E27FC236}">
              <a16:creationId xmlns="" xmlns:a16="http://schemas.microsoft.com/office/drawing/2014/main" id="{ED72C0E6-64FF-4D0D-820E-AC3A1356BCEC}"/>
            </a:ext>
          </a:extLst>
        </xdr:cNvPr>
        <xdr:cNvSpPr/>
      </xdr:nvSpPr>
      <xdr:spPr>
        <a:xfrm>
          <a:off x="45847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167476</xdr:rowOff>
    </xdr:from>
    <xdr:ext cx="405111" cy="259045"/>
    <xdr:sp macro="" textlink="">
      <xdr:nvSpPr>
        <xdr:cNvPr id="73" name="【道路】&#10;有形固定資産減価償却率該当値テキスト">
          <a:extLst>
            <a:ext uri="{FF2B5EF4-FFF2-40B4-BE49-F238E27FC236}">
              <a16:creationId xmlns="" xmlns:a16="http://schemas.microsoft.com/office/drawing/2014/main" id="{D35F2F24-6541-46AF-B107-F14FDC183C30}"/>
            </a:ext>
          </a:extLst>
        </xdr:cNvPr>
        <xdr:cNvSpPr txBox="1"/>
      </xdr:nvSpPr>
      <xdr:spPr>
        <a:xfrm>
          <a:off x="4673600" y="59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4173</xdr:rowOff>
    </xdr:from>
    <xdr:to>
      <xdr:col>20</xdr:col>
      <xdr:colOff>38100</xdr:colOff>
      <xdr:row>36</xdr:row>
      <xdr:rowOff>105773</xdr:rowOff>
    </xdr:to>
    <xdr:sp macro="" textlink="">
      <xdr:nvSpPr>
        <xdr:cNvPr id="74" name="楕円 73">
          <a:extLst>
            <a:ext uri="{FF2B5EF4-FFF2-40B4-BE49-F238E27FC236}">
              <a16:creationId xmlns="" xmlns:a16="http://schemas.microsoft.com/office/drawing/2014/main" id="{75DFD719-A3CB-4E7C-B8C7-8C70DFCB8239}"/>
            </a:ext>
          </a:extLst>
        </xdr:cNvPr>
        <xdr:cNvSpPr/>
      </xdr:nvSpPr>
      <xdr:spPr>
        <a:xfrm>
          <a:off x="3746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23949</xdr:rowOff>
    </xdr:from>
    <xdr:to>
      <xdr:col>24</xdr:col>
      <xdr:colOff>63500</xdr:colOff>
      <xdr:row>36</xdr:row>
      <xdr:rowOff>54973</xdr:rowOff>
    </xdr:to>
    <xdr:cxnSp macro="">
      <xdr:nvCxnSpPr>
        <xdr:cNvPr id="75" name="直線コネクタ 74">
          <a:extLst>
            <a:ext uri="{FF2B5EF4-FFF2-40B4-BE49-F238E27FC236}">
              <a16:creationId xmlns="" xmlns:a16="http://schemas.microsoft.com/office/drawing/2014/main" id="{639E22F0-9DD0-4289-BE71-9A5352C320E9}"/>
            </a:ext>
          </a:extLst>
        </xdr:cNvPr>
        <xdr:cNvCxnSpPr/>
      </xdr:nvCxnSpPr>
      <xdr:spPr>
        <a:xfrm flipV="1">
          <a:off x="3797300" y="61961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a:extLst>
            <a:ext uri="{FF2B5EF4-FFF2-40B4-BE49-F238E27FC236}">
              <a16:creationId xmlns="" xmlns:a16="http://schemas.microsoft.com/office/drawing/2014/main" id="{119CB64E-983E-40DA-888A-0AAF45F566B4}"/>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54973</xdr:rowOff>
    </xdr:from>
    <xdr:to>
      <xdr:col>19</xdr:col>
      <xdr:colOff>177800</xdr:colOff>
      <xdr:row>36</xdr:row>
      <xdr:rowOff>76200</xdr:rowOff>
    </xdr:to>
    <xdr:cxnSp macro="">
      <xdr:nvCxnSpPr>
        <xdr:cNvPr id="77" name="直線コネクタ 76">
          <a:extLst>
            <a:ext uri="{FF2B5EF4-FFF2-40B4-BE49-F238E27FC236}">
              <a16:creationId xmlns="" xmlns:a16="http://schemas.microsoft.com/office/drawing/2014/main" id="{26959275-56EA-4885-9E3D-4927817D44AB}"/>
            </a:ext>
          </a:extLst>
        </xdr:cNvPr>
        <xdr:cNvCxnSpPr/>
      </xdr:nvCxnSpPr>
      <xdr:spPr>
        <a:xfrm flipV="1">
          <a:off x="2908300" y="62271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78" name="楕円 77">
          <a:extLst>
            <a:ext uri="{FF2B5EF4-FFF2-40B4-BE49-F238E27FC236}">
              <a16:creationId xmlns="" xmlns:a16="http://schemas.microsoft.com/office/drawing/2014/main" id="{EF7C3130-AFE8-40CF-870B-633ADF47806D}"/>
            </a:ext>
          </a:extLst>
        </xdr:cNvPr>
        <xdr:cNvSpPr/>
      </xdr:nvSpPr>
      <xdr:spPr>
        <a:xfrm>
          <a:off x="1968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105592</xdr:rowOff>
    </xdr:to>
    <xdr:cxnSp macro="">
      <xdr:nvCxnSpPr>
        <xdr:cNvPr id="79" name="直線コネクタ 78">
          <a:extLst>
            <a:ext uri="{FF2B5EF4-FFF2-40B4-BE49-F238E27FC236}">
              <a16:creationId xmlns="" xmlns:a16="http://schemas.microsoft.com/office/drawing/2014/main" id="{7FC4D0CC-3996-4778-9170-E843927D6513}"/>
            </a:ext>
          </a:extLst>
        </xdr:cNvPr>
        <xdr:cNvCxnSpPr/>
      </xdr:nvCxnSpPr>
      <xdr:spPr>
        <a:xfrm flipV="1">
          <a:off x="2019300" y="62484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80" name="n_1aveValue【道路】&#10;有形固定資産減価償却率">
          <a:extLst>
            <a:ext uri="{FF2B5EF4-FFF2-40B4-BE49-F238E27FC236}">
              <a16:creationId xmlns="" xmlns:a16="http://schemas.microsoft.com/office/drawing/2014/main" id="{FDE32464-046B-4B63-AB17-838A1E379224}"/>
            </a:ext>
          </a:extLst>
        </xdr:cNvPr>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1" name="n_2aveValue【道路】&#10;有形固定資産減価償却率">
          <a:extLst>
            <a:ext uri="{FF2B5EF4-FFF2-40B4-BE49-F238E27FC236}">
              <a16:creationId xmlns="" xmlns:a16="http://schemas.microsoft.com/office/drawing/2014/main" id="{7B495230-B238-4C8B-8FF9-15E8F3D33735}"/>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8726</xdr:rowOff>
    </xdr:from>
    <xdr:ext cx="405111" cy="259045"/>
    <xdr:sp macro="" textlink="">
      <xdr:nvSpPr>
        <xdr:cNvPr id="82" name="n_3aveValue【道路】&#10;有形固定資産減価償却率">
          <a:extLst>
            <a:ext uri="{FF2B5EF4-FFF2-40B4-BE49-F238E27FC236}">
              <a16:creationId xmlns="" xmlns:a16="http://schemas.microsoft.com/office/drawing/2014/main" id="{1ABB10A7-8CF2-49FB-95FA-9783E3ACB64B}"/>
            </a:ext>
          </a:extLst>
        </xdr:cNvPr>
        <xdr:cNvSpPr txBox="1"/>
      </xdr:nvSpPr>
      <xdr:spPr>
        <a:xfrm>
          <a:off x="1816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122300</xdr:rowOff>
    </xdr:from>
    <xdr:ext cx="405111" cy="259045"/>
    <xdr:sp macro="" textlink="">
      <xdr:nvSpPr>
        <xdr:cNvPr id="83" name="n_1mainValue【道路】&#10;有形固定資産減価償却率">
          <a:extLst>
            <a:ext uri="{FF2B5EF4-FFF2-40B4-BE49-F238E27FC236}">
              <a16:creationId xmlns="" xmlns:a16="http://schemas.microsoft.com/office/drawing/2014/main" id="{6D36E306-BF5B-497E-9515-D2F9D8F3E1B2}"/>
            </a:ext>
          </a:extLst>
        </xdr:cNvPr>
        <xdr:cNvSpPr txBox="1"/>
      </xdr:nvSpPr>
      <xdr:spPr>
        <a:xfrm>
          <a:off x="3582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4" name="n_2mainValue【道路】&#10;有形固定資産減価償却率">
          <a:extLst>
            <a:ext uri="{FF2B5EF4-FFF2-40B4-BE49-F238E27FC236}">
              <a16:creationId xmlns="" xmlns:a16="http://schemas.microsoft.com/office/drawing/2014/main" id="{4E8B9CC3-78EF-4F98-91B0-E286996A674F}"/>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85" name="n_3mainValue【道路】&#10;有形固定資産減価償却率">
          <a:extLst>
            <a:ext uri="{FF2B5EF4-FFF2-40B4-BE49-F238E27FC236}">
              <a16:creationId xmlns="" xmlns:a16="http://schemas.microsoft.com/office/drawing/2014/main" id="{A65EE867-5CAB-4BBD-B737-DE898C6E6FD3}"/>
            </a:ext>
          </a:extLst>
        </xdr:cNvPr>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24552F8D-742A-41DB-9424-2CA4BE7783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95D6368A-3296-45E5-A303-DCBE07B30C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A4FE8B01-E3D9-49AC-9F87-9212CFDD06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C72C4A9A-4824-4A26-B053-A11FED1EC4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29DF7B26-3301-4E8B-B339-EA0577B9EA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4CB0841D-2A5E-46E7-B12F-1DBC6B6D174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D58B221F-2B5A-4B5D-980F-6BBA81D88ED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4CFE9870-E852-42EB-9D61-54B0AC1884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 xmlns:a16="http://schemas.microsoft.com/office/drawing/2014/main" id="{F84F3802-B0D1-4522-8752-F870769FE1E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5B0208C5-3745-424F-B7CA-8CF21C63FE5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 xmlns:a16="http://schemas.microsoft.com/office/drawing/2014/main" id="{77DDC0B1-B749-4BF7-8C22-B31B3394B60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 xmlns:a16="http://schemas.microsoft.com/office/drawing/2014/main" id="{4F5AF064-4984-4DCC-B702-06F0BAB684B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 xmlns:a16="http://schemas.microsoft.com/office/drawing/2014/main" id="{302903D1-56FF-40D8-ADE2-6729DC5CDFC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 xmlns:a16="http://schemas.microsoft.com/office/drawing/2014/main" id="{81A51983-7655-4072-82E4-448B02BF3A8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 xmlns:a16="http://schemas.microsoft.com/office/drawing/2014/main" id="{96525899-591D-4040-909D-6D47E8CEFC6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 xmlns:a16="http://schemas.microsoft.com/office/drawing/2014/main" id="{9F3D5903-4502-4F5E-AE99-85B02230B15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 xmlns:a16="http://schemas.microsoft.com/office/drawing/2014/main" id="{B1D4CAA1-A2CC-48B2-9471-4B3C91206C1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 xmlns:a16="http://schemas.microsoft.com/office/drawing/2014/main" id="{42E2D18D-832D-4955-8745-A9E179CB3E9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 xmlns:a16="http://schemas.microsoft.com/office/drawing/2014/main" id="{6A6A2731-C11C-46F0-952D-F4667D252ED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 xmlns:a16="http://schemas.microsoft.com/office/drawing/2014/main" id="{4E9AC44A-3BA3-47FB-8094-9B2AD235252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 xmlns:a16="http://schemas.microsoft.com/office/drawing/2014/main" id="{87D300C6-B168-46D2-AFB3-0748B3BD273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 xmlns:a16="http://schemas.microsoft.com/office/drawing/2014/main" id="{EB73E30A-D84D-40CC-A9C1-408ABF2E5D0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 xmlns:a16="http://schemas.microsoft.com/office/drawing/2014/main" id="{43119ADB-C35F-4C1B-9036-3B0CD37A0AF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 xmlns:a16="http://schemas.microsoft.com/office/drawing/2014/main" id="{8E4CD3D4-E30D-430B-BFAB-3B23B77A2F9C}"/>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 xmlns:a16="http://schemas.microsoft.com/office/drawing/2014/main" id="{67A85527-C9B1-4922-AB05-42FA8B511ECA}"/>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 xmlns:a16="http://schemas.microsoft.com/office/drawing/2014/main" id="{2D84557B-6B1C-494D-BC19-ED260508AD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 xmlns:a16="http://schemas.microsoft.com/office/drawing/2014/main" id="{E9C4F482-EACD-4AC6-AAC3-38A9FBFE64F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 xmlns:a16="http://schemas.microsoft.com/office/drawing/2014/main" id="{BF8A6A89-2047-4E0E-99DB-66DDF305D8B9}"/>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 xmlns:a16="http://schemas.microsoft.com/office/drawing/2014/main" id="{CDDD965A-E1CA-402F-8F58-324E4275D8CA}"/>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 xmlns:a16="http://schemas.microsoft.com/office/drawing/2014/main" id="{1FB4A4EF-C9CE-4885-8949-8DD6D73C9693}"/>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 xmlns:a16="http://schemas.microsoft.com/office/drawing/2014/main" id="{2C7700E4-4693-4BB4-B1DA-A71376EC3D26}"/>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 xmlns:a16="http://schemas.microsoft.com/office/drawing/2014/main" id="{B76A1543-7CC7-41C3-89CE-6254C3674EC4}"/>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 xmlns:a16="http://schemas.microsoft.com/office/drawing/2014/main" id="{2DDB8737-D033-4B8F-8374-04609A5711F5}"/>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378221D3-6CE8-448A-9541-114E1B9310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80801C85-5297-446A-B693-F016DF8CAF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EF30A3AA-991E-49DA-AD49-9F2CFFF7B4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5F231895-B8C9-42AF-B8C4-C1014B3BF9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6D5996D1-1A2B-4A75-B972-51876496C6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83000</xdr:rowOff>
    </xdr:from>
    <xdr:to>
      <xdr:col>55</xdr:col>
      <xdr:colOff>50800</xdr:colOff>
      <xdr:row>42</xdr:row>
      <xdr:rowOff>13150</xdr:rowOff>
    </xdr:to>
    <xdr:sp macro="" textlink="">
      <xdr:nvSpPr>
        <xdr:cNvPr id="124" name="楕円 123">
          <a:extLst>
            <a:ext uri="{FF2B5EF4-FFF2-40B4-BE49-F238E27FC236}">
              <a16:creationId xmlns="" xmlns:a16="http://schemas.microsoft.com/office/drawing/2014/main" id="{CD56FBA0-25DA-496E-A3FD-655E47E39716}"/>
            </a:ext>
          </a:extLst>
        </xdr:cNvPr>
        <xdr:cNvSpPr/>
      </xdr:nvSpPr>
      <xdr:spPr>
        <a:xfrm>
          <a:off x="10426700" y="71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169377</xdr:rowOff>
    </xdr:from>
    <xdr:ext cx="534377" cy="259045"/>
    <xdr:sp macro="" textlink="">
      <xdr:nvSpPr>
        <xdr:cNvPr id="125" name="【道路】&#10;一人当たり延長該当値テキスト">
          <a:extLst>
            <a:ext uri="{FF2B5EF4-FFF2-40B4-BE49-F238E27FC236}">
              <a16:creationId xmlns="" xmlns:a16="http://schemas.microsoft.com/office/drawing/2014/main" id="{751BB35B-C54A-44A1-88A2-DDDE69C9047B}"/>
            </a:ext>
          </a:extLst>
        </xdr:cNvPr>
        <xdr:cNvSpPr txBox="1"/>
      </xdr:nvSpPr>
      <xdr:spPr>
        <a:xfrm>
          <a:off x="10515600" y="70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85194</xdr:rowOff>
    </xdr:from>
    <xdr:to>
      <xdr:col>50</xdr:col>
      <xdr:colOff>165100</xdr:colOff>
      <xdr:row>42</xdr:row>
      <xdr:rowOff>15344</xdr:rowOff>
    </xdr:to>
    <xdr:sp macro="" textlink="">
      <xdr:nvSpPr>
        <xdr:cNvPr id="126" name="楕円 125">
          <a:extLst>
            <a:ext uri="{FF2B5EF4-FFF2-40B4-BE49-F238E27FC236}">
              <a16:creationId xmlns="" xmlns:a16="http://schemas.microsoft.com/office/drawing/2014/main" id="{9B6FA9BC-CD49-4E30-BF2B-7B00DC546136}"/>
            </a:ext>
          </a:extLst>
        </xdr:cNvPr>
        <xdr:cNvSpPr/>
      </xdr:nvSpPr>
      <xdr:spPr>
        <a:xfrm>
          <a:off x="9588500" y="71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133800</xdr:rowOff>
    </xdr:from>
    <xdr:to>
      <xdr:col>55</xdr:col>
      <xdr:colOff>0</xdr:colOff>
      <xdr:row>41</xdr:row>
      <xdr:rowOff>135994</xdr:rowOff>
    </xdr:to>
    <xdr:cxnSp macro="">
      <xdr:nvCxnSpPr>
        <xdr:cNvPr id="127" name="直線コネクタ 126">
          <a:extLst>
            <a:ext uri="{FF2B5EF4-FFF2-40B4-BE49-F238E27FC236}">
              <a16:creationId xmlns="" xmlns:a16="http://schemas.microsoft.com/office/drawing/2014/main" id="{6540BFD7-1973-4EFC-B245-00C439346ECB}"/>
            </a:ext>
          </a:extLst>
        </xdr:cNvPr>
        <xdr:cNvCxnSpPr/>
      </xdr:nvCxnSpPr>
      <xdr:spPr>
        <a:xfrm flipV="1">
          <a:off x="9639300" y="7163250"/>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86737</xdr:rowOff>
    </xdr:from>
    <xdr:to>
      <xdr:col>46</xdr:col>
      <xdr:colOff>38100</xdr:colOff>
      <xdr:row>42</xdr:row>
      <xdr:rowOff>16887</xdr:rowOff>
    </xdr:to>
    <xdr:sp macro="" textlink="">
      <xdr:nvSpPr>
        <xdr:cNvPr id="128" name="楕円 127">
          <a:extLst>
            <a:ext uri="{FF2B5EF4-FFF2-40B4-BE49-F238E27FC236}">
              <a16:creationId xmlns="" xmlns:a16="http://schemas.microsoft.com/office/drawing/2014/main" id="{727C5BD5-6314-4A66-A223-53D155A131AA}"/>
            </a:ext>
          </a:extLst>
        </xdr:cNvPr>
        <xdr:cNvSpPr/>
      </xdr:nvSpPr>
      <xdr:spPr>
        <a:xfrm>
          <a:off x="8699500" y="71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135994</xdr:rowOff>
    </xdr:from>
    <xdr:to>
      <xdr:col>50</xdr:col>
      <xdr:colOff>114300</xdr:colOff>
      <xdr:row>41</xdr:row>
      <xdr:rowOff>137537</xdr:rowOff>
    </xdr:to>
    <xdr:cxnSp macro="">
      <xdr:nvCxnSpPr>
        <xdr:cNvPr id="129" name="直線コネクタ 128">
          <a:extLst>
            <a:ext uri="{FF2B5EF4-FFF2-40B4-BE49-F238E27FC236}">
              <a16:creationId xmlns="" xmlns:a16="http://schemas.microsoft.com/office/drawing/2014/main" id="{FE2A6353-695C-4137-8339-B81CD0916DA5}"/>
            </a:ext>
          </a:extLst>
        </xdr:cNvPr>
        <xdr:cNvCxnSpPr/>
      </xdr:nvCxnSpPr>
      <xdr:spPr>
        <a:xfrm flipV="1">
          <a:off x="8750300" y="716544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88733</xdr:rowOff>
    </xdr:from>
    <xdr:to>
      <xdr:col>41</xdr:col>
      <xdr:colOff>101600</xdr:colOff>
      <xdr:row>42</xdr:row>
      <xdr:rowOff>18883</xdr:rowOff>
    </xdr:to>
    <xdr:sp macro="" textlink="">
      <xdr:nvSpPr>
        <xdr:cNvPr id="130" name="楕円 129">
          <a:extLst>
            <a:ext uri="{FF2B5EF4-FFF2-40B4-BE49-F238E27FC236}">
              <a16:creationId xmlns="" xmlns:a16="http://schemas.microsoft.com/office/drawing/2014/main" id="{7244892E-9544-4385-93CD-9236E718CAF0}"/>
            </a:ext>
          </a:extLst>
        </xdr:cNvPr>
        <xdr:cNvSpPr/>
      </xdr:nvSpPr>
      <xdr:spPr>
        <a:xfrm>
          <a:off x="7810500" y="711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137537</xdr:rowOff>
    </xdr:from>
    <xdr:to>
      <xdr:col>45</xdr:col>
      <xdr:colOff>177800</xdr:colOff>
      <xdr:row>41</xdr:row>
      <xdr:rowOff>139533</xdr:rowOff>
    </xdr:to>
    <xdr:cxnSp macro="">
      <xdr:nvCxnSpPr>
        <xdr:cNvPr id="131" name="直線コネクタ 130">
          <a:extLst>
            <a:ext uri="{FF2B5EF4-FFF2-40B4-BE49-F238E27FC236}">
              <a16:creationId xmlns="" xmlns:a16="http://schemas.microsoft.com/office/drawing/2014/main" id="{69692BDE-5C9A-4DD1-85EC-9BBCF449068B}"/>
            </a:ext>
          </a:extLst>
        </xdr:cNvPr>
        <xdr:cNvCxnSpPr/>
      </xdr:nvCxnSpPr>
      <xdr:spPr>
        <a:xfrm flipV="1">
          <a:off x="7861300" y="7166987"/>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 xmlns:a16="http://schemas.microsoft.com/office/drawing/2014/main" id="{6E5635A7-D4D5-443F-A644-AB98185B370B}"/>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 xmlns:a16="http://schemas.microsoft.com/office/drawing/2014/main" id="{A2186660-72FB-472E-9B2A-66127B32C73F}"/>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a:extLst>
            <a:ext uri="{FF2B5EF4-FFF2-40B4-BE49-F238E27FC236}">
              <a16:creationId xmlns="" xmlns:a16="http://schemas.microsoft.com/office/drawing/2014/main" id="{211F30AE-8F38-4C5D-BBA1-1913F1BF6E71}"/>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6471</xdr:rowOff>
    </xdr:from>
    <xdr:ext cx="534377" cy="259045"/>
    <xdr:sp macro="" textlink="">
      <xdr:nvSpPr>
        <xdr:cNvPr id="135" name="n_1mainValue【道路】&#10;一人当たり延長">
          <a:extLst>
            <a:ext uri="{FF2B5EF4-FFF2-40B4-BE49-F238E27FC236}">
              <a16:creationId xmlns="" xmlns:a16="http://schemas.microsoft.com/office/drawing/2014/main" id="{37930A24-D84C-4884-9FEB-FBF6F921FC45}"/>
            </a:ext>
          </a:extLst>
        </xdr:cNvPr>
        <xdr:cNvSpPr txBox="1"/>
      </xdr:nvSpPr>
      <xdr:spPr>
        <a:xfrm>
          <a:off x="9359411" y="72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8014</xdr:rowOff>
    </xdr:from>
    <xdr:ext cx="534377" cy="259045"/>
    <xdr:sp macro="" textlink="">
      <xdr:nvSpPr>
        <xdr:cNvPr id="136" name="n_2mainValue【道路】&#10;一人当たり延長">
          <a:extLst>
            <a:ext uri="{FF2B5EF4-FFF2-40B4-BE49-F238E27FC236}">
              <a16:creationId xmlns="" xmlns:a16="http://schemas.microsoft.com/office/drawing/2014/main" id="{AF66D2BC-13C0-4F69-99BE-3358031BDFCC}"/>
            </a:ext>
          </a:extLst>
        </xdr:cNvPr>
        <xdr:cNvSpPr txBox="1"/>
      </xdr:nvSpPr>
      <xdr:spPr>
        <a:xfrm>
          <a:off x="8483111" y="72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10010</xdr:rowOff>
    </xdr:from>
    <xdr:ext cx="534377" cy="259045"/>
    <xdr:sp macro="" textlink="">
      <xdr:nvSpPr>
        <xdr:cNvPr id="137" name="n_3mainValue【道路】&#10;一人当たり延長">
          <a:extLst>
            <a:ext uri="{FF2B5EF4-FFF2-40B4-BE49-F238E27FC236}">
              <a16:creationId xmlns="" xmlns:a16="http://schemas.microsoft.com/office/drawing/2014/main" id="{94315E6D-F947-437A-AC27-F1060968FABE}"/>
            </a:ext>
          </a:extLst>
        </xdr:cNvPr>
        <xdr:cNvSpPr txBox="1"/>
      </xdr:nvSpPr>
      <xdr:spPr>
        <a:xfrm>
          <a:off x="7594111" y="721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 xmlns:a16="http://schemas.microsoft.com/office/drawing/2014/main" id="{0BC5E8BF-DB31-47DE-99C8-5AB534E5C6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 xmlns:a16="http://schemas.microsoft.com/office/drawing/2014/main" id="{B00C9178-DE96-499F-8DB8-9AA4553BAF9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 xmlns:a16="http://schemas.microsoft.com/office/drawing/2014/main" id="{88E10376-7165-4D28-8243-C8E39F3911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 xmlns:a16="http://schemas.microsoft.com/office/drawing/2014/main" id="{BBCD04E9-DCC2-4EE4-846F-6F72587EF8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 xmlns:a16="http://schemas.microsoft.com/office/drawing/2014/main" id="{639D41AA-416A-4B93-BE34-838FACE4F5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 xmlns:a16="http://schemas.microsoft.com/office/drawing/2014/main" id="{808A2EF8-1A8A-4BB2-938C-981C47FCBD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 xmlns:a16="http://schemas.microsoft.com/office/drawing/2014/main" id="{17358BF4-91DE-43A0-9FA3-55618238BD8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 xmlns:a16="http://schemas.microsoft.com/office/drawing/2014/main" id="{7D6374BC-EEFD-4337-8A01-68FF590110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 xmlns:a16="http://schemas.microsoft.com/office/drawing/2014/main" id="{0C347C03-E7CB-41BC-8E69-75175790C2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 xmlns:a16="http://schemas.microsoft.com/office/drawing/2014/main" id="{42296A57-416B-46F0-BA4D-77A545542B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 xmlns:a16="http://schemas.microsoft.com/office/drawing/2014/main" id="{38057FB5-9D61-44C4-990D-0B2FAEBF5AD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 xmlns:a16="http://schemas.microsoft.com/office/drawing/2014/main" id="{E1D84DA6-6600-4537-A17E-0675927D291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 xmlns:a16="http://schemas.microsoft.com/office/drawing/2014/main" id="{900AADF0-1F6D-417E-8E35-BCE2B2AD271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 xmlns:a16="http://schemas.microsoft.com/office/drawing/2014/main" id="{6904A599-6330-4386-8E5D-5E0D2DF5255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 xmlns:a16="http://schemas.microsoft.com/office/drawing/2014/main" id="{CC663B8F-9BCF-4067-9071-13CE07226E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 xmlns:a16="http://schemas.microsoft.com/office/drawing/2014/main" id="{6AA34935-76A3-4D8D-8AD6-88F66B1B8B6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 xmlns:a16="http://schemas.microsoft.com/office/drawing/2014/main" id="{CD00AD62-7508-4922-A2F8-672CBBBF346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 xmlns:a16="http://schemas.microsoft.com/office/drawing/2014/main" id="{535A946D-2E81-4C74-8DED-462FCFFC6C0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 xmlns:a16="http://schemas.microsoft.com/office/drawing/2014/main" id="{0667F059-845A-45A1-B604-C3BD071FC4A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 xmlns:a16="http://schemas.microsoft.com/office/drawing/2014/main" id="{90B8331F-CD52-42E3-85BB-BDFFE5FC714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 xmlns:a16="http://schemas.microsoft.com/office/drawing/2014/main" id="{79349D50-C4BB-45AF-B209-4020207D845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 xmlns:a16="http://schemas.microsoft.com/office/drawing/2014/main" id="{5CF1C972-4294-4519-9B60-617741C4536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 xmlns:a16="http://schemas.microsoft.com/office/drawing/2014/main" id="{6A930321-8DB2-4DED-A94D-9FEF9B46F0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 xmlns:a16="http://schemas.microsoft.com/office/drawing/2014/main" id="{7EFED1A7-C25E-4A2C-8789-D42E19D0DF5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 xmlns:a16="http://schemas.microsoft.com/office/drawing/2014/main" id="{197C3C07-3763-488B-B160-EACF5A0D37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 xmlns:a16="http://schemas.microsoft.com/office/drawing/2014/main" id="{54FFBC59-B11D-46BA-B254-643D96FCAA01}"/>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 xmlns:a16="http://schemas.microsoft.com/office/drawing/2014/main" id="{263B230C-CB55-4D77-A7DD-5E42AD043B35}"/>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 xmlns:a16="http://schemas.microsoft.com/office/drawing/2014/main" id="{05E63D68-4873-40D3-A851-627106D14957}"/>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 xmlns:a16="http://schemas.microsoft.com/office/drawing/2014/main" id="{A30E9D79-2164-44E1-8D60-2CDB00F99D5B}"/>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 xmlns:a16="http://schemas.microsoft.com/office/drawing/2014/main" id="{DDF52A27-F6F0-45DD-84D6-53B92B94EEE4}"/>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a:extLst>
            <a:ext uri="{FF2B5EF4-FFF2-40B4-BE49-F238E27FC236}">
              <a16:creationId xmlns="" xmlns:a16="http://schemas.microsoft.com/office/drawing/2014/main" id="{D76D32B7-6E2B-4F83-8B17-0B3490AC23DA}"/>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 xmlns:a16="http://schemas.microsoft.com/office/drawing/2014/main" id="{A6BA8685-1639-48EB-BFD0-724B7D57F47D}"/>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 xmlns:a16="http://schemas.microsoft.com/office/drawing/2014/main" id="{6D91DF9A-70A0-4242-9616-0CE085CFB055}"/>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 xmlns:a16="http://schemas.microsoft.com/office/drawing/2014/main" id="{8681E25E-3F34-4666-83E8-EE61E895061C}"/>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 xmlns:a16="http://schemas.microsoft.com/office/drawing/2014/main" id="{7269C3AD-1EA2-49CD-8B7A-E35DACBB34BD}"/>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8585C465-F99B-4171-A233-AB44A3DE75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912AB8DB-C850-4D33-B354-5C47FDDABC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4374A6A3-80D3-4A9B-BECB-87240D31ED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83E6791E-6468-4DC3-AB5C-74A77EDBF0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A6BF7098-055B-4A81-A740-E5D993E24E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78" name="楕円 177">
          <a:extLst>
            <a:ext uri="{FF2B5EF4-FFF2-40B4-BE49-F238E27FC236}">
              <a16:creationId xmlns="" xmlns:a16="http://schemas.microsoft.com/office/drawing/2014/main" id="{CB6A4389-DCB5-4725-ACA8-A2894F3BA92E}"/>
            </a:ext>
          </a:extLst>
        </xdr:cNvPr>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79" name="【橋りょう・トンネル】&#10;有形固定資産減価償却率該当値テキスト">
          <a:extLst>
            <a:ext uri="{FF2B5EF4-FFF2-40B4-BE49-F238E27FC236}">
              <a16:creationId xmlns="" xmlns:a16="http://schemas.microsoft.com/office/drawing/2014/main" id="{B3E1C50A-1899-4BC8-9117-D6AA370644D3}"/>
            </a:ext>
          </a:extLst>
        </xdr:cNvPr>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119017</xdr:rowOff>
    </xdr:from>
    <xdr:to>
      <xdr:col>20</xdr:col>
      <xdr:colOff>38100</xdr:colOff>
      <xdr:row>58</xdr:row>
      <xdr:rowOff>49167</xdr:rowOff>
    </xdr:to>
    <xdr:sp macro="" textlink="">
      <xdr:nvSpPr>
        <xdr:cNvPr id="180" name="楕円 179">
          <a:extLst>
            <a:ext uri="{FF2B5EF4-FFF2-40B4-BE49-F238E27FC236}">
              <a16:creationId xmlns="" xmlns:a16="http://schemas.microsoft.com/office/drawing/2014/main" id="{65EB02DD-271D-47C8-A311-D56D77BFDC99}"/>
            </a:ext>
          </a:extLst>
        </xdr:cNvPr>
        <xdr:cNvSpPr/>
      </xdr:nvSpPr>
      <xdr:spPr>
        <a:xfrm>
          <a:off x="3746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57</xdr:row>
      <xdr:rowOff>169817</xdr:rowOff>
    </xdr:to>
    <xdr:cxnSp macro="">
      <xdr:nvCxnSpPr>
        <xdr:cNvPr id="181" name="直線コネクタ 180">
          <a:extLst>
            <a:ext uri="{FF2B5EF4-FFF2-40B4-BE49-F238E27FC236}">
              <a16:creationId xmlns="" xmlns:a16="http://schemas.microsoft.com/office/drawing/2014/main" id="{BE51109C-128F-4436-9EB8-75F397752B85}"/>
            </a:ext>
          </a:extLst>
        </xdr:cNvPr>
        <xdr:cNvCxnSpPr/>
      </xdr:nvCxnSpPr>
      <xdr:spPr>
        <a:xfrm flipV="1">
          <a:off x="3797300" y="992124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141877</xdr:rowOff>
    </xdr:from>
    <xdr:to>
      <xdr:col>15</xdr:col>
      <xdr:colOff>101600</xdr:colOff>
      <xdr:row>58</xdr:row>
      <xdr:rowOff>72027</xdr:rowOff>
    </xdr:to>
    <xdr:sp macro="" textlink="">
      <xdr:nvSpPr>
        <xdr:cNvPr id="182" name="楕円 181">
          <a:extLst>
            <a:ext uri="{FF2B5EF4-FFF2-40B4-BE49-F238E27FC236}">
              <a16:creationId xmlns="" xmlns:a16="http://schemas.microsoft.com/office/drawing/2014/main" id="{A9D39557-2C07-4359-870C-EB1F5EFD1901}"/>
            </a:ext>
          </a:extLst>
        </xdr:cNvPr>
        <xdr:cNvSpPr/>
      </xdr:nvSpPr>
      <xdr:spPr>
        <a:xfrm>
          <a:off x="2857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169817</xdr:rowOff>
    </xdr:from>
    <xdr:to>
      <xdr:col>19</xdr:col>
      <xdr:colOff>177800</xdr:colOff>
      <xdr:row>58</xdr:row>
      <xdr:rowOff>21227</xdr:rowOff>
    </xdr:to>
    <xdr:cxnSp macro="">
      <xdr:nvCxnSpPr>
        <xdr:cNvPr id="183" name="直線コネクタ 182">
          <a:extLst>
            <a:ext uri="{FF2B5EF4-FFF2-40B4-BE49-F238E27FC236}">
              <a16:creationId xmlns="" xmlns:a16="http://schemas.microsoft.com/office/drawing/2014/main" id="{D1CA94CF-148C-4152-A445-5AADAADB2F14}"/>
            </a:ext>
          </a:extLst>
        </xdr:cNvPr>
        <xdr:cNvCxnSpPr/>
      </xdr:nvCxnSpPr>
      <xdr:spPr>
        <a:xfrm flipV="1">
          <a:off x="2908300" y="994246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84" name="楕円 183">
          <a:extLst>
            <a:ext uri="{FF2B5EF4-FFF2-40B4-BE49-F238E27FC236}">
              <a16:creationId xmlns="" xmlns:a16="http://schemas.microsoft.com/office/drawing/2014/main" id="{5C684CC8-C6E9-463A-A335-7C4DA24A31BC}"/>
            </a:ext>
          </a:extLst>
        </xdr:cNvPr>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21227</xdr:rowOff>
    </xdr:from>
    <xdr:to>
      <xdr:col>15</xdr:col>
      <xdr:colOff>50800</xdr:colOff>
      <xdr:row>58</xdr:row>
      <xdr:rowOff>45720</xdr:rowOff>
    </xdr:to>
    <xdr:cxnSp macro="">
      <xdr:nvCxnSpPr>
        <xdr:cNvPr id="185" name="直線コネクタ 184">
          <a:extLst>
            <a:ext uri="{FF2B5EF4-FFF2-40B4-BE49-F238E27FC236}">
              <a16:creationId xmlns="" xmlns:a16="http://schemas.microsoft.com/office/drawing/2014/main" id="{1F91AF9F-E741-4A96-B9D5-ABACA7493D78}"/>
            </a:ext>
          </a:extLst>
        </xdr:cNvPr>
        <xdr:cNvCxnSpPr/>
      </xdr:nvCxnSpPr>
      <xdr:spPr>
        <a:xfrm flipV="1">
          <a:off x="2019300" y="99653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a:extLst>
            <a:ext uri="{FF2B5EF4-FFF2-40B4-BE49-F238E27FC236}">
              <a16:creationId xmlns="" xmlns:a16="http://schemas.microsoft.com/office/drawing/2014/main" id="{F9005DF0-D1CB-4043-8490-601A852F7B7A}"/>
            </a:ext>
          </a:extLst>
        </xdr:cNvPr>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a:extLst>
            <a:ext uri="{FF2B5EF4-FFF2-40B4-BE49-F238E27FC236}">
              <a16:creationId xmlns="" xmlns:a16="http://schemas.microsoft.com/office/drawing/2014/main" id="{B565E78C-A43D-4751-A900-67C61F3AB8A9}"/>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a:extLst>
            <a:ext uri="{FF2B5EF4-FFF2-40B4-BE49-F238E27FC236}">
              <a16:creationId xmlns="" xmlns:a16="http://schemas.microsoft.com/office/drawing/2014/main" id="{1AFBE993-B066-4876-8043-5F2DAAF2EB62}"/>
            </a:ext>
          </a:extLst>
        </xdr:cNvPr>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65694</xdr:rowOff>
    </xdr:from>
    <xdr:ext cx="405111" cy="259045"/>
    <xdr:sp macro="" textlink="">
      <xdr:nvSpPr>
        <xdr:cNvPr id="189" name="n_1mainValue【橋りょう・トンネル】&#10;有形固定資産減価償却率">
          <a:extLst>
            <a:ext uri="{FF2B5EF4-FFF2-40B4-BE49-F238E27FC236}">
              <a16:creationId xmlns="" xmlns:a16="http://schemas.microsoft.com/office/drawing/2014/main" id="{0295E326-BF9B-4923-82A1-1F89C6250D4E}"/>
            </a:ext>
          </a:extLst>
        </xdr:cNvPr>
        <xdr:cNvSpPr txBox="1"/>
      </xdr:nvSpPr>
      <xdr:spPr>
        <a:xfrm>
          <a:off x="35820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88554</xdr:rowOff>
    </xdr:from>
    <xdr:ext cx="405111" cy="259045"/>
    <xdr:sp macro="" textlink="">
      <xdr:nvSpPr>
        <xdr:cNvPr id="190" name="n_2mainValue【橋りょう・トンネル】&#10;有形固定資産減価償却率">
          <a:extLst>
            <a:ext uri="{FF2B5EF4-FFF2-40B4-BE49-F238E27FC236}">
              <a16:creationId xmlns="" xmlns:a16="http://schemas.microsoft.com/office/drawing/2014/main" id="{468E59AE-0197-4490-B992-DD569A55056E}"/>
            </a:ext>
          </a:extLst>
        </xdr:cNvPr>
        <xdr:cNvSpPr txBox="1"/>
      </xdr:nvSpPr>
      <xdr:spPr>
        <a:xfrm>
          <a:off x="2705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91" name="n_3mainValue【橋りょう・トンネル】&#10;有形固定資産減価償却率">
          <a:extLst>
            <a:ext uri="{FF2B5EF4-FFF2-40B4-BE49-F238E27FC236}">
              <a16:creationId xmlns="" xmlns:a16="http://schemas.microsoft.com/office/drawing/2014/main" id="{EA51FE80-4D00-42DC-81D3-D1A5C4B25229}"/>
            </a:ext>
          </a:extLst>
        </xdr:cNvPr>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 xmlns:a16="http://schemas.microsoft.com/office/drawing/2014/main" id="{3114638A-F2C5-4BAE-99D4-5C50B39C2F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 xmlns:a16="http://schemas.microsoft.com/office/drawing/2014/main" id="{C1344A3B-EC62-4586-AE1E-3476340067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 xmlns:a16="http://schemas.microsoft.com/office/drawing/2014/main" id="{90AB59AE-81B7-43E1-A91A-A3D2F26AA8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 xmlns:a16="http://schemas.microsoft.com/office/drawing/2014/main" id="{E5B73376-E98E-44AC-897C-9284683013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 xmlns:a16="http://schemas.microsoft.com/office/drawing/2014/main" id="{C4D736A2-2B81-47DA-BDB6-4D6DCA01CC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 xmlns:a16="http://schemas.microsoft.com/office/drawing/2014/main" id="{74D94AFF-A9F6-4268-A74D-E68B4B1707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 xmlns:a16="http://schemas.microsoft.com/office/drawing/2014/main" id="{B2CC6FB6-1FBC-4C0A-B822-86084EB5A3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 xmlns:a16="http://schemas.microsoft.com/office/drawing/2014/main" id="{0348DE41-A6DB-49C5-89A2-E85C1028864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 xmlns:a16="http://schemas.microsoft.com/office/drawing/2014/main" id="{4F174270-F1AB-4CBB-B12C-37CC01247D2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 xmlns:a16="http://schemas.microsoft.com/office/drawing/2014/main" id="{97364B3C-04A0-4A52-9C1B-D8B3D01176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 xmlns:a16="http://schemas.microsoft.com/office/drawing/2014/main" id="{420B1C9B-A2BA-40B4-AA05-CEC7DCD6F9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 xmlns:a16="http://schemas.microsoft.com/office/drawing/2014/main" id="{9859EF98-5F7C-4948-98CB-4DCB74FF7DB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 xmlns:a16="http://schemas.microsoft.com/office/drawing/2014/main" id="{C002CA02-32C6-440F-96A7-E8781D01883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 xmlns:a16="http://schemas.microsoft.com/office/drawing/2014/main" id="{0BB68880-3484-4DEA-9039-E209397AC30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 xmlns:a16="http://schemas.microsoft.com/office/drawing/2014/main" id="{5FBF1ED4-FE33-48A6-861F-7A012D367A8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 xmlns:a16="http://schemas.microsoft.com/office/drawing/2014/main" id="{285B8F6F-9BE7-4DB1-A606-08DBE8D89AD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 xmlns:a16="http://schemas.microsoft.com/office/drawing/2014/main" id="{C7AE6222-2AF4-414D-BFDD-EB7D1585DE2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 xmlns:a16="http://schemas.microsoft.com/office/drawing/2014/main" id="{04CB2569-E181-40D7-A771-42EAB4C2598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 xmlns:a16="http://schemas.microsoft.com/office/drawing/2014/main" id="{51446762-A4D9-48F7-AD0F-9A748E7B062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 xmlns:a16="http://schemas.microsoft.com/office/drawing/2014/main" id="{339AB66D-A126-4DF8-ACD1-ED8EF96B098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 xmlns:a16="http://schemas.microsoft.com/office/drawing/2014/main" id="{EFE23D8D-699F-4C9B-9CB4-3A49E4323B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 xmlns:a16="http://schemas.microsoft.com/office/drawing/2014/main" id="{FAD89A28-E530-40A1-9E0C-C56F3B155A8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 xmlns:a16="http://schemas.microsoft.com/office/drawing/2014/main" id="{9B96ADFE-4051-4F35-90D7-600CF1AD30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 xmlns:a16="http://schemas.microsoft.com/office/drawing/2014/main" id="{1C4BBF0E-16EB-4D9D-B5D1-1503DC5C8075}"/>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 xmlns:a16="http://schemas.microsoft.com/office/drawing/2014/main" id="{6DAA7FDB-537A-4FE7-A6CB-801A2AF053F8}"/>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 xmlns:a16="http://schemas.microsoft.com/office/drawing/2014/main" id="{15FB393D-DCAA-4CE9-BFD6-D72CE512BDBA}"/>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 xmlns:a16="http://schemas.microsoft.com/office/drawing/2014/main" id="{FA8D7D71-7636-41E1-8E65-D3B70850DEFE}"/>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 xmlns:a16="http://schemas.microsoft.com/office/drawing/2014/main" id="{C41FE071-6E5A-4EC1-A99B-53F856D0966D}"/>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20" name="【橋りょう・トンネル】&#10;一人当たり有形固定資産（償却資産）額平均値テキスト">
          <a:extLst>
            <a:ext uri="{FF2B5EF4-FFF2-40B4-BE49-F238E27FC236}">
              <a16:creationId xmlns="" xmlns:a16="http://schemas.microsoft.com/office/drawing/2014/main" id="{7B50D8CD-42C0-4B2C-9AA7-2DCD846B5863}"/>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 xmlns:a16="http://schemas.microsoft.com/office/drawing/2014/main" id="{EC1F822E-39FF-461A-B5EC-B5D1D4E5079E}"/>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 xmlns:a16="http://schemas.microsoft.com/office/drawing/2014/main" id="{648D937A-4EEC-42CD-A52B-511547481B9C}"/>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 xmlns:a16="http://schemas.microsoft.com/office/drawing/2014/main" id="{B5FC94D9-FE07-45F7-946E-67138FA75AD1}"/>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 xmlns:a16="http://schemas.microsoft.com/office/drawing/2014/main" id="{151E8254-B66F-4B3F-B76B-EF07BDF73BDB}"/>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6B842F15-F634-4656-9010-E4220F0A16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56BE37D0-EEDA-4753-BF3E-3FB91BF318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1DD91E89-D7E8-493A-9A1C-BE92CC8E76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C9C37CDB-C242-4DF5-955D-9D249BBB68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 xmlns:a16="http://schemas.microsoft.com/office/drawing/2014/main" id="{AB33E2A6-4A3C-4C60-BD69-D956CA8142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52742</xdr:rowOff>
    </xdr:from>
    <xdr:to>
      <xdr:col>55</xdr:col>
      <xdr:colOff>50800</xdr:colOff>
      <xdr:row>62</xdr:row>
      <xdr:rowOff>154342</xdr:rowOff>
    </xdr:to>
    <xdr:sp macro="" textlink="">
      <xdr:nvSpPr>
        <xdr:cNvPr id="230" name="楕円 229">
          <a:extLst>
            <a:ext uri="{FF2B5EF4-FFF2-40B4-BE49-F238E27FC236}">
              <a16:creationId xmlns="" xmlns:a16="http://schemas.microsoft.com/office/drawing/2014/main" id="{34942BA6-3086-46EC-B5FB-ED03BD6A9EEA}"/>
            </a:ext>
          </a:extLst>
        </xdr:cNvPr>
        <xdr:cNvSpPr/>
      </xdr:nvSpPr>
      <xdr:spPr>
        <a:xfrm>
          <a:off x="10426700" y="106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75619</xdr:rowOff>
    </xdr:from>
    <xdr:ext cx="599010" cy="259045"/>
    <xdr:sp macro="" textlink="">
      <xdr:nvSpPr>
        <xdr:cNvPr id="231" name="【橋りょう・トンネル】&#10;一人当たり有形固定資産（償却資産）額該当値テキスト">
          <a:extLst>
            <a:ext uri="{FF2B5EF4-FFF2-40B4-BE49-F238E27FC236}">
              <a16:creationId xmlns="" xmlns:a16="http://schemas.microsoft.com/office/drawing/2014/main" id="{8AF50813-16FD-4005-83EC-CA0263177B47}"/>
            </a:ext>
          </a:extLst>
        </xdr:cNvPr>
        <xdr:cNvSpPr txBox="1"/>
      </xdr:nvSpPr>
      <xdr:spPr>
        <a:xfrm>
          <a:off x="10515600" y="1053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61444</xdr:rowOff>
    </xdr:from>
    <xdr:to>
      <xdr:col>50</xdr:col>
      <xdr:colOff>165100</xdr:colOff>
      <xdr:row>62</xdr:row>
      <xdr:rowOff>163044</xdr:rowOff>
    </xdr:to>
    <xdr:sp macro="" textlink="">
      <xdr:nvSpPr>
        <xdr:cNvPr id="232" name="楕円 231">
          <a:extLst>
            <a:ext uri="{FF2B5EF4-FFF2-40B4-BE49-F238E27FC236}">
              <a16:creationId xmlns="" xmlns:a16="http://schemas.microsoft.com/office/drawing/2014/main" id="{62C8C850-5478-4912-8BDF-8D15E9825BE7}"/>
            </a:ext>
          </a:extLst>
        </xdr:cNvPr>
        <xdr:cNvSpPr/>
      </xdr:nvSpPr>
      <xdr:spPr>
        <a:xfrm>
          <a:off x="95885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103542</xdr:rowOff>
    </xdr:from>
    <xdr:to>
      <xdr:col>55</xdr:col>
      <xdr:colOff>0</xdr:colOff>
      <xdr:row>62</xdr:row>
      <xdr:rowOff>112244</xdr:rowOff>
    </xdr:to>
    <xdr:cxnSp macro="">
      <xdr:nvCxnSpPr>
        <xdr:cNvPr id="233" name="直線コネクタ 232">
          <a:extLst>
            <a:ext uri="{FF2B5EF4-FFF2-40B4-BE49-F238E27FC236}">
              <a16:creationId xmlns="" xmlns:a16="http://schemas.microsoft.com/office/drawing/2014/main" id="{CE9F46FA-9A5D-4D55-A3BF-82D444D4001A}"/>
            </a:ext>
          </a:extLst>
        </xdr:cNvPr>
        <xdr:cNvCxnSpPr/>
      </xdr:nvCxnSpPr>
      <xdr:spPr>
        <a:xfrm flipV="1">
          <a:off x="9639300" y="10733442"/>
          <a:ext cx="8382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67956</xdr:rowOff>
    </xdr:from>
    <xdr:to>
      <xdr:col>46</xdr:col>
      <xdr:colOff>38100</xdr:colOff>
      <xdr:row>62</xdr:row>
      <xdr:rowOff>169556</xdr:rowOff>
    </xdr:to>
    <xdr:sp macro="" textlink="">
      <xdr:nvSpPr>
        <xdr:cNvPr id="234" name="楕円 233">
          <a:extLst>
            <a:ext uri="{FF2B5EF4-FFF2-40B4-BE49-F238E27FC236}">
              <a16:creationId xmlns="" xmlns:a16="http://schemas.microsoft.com/office/drawing/2014/main" id="{C52C467B-DA51-4135-975C-896DE03F083F}"/>
            </a:ext>
          </a:extLst>
        </xdr:cNvPr>
        <xdr:cNvSpPr/>
      </xdr:nvSpPr>
      <xdr:spPr>
        <a:xfrm>
          <a:off x="8699500" y="1069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112244</xdr:rowOff>
    </xdr:from>
    <xdr:to>
      <xdr:col>50</xdr:col>
      <xdr:colOff>114300</xdr:colOff>
      <xdr:row>62</xdr:row>
      <xdr:rowOff>118756</xdr:rowOff>
    </xdr:to>
    <xdr:cxnSp macro="">
      <xdr:nvCxnSpPr>
        <xdr:cNvPr id="235" name="直線コネクタ 234">
          <a:extLst>
            <a:ext uri="{FF2B5EF4-FFF2-40B4-BE49-F238E27FC236}">
              <a16:creationId xmlns="" xmlns:a16="http://schemas.microsoft.com/office/drawing/2014/main" id="{A8F3AC4B-E70A-4CB7-9AAC-83FCBA5DF49B}"/>
            </a:ext>
          </a:extLst>
        </xdr:cNvPr>
        <xdr:cNvCxnSpPr/>
      </xdr:nvCxnSpPr>
      <xdr:spPr>
        <a:xfrm flipV="1">
          <a:off x="8750300" y="10742144"/>
          <a:ext cx="8890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76209</xdr:rowOff>
    </xdr:from>
    <xdr:to>
      <xdr:col>41</xdr:col>
      <xdr:colOff>101600</xdr:colOff>
      <xdr:row>63</xdr:row>
      <xdr:rowOff>6359</xdr:rowOff>
    </xdr:to>
    <xdr:sp macro="" textlink="">
      <xdr:nvSpPr>
        <xdr:cNvPr id="236" name="楕円 235">
          <a:extLst>
            <a:ext uri="{FF2B5EF4-FFF2-40B4-BE49-F238E27FC236}">
              <a16:creationId xmlns="" xmlns:a16="http://schemas.microsoft.com/office/drawing/2014/main" id="{41519509-D2F7-4C07-BAA9-FBF3F94F28D9}"/>
            </a:ext>
          </a:extLst>
        </xdr:cNvPr>
        <xdr:cNvSpPr/>
      </xdr:nvSpPr>
      <xdr:spPr>
        <a:xfrm>
          <a:off x="7810500" y="107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118756</xdr:rowOff>
    </xdr:from>
    <xdr:to>
      <xdr:col>45</xdr:col>
      <xdr:colOff>177800</xdr:colOff>
      <xdr:row>62</xdr:row>
      <xdr:rowOff>127009</xdr:rowOff>
    </xdr:to>
    <xdr:cxnSp macro="">
      <xdr:nvCxnSpPr>
        <xdr:cNvPr id="237" name="直線コネクタ 236">
          <a:extLst>
            <a:ext uri="{FF2B5EF4-FFF2-40B4-BE49-F238E27FC236}">
              <a16:creationId xmlns="" xmlns:a16="http://schemas.microsoft.com/office/drawing/2014/main" id="{26084873-15DF-4675-90D9-D3CBD489B638}"/>
            </a:ext>
          </a:extLst>
        </xdr:cNvPr>
        <xdr:cNvCxnSpPr/>
      </xdr:nvCxnSpPr>
      <xdr:spPr>
        <a:xfrm flipV="1">
          <a:off x="7861300" y="10748656"/>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38" name="n_1aveValue【橋りょう・トンネル】&#10;一人当たり有形固定資産（償却資産）額">
          <a:extLst>
            <a:ext uri="{FF2B5EF4-FFF2-40B4-BE49-F238E27FC236}">
              <a16:creationId xmlns="" xmlns:a16="http://schemas.microsoft.com/office/drawing/2014/main" id="{FDD04AC2-31A2-4B73-BC84-103FACDE0FD3}"/>
            </a:ext>
          </a:extLst>
        </xdr:cNvPr>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39" name="n_2aveValue【橋りょう・トンネル】&#10;一人当たり有形固定資産（償却資産）額">
          <a:extLst>
            <a:ext uri="{FF2B5EF4-FFF2-40B4-BE49-F238E27FC236}">
              <a16:creationId xmlns="" xmlns:a16="http://schemas.microsoft.com/office/drawing/2014/main" id="{EE667585-A488-45A0-A3D1-F53CB0BC80C2}"/>
            </a:ext>
          </a:extLst>
        </xdr:cNvPr>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126020</xdr:rowOff>
    </xdr:from>
    <xdr:ext cx="599010" cy="259045"/>
    <xdr:sp macro="" textlink="">
      <xdr:nvSpPr>
        <xdr:cNvPr id="240" name="n_3aveValue【橋りょう・トンネル】&#10;一人当たり有形固定資産（償却資産）額">
          <a:extLst>
            <a:ext uri="{FF2B5EF4-FFF2-40B4-BE49-F238E27FC236}">
              <a16:creationId xmlns="" xmlns:a16="http://schemas.microsoft.com/office/drawing/2014/main" id="{7A92FBA1-97FC-4851-B9FD-2EE2704E5053}"/>
            </a:ext>
          </a:extLst>
        </xdr:cNvPr>
        <xdr:cNvSpPr txBox="1"/>
      </xdr:nvSpPr>
      <xdr:spPr>
        <a:xfrm>
          <a:off x="7561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8121</xdr:rowOff>
    </xdr:from>
    <xdr:ext cx="599010" cy="259045"/>
    <xdr:sp macro="" textlink="">
      <xdr:nvSpPr>
        <xdr:cNvPr id="241" name="n_1mainValue【橋りょう・トンネル】&#10;一人当たり有形固定資産（償却資産）額">
          <a:extLst>
            <a:ext uri="{FF2B5EF4-FFF2-40B4-BE49-F238E27FC236}">
              <a16:creationId xmlns="" xmlns:a16="http://schemas.microsoft.com/office/drawing/2014/main" id="{ABC45A13-8A6E-452D-ADA2-6CF5CBFCDA68}"/>
            </a:ext>
          </a:extLst>
        </xdr:cNvPr>
        <xdr:cNvSpPr txBox="1"/>
      </xdr:nvSpPr>
      <xdr:spPr>
        <a:xfrm>
          <a:off x="9327095" y="1046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14633</xdr:rowOff>
    </xdr:from>
    <xdr:ext cx="599010" cy="259045"/>
    <xdr:sp macro="" textlink="">
      <xdr:nvSpPr>
        <xdr:cNvPr id="242" name="n_2mainValue【橋りょう・トンネル】&#10;一人当たり有形固定資産（償却資産）額">
          <a:extLst>
            <a:ext uri="{FF2B5EF4-FFF2-40B4-BE49-F238E27FC236}">
              <a16:creationId xmlns="" xmlns:a16="http://schemas.microsoft.com/office/drawing/2014/main" id="{0DDFB3AE-994A-4B40-B78B-1BA57B4CF37A}"/>
            </a:ext>
          </a:extLst>
        </xdr:cNvPr>
        <xdr:cNvSpPr txBox="1"/>
      </xdr:nvSpPr>
      <xdr:spPr>
        <a:xfrm>
          <a:off x="8450795" y="1047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22886</xdr:rowOff>
    </xdr:from>
    <xdr:ext cx="599010" cy="259045"/>
    <xdr:sp macro="" textlink="">
      <xdr:nvSpPr>
        <xdr:cNvPr id="243" name="n_3mainValue【橋りょう・トンネル】&#10;一人当たり有形固定資産（償却資産）額">
          <a:extLst>
            <a:ext uri="{FF2B5EF4-FFF2-40B4-BE49-F238E27FC236}">
              <a16:creationId xmlns="" xmlns:a16="http://schemas.microsoft.com/office/drawing/2014/main" id="{9348705E-BD81-4BD3-A0BE-4DE1BE2AD814}"/>
            </a:ext>
          </a:extLst>
        </xdr:cNvPr>
        <xdr:cNvSpPr txBox="1"/>
      </xdr:nvSpPr>
      <xdr:spPr>
        <a:xfrm>
          <a:off x="7561795" y="1048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 xmlns:a16="http://schemas.microsoft.com/office/drawing/2014/main" id="{B24BB53D-14FD-4347-93A3-2AC1915618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 xmlns:a16="http://schemas.microsoft.com/office/drawing/2014/main" id="{7F7D919E-A287-48DE-BED6-C2FF755941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 xmlns:a16="http://schemas.microsoft.com/office/drawing/2014/main" id="{25025F6C-82CE-44C0-9704-A6D93F2A76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 xmlns:a16="http://schemas.microsoft.com/office/drawing/2014/main" id="{5F7B9E4B-CEE8-414B-8132-C5E2883F03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 xmlns:a16="http://schemas.microsoft.com/office/drawing/2014/main" id="{7039E961-14E1-46A2-9774-8999353665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 xmlns:a16="http://schemas.microsoft.com/office/drawing/2014/main" id="{372DD37A-9C48-4563-918B-5B86EFE340B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 xmlns:a16="http://schemas.microsoft.com/office/drawing/2014/main" id="{CAD47D80-9246-4070-B4B1-CB42D57A26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 xmlns:a16="http://schemas.microsoft.com/office/drawing/2014/main" id="{C9C0A67A-6520-47EE-B48B-44FC0CC21D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 xmlns:a16="http://schemas.microsoft.com/office/drawing/2014/main" id="{ED171C7C-49FF-4130-9D9E-7A001A16EB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 xmlns:a16="http://schemas.microsoft.com/office/drawing/2014/main" id="{B8B9976E-14E7-4675-98CF-718FD98600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 xmlns:a16="http://schemas.microsoft.com/office/drawing/2014/main" id="{42A99B34-0ACF-4693-A803-6A9B5BEA75E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 xmlns:a16="http://schemas.microsoft.com/office/drawing/2014/main" id="{DC57C402-A426-4A74-A260-F9DE12AD2F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 xmlns:a16="http://schemas.microsoft.com/office/drawing/2014/main" id="{3C9F6D03-E4A1-420C-ADA5-D8492685F6F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 xmlns:a16="http://schemas.microsoft.com/office/drawing/2014/main" id="{43AEE8AA-0010-42D2-95AB-56DBBD7FED8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 xmlns:a16="http://schemas.microsoft.com/office/drawing/2014/main" id="{4B4459BA-C895-40C9-AAE3-FD45E4B9D76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 xmlns:a16="http://schemas.microsoft.com/office/drawing/2014/main" id="{0DB4A4EA-30B4-4B73-9F80-D838919037E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 xmlns:a16="http://schemas.microsoft.com/office/drawing/2014/main" id="{4FFF0770-40C5-413E-A490-D3883EB8D91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 xmlns:a16="http://schemas.microsoft.com/office/drawing/2014/main" id="{9FB9913E-E8FF-4047-A470-7EFD65569F1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 xmlns:a16="http://schemas.microsoft.com/office/drawing/2014/main" id="{97D95C18-8E20-4540-BFB5-00475D99B05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 xmlns:a16="http://schemas.microsoft.com/office/drawing/2014/main" id="{F7EAC350-4A1A-4B05-9EC1-EE3FD50C02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 xmlns:a16="http://schemas.microsoft.com/office/drawing/2014/main" id="{FC18F192-B84E-4919-ABE7-51482FD4AE6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 xmlns:a16="http://schemas.microsoft.com/office/drawing/2014/main" id="{CDAC123C-628C-4F5F-AA72-86EB1B88745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 xmlns:a16="http://schemas.microsoft.com/office/drawing/2014/main" id="{1A773232-4934-45DF-B618-E0CD1ABCAF4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 xmlns:a16="http://schemas.microsoft.com/office/drawing/2014/main" id="{60ABA130-A124-4A20-B42F-58C3B38D81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 xmlns:a16="http://schemas.microsoft.com/office/drawing/2014/main" id="{1B87623F-354A-4346-94AD-46632B645C8F}"/>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 xmlns:a16="http://schemas.microsoft.com/office/drawing/2014/main" id="{EDFB78A1-8478-4576-BEC6-14BD7ED5D6FA}"/>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 xmlns:a16="http://schemas.microsoft.com/office/drawing/2014/main" id="{61EA38D1-F8F9-4E83-A92B-59C5F25F4EC6}"/>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 xmlns:a16="http://schemas.microsoft.com/office/drawing/2014/main" id="{B82B767B-F6D1-492D-A8E3-B333869F4B3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 xmlns:a16="http://schemas.microsoft.com/office/drawing/2014/main" id="{D4FD1514-09C3-430B-9E5E-8F88D2E0F0C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3" name="【公営住宅】&#10;有形固定資産減価償却率平均値テキスト">
          <a:extLst>
            <a:ext uri="{FF2B5EF4-FFF2-40B4-BE49-F238E27FC236}">
              <a16:creationId xmlns="" xmlns:a16="http://schemas.microsoft.com/office/drawing/2014/main" id="{2C0E7323-190F-4201-9221-CA4D9EEEBF9B}"/>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 xmlns:a16="http://schemas.microsoft.com/office/drawing/2014/main" id="{DA9C2D81-55CF-4FF7-A949-C5E58A7E7D41}"/>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 xmlns:a16="http://schemas.microsoft.com/office/drawing/2014/main" id="{0486FCFC-E08C-4123-998F-ABA007A27847}"/>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 xmlns:a16="http://schemas.microsoft.com/office/drawing/2014/main" id="{E6B403CF-083A-4035-9CE0-C526B012D789}"/>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a:extLst>
            <a:ext uri="{FF2B5EF4-FFF2-40B4-BE49-F238E27FC236}">
              <a16:creationId xmlns="" xmlns:a16="http://schemas.microsoft.com/office/drawing/2014/main" id="{CF48EE72-7702-450F-BC53-F54CC7C81651}"/>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4680694A-117A-45F0-A7E5-BFE06DB27F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355C19EE-5374-44AD-BFF2-FBBB84BE05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4D2D2BCF-3774-44DD-89CD-307E8CE92A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 xmlns:a16="http://schemas.microsoft.com/office/drawing/2014/main" id="{8308C75F-8CE6-464B-AFC9-1FEC481CBE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 xmlns:a16="http://schemas.microsoft.com/office/drawing/2014/main" id="{81E337DB-BE4E-45CD-8F53-CA8C3EAC769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3" name="楕円 282">
          <a:extLst>
            <a:ext uri="{FF2B5EF4-FFF2-40B4-BE49-F238E27FC236}">
              <a16:creationId xmlns="" xmlns:a16="http://schemas.microsoft.com/office/drawing/2014/main" id="{28321B0C-87B9-445D-8CB3-5B5F4F3AF8D7}"/>
            </a:ext>
          </a:extLst>
        </xdr:cNvPr>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93363</xdr:rowOff>
    </xdr:from>
    <xdr:ext cx="405111" cy="259045"/>
    <xdr:sp macro="" textlink="">
      <xdr:nvSpPr>
        <xdr:cNvPr id="284" name="【公営住宅】&#10;有形固定資産減価償却率該当値テキスト">
          <a:extLst>
            <a:ext uri="{FF2B5EF4-FFF2-40B4-BE49-F238E27FC236}">
              <a16:creationId xmlns="" xmlns:a16="http://schemas.microsoft.com/office/drawing/2014/main" id="{216FC214-4D7E-4306-AB58-421F3C38BF51}"/>
            </a:ext>
          </a:extLst>
        </xdr:cNvPr>
        <xdr:cNvSpPr txBox="1"/>
      </xdr:nvSpPr>
      <xdr:spPr>
        <a:xfrm>
          <a:off x="4673600"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85" name="楕円 284">
          <a:extLst>
            <a:ext uri="{FF2B5EF4-FFF2-40B4-BE49-F238E27FC236}">
              <a16:creationId xmlns="" xmlns:a16="http://schemas.microsoft.com/office/drawing/2014/main" id="{C01EDA86-E8A2-41C7-B9DE-0393F442CD58}"/>
            </a:ext>
          </a:extLst>
        </xdr:cNvPr>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53339</xdr:rowOff>
    </xdr:to>
    <xdr:cxnSp macro="">
      <xdr:nvCxnSpPr>
        <xdr:cNvPr id="286" name="直線コネクタ 285">
          <a:extLst>
            <a:ext uri="{FF2B5EF4-FFF2-40B4-BE49-F238E27FC236}">
              <a16:creationId xmlns="" xmlns:a16="http://schemas.microsoft.com/office/drawing/2014/main" id="{A07126D0-53B0-4865-80BA-A7D6631A8F22}"/>
            </a:ext>
          </a:extLst>
        </xdr:cNvPr>
        <xdr:cNvCxnSpPr/>
      </xdr:nvCxnSpPr>
      <xdr:spPr>
        <a:xfrm flipV="1">
          <a:off x="3797300" y="1405318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87" name="楕円 286">
          <a:extLst>
            <a:ext uri="{FF2B5EF4-FFF2-40B4-BE49-F238E27FC236}">
              <a16:creationId xmlns="" xmlns:a16="http://schemas.microsoft.com/office/drawing/2014/main" id="{83F5046E-3D0F-4CC8-8A1B-3051FE04492D}"/>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83820</xdr:rowOff>
    </xdr:to>
    <xdr:cxnSp macro="">
      <xdr:nvCxnSpPr>
        <xdr:cNvPr id="288" name="直線コネクタ 287">
          <a:extLst>
            <a:ext uri="{FF2B5EF4-FFF2-40B4-BE49-F238E27FC236}">
              <a16:creationId xmlns="" xmlns:a16="http://schemas.microsoft.com/office/drawing/2014/main" id="{046D99ED-71F2-4B21-87D1-0F665FD81AEB}"/>
            </a:ext>
          </a:extLst>
        </xdr:cNvPr>
        <xdr:cNvCxnSpPr/>
      </xdr:nvCxnSpPr>
      <xdr:spPr>
        <a:xfrm flipV="1">
          <a:off x="2908300" y="14112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289" name="楕円 288">
          <a:extLst>
            <a:ext uri="{FF2B5EF4-FFF2-40B4-BE49-F238E27FC236}">
              <a16:creationId xmlns="" xmlns:a16="http://schemas.microsoft.com/office/drawing/2014/main" id="{12750AB1-7A68-4D88-A261-D5E488842A1F}"/>
            </a:ext>
          </a:extLst>
        </xdr:cNvPr>
        <xdr:cNvSpPr/>
      </xdr:nvSpPr>
      <xdr:spPr>
        <a:xfrm>
          <a:off x="1968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144780</xdr:rowOff>
    </xdr:to>
    <xdr:cxnSp macro="">
      <xdr:nvCxnSpPr>
        <xdr:cNvPr id="290" name="直線コネクタ 289">
          <a:extLst>
            <a:ext uri="{FF2B5EF4-FFF2-40B4-BE49-F238E27FC236}">
              <a16:creationId xmlns="" xmlns:a16="http://schemas.microsoft.com/office/drawing/2014/main" id="{E5628E75-4881-4F65-A15C-DEAE5C4819A8}"/>
            </a:ext>
          </a:extLst>
        </xdr:cNvPr>
        <xdr:cNvCxnSpPr/>
      </xdr:nvCxnSpPr>
      <xdr:spPr>
        <a:xfrm flipV="1">
          <a:off x="2019300" y="14142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91" name="n_1aveValue【公営住宅】&#10;有形固定資産減価償却率">
          <a:extLst>
            <a:ext uri="{FF2B5EF4-FFF2-40B4-BE49-F238E27FC236}">
              <a16:creationId xmlns="" xmlns:a16="http://schemas.microsoft.com/office/drawing/2014/main" id="{EAF5B40D-6A98-4DF5-8D68-1B069DFE2C2C}"/>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92" name="n_2aveValue【公営住宅】&#10;有形固定資産減価償却率">
          <a:extLst>
            <a:ext uri="{FF2B5EF4-FFF2-40B4-BE49-F238E27FC236}">
              <a16:creationId xmlns="" xmlns:a16="http://schemas.microsoft.com/office/drawing/2014/main" id="{7787F79F-EFB3-4CD4-B3BC-68DDFEE62FBA}"/>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93" name="n_3aveValue【公営住宅】&#10;有形固定資産減価償却率">
          <a:extLst>
            <a:ext uri="{FF2B5EF4-FFF2-40B4-BE49-F238E27FC236}">
              <a16:creationId xmlns="" xmlns:a16="http://schemas.microsoft.com/office/drawing/2014/main" id="{EC822D81-E419-4DC6-8053-5E0F661EDB07}"/>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95266</xdr:rowOff>
    </xdr:from>
    <xdr:ext cx="405111" cy="259045"/>
    <xdr:sp macro="" textlink="">
      <xdr:nvSpPr>
        <xdr:cNvPr id="294" name="n_1mainValue【公営住宅】&#10;有形固定資産減価償却率">
          <a:extLst>
            <a:ext uri="{FF2B5EF4-FFF2-40B4-BE49-F238E27FC236}">
              <a16:creationId xmlns="" xmlns:a16="http://schemas.microsoft.com/office/drawing/2014/main" id="{81A3C0C3-BC65-4F99-B531-6F03123B93D1}"/>
            </a:ext>
          </a:extLst>
        </xdr:cNvPr>
        <xdr:cNvSpPr txBox="1"/>
      </xdr:nvSpPr>
      <xdr:spPr>
        <a:xfrm>
          <a:off x="3582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95" name="n_2mainValue【公営住宅】&#10;有形固定資産減価償却率">
          <a:extLst>
            <a:ext uri="{FF2B5EF4-FFF2-40B4-BE49-F238E27FC236}">
              <a16:creationId xmlns="" xmlns:a16="http://schemas.microsoft.com/office/drawing/2014/main" id="{4A5DB1EA-D605-4386-9C91-F5E6E459F2E9}"/>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96" name="n_3mainValue【公営住宅】&#10;有形固定資産減価償却率">
          <a:extLst>
            <a:ext uri="{FF2B5EF4-FFF2-40B4-BE49-F238E27FC236}">
              <a16:creationId xmlns="" xmlns:a16="http://schemas.microsoft.com/office/drawing/2014/main" id="{5184F763-38BF-43FE-8EBE-02193DDA9B0F}"/>
            </a:ext>
          </a:extLst>
        </xdr:cNvPr>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 xmlns:a16="http://schemas.microsoft.com/office/drawing/2014/main" id="{54A56680-53BB-422B-BEDE-6179971864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 xmlns:a16="http://schemas.microsoft.com/office/drawing/2014/main" id="{6D6E9783-FADC-47A0-983E-29B3A99455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 xmlns:a16="http://schemas.microsoft.com/office/drawing/2014/main" id="{28DAFAB6-73CD-4B97-92F4-2C77BCB090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 xmlns:a16="http://schemas.microsoft.com/office/drawing/2014/main" id="{7D133240-32A7-4985-9704-206764272F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 xmlns:a16="http://schemas.microsoft.com/office/drawing/2014/main" id="{0CC0773F-D1D0-4E9D-A98E-C806B6C57F2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 xmlns:a16="http://schemas.microsoft.com/office/drawing/2014/main" id="{369DB0AA-4D1A-43D6-8051-CC90004E49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 xmlns:a16="http://schemas.microsoft.com/office/drawing/2014/main" id="{B1D0E9C6-C38B-4145-A4A8-E5C8EC3E9B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 xmlns:a16="http://schemas.microsoft.com/office/drawing/2014/main" id="{FE571709-83D6-4F76-A640-55CA62853F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 xmlns:a16="http://schemas.microsoft.com/office/drawing/2014/main" id="{0197C1CB-D89B-480C-B95E-B18E357E88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 xmlns:a16="http://schemas.microsoft.com/office/drawing/2014/main" id="{4E410F1A-516F-4C61-95B1-FBBF9C13527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 xmlns:a16="http://schemas.microsoft.com/office/drawing/2014/main" id="{F4448F58-203F-435F-9A9B-B9634F929AD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 xmlns:a16="http://schemas.microsoft.com/office/drawing/2014/main" id="{DEA12929-FDB7-43F6-B365-1BA3CD9645B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 xmlns:a16="http://schemas.microsoft.com/office/drawing/2014/main" id="{CABDED6D-7715-4AD4-B6A8-8F6FF91EFFF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 xmlns:a16="http://schemas.microsoft.com/office/drawing/2014/main" id="{8B6CE696-BD6E-4372-8380-F2193B6358A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 xmlns:a16="http://schemas.microsoft.com/office/drawing/2014/main" id="{51B167F7-B74E-4C2F-9054-9FD80B1BE71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 xmlns:a16="http://schemas.microsoft.com/office/drawing/2014/main" id="{00E78D34-D507-4CFB-A078-F80F1FB0E7F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 xmlns:a16="http://schemas.microsoft.com/office/drawing/2014/main" id="{9D9C5C07-F3AA-49AB-AC5C-0A89B6BB8CA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 xmlns:a16="http://schemas.microsoft.com/office/drawing/2014/main" id="{C36D1313-5004-4721-8B2E-CC35F6D8B7B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 xmlns:a16="http://schemas.microsoft.com/office/drawing/2014/main" id="{AD7A6BF0-526F-4FFA-A487-1DFBCE2ADF2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 xmlns:a16="http://schemas.microsoft.com/office/drawing/2014/main" id="{AA3AC25A-CDC6-4DAE-9089-FBCCC1F5E8C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 xmlns:a16="http://schemas.microsoft.com/office/drawing/2014/main" id="{97F2D350-03CD-4E82-B2BD-C8B9CAB081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 xmlns:a16="http://schemas.microsoft.com/office/drawing/2014/main" id="{11454D2B-AE73-41CF-8E13-57A1B225046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 xmlns:a16="http://schemas.microsoft.com/office/drawing/2014/main" id="{D0D694F9-E9BF-4ECA-9D4C-5DB75D9CE0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 xmlns:a16="http://schemas.microsoft.com/office/drawing/2014/main" id="{23FF01C7-031E-48BB-923A-B672C2AE906F}"/>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 xmlns:a16="http://schemas.microsoft.com/office/drawing/2014/main" id="{2163907B-C074-4948-A2D2-31A1064BDFB6}"/>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 xmlns:a16="http://schemas.microsoft.com/office/drawing/2014/main" id="{8E0180B4-39E2-4102-B927-179C6F31B1DA}"/>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 xmlns:a16="http://schemas.microsoft.com/office/drawing/2014/main" id="{E3275E3A-8A21-4EC2-B848-663106CC3A02}"/>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 xmlns:a16="http://schemas.microsoft.com/office/drawing/2014/main" id="{B29CE70F-D48C-4740-B7EE-BC4B2660E252}"/>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a:extLst>
            <a:ext uri="{FF2B5EF4-FFF2-40B4-BE49-F238E27FC236}">
              <a16:creationId xmlns="" xmlns:a16="http://schemas.microsoft.com/office/drawing/2014/main" id="{32A8A640-5C15-4BEB-81AA-000AC28E1E91}"/>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 xmlns:a16="http://schemas.microsoft.com/office/drawing/2014/main" id="{E341C2D1-C737-477A-8AF5-4FB1071F595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 xmlns:a16="http://schemas.microsoft.com/office/drawing/2014/main" id="{18014A22-B610-47F2-B7CD-D27227DAE02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 xmlns:a16="http://schemas.microsoft.com/office/drawing/2014/main" id="{878DD1CD-B0D5-4120-849B-8361AE1D9AAF}"/>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a:extLst>
            <a:ext uri="{FF2B5EF4-FFF2-40B4-BE49-F238E27FC236}">
              <a16:creationId xmlns="" xmlns:a16="http://schemas.microsoft.com/office/drawing/2014/main" id="{7366397B-63F1-4AF2-996C-21E7B048D7FB}"/>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8B78576F-3F1E-4588-B524-75EAB50F50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90C5C657-748F-4F0F-9481-3C70E6D330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9460EA77-13FB-4B60-8F01-1B7D98CFF92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 xmlns:a16="http://schemas.microsoft.com/office/drawing/2014/main" id="{8790BEE0-D2EC-4D02-9DA1-4D7199E1AB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 xmlns:a16="http://schemas.microsoft.com/office/drawing/2014/main" id="{7899FC77-649E-4501-A3BC-AB2A28FFD97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113792</xdr:rowOff>
    </xdr:from>
    <xdr:to>
      <xdr:col>55</xdr:col>
      <xdr:colOff>50800</xdr:colOff>
      <xdr:row>85</xdr:row>
      <xdr:rowOff>43942</xdr:rowOff>
    </xdr:to>
    <xdr:sp macro="" textlink="">
      <xdr:nvSpPr>
        <xdr:cNvPr id="335" name="楕円 334">
          <a:extLst>
            <a:ext uri="{FF2B5EF4-FFF2-40B4-BE49-F238E27FC236}">
              <a16:creationId xmlns="" xmlns:a16="http://schemas.microsoft.com/office/drawing/2014/main" id="{3D8ADE57-8F28-47B4-BB60-8DC4BDC406DD}"/>
            </a:ext>
          </a:extLst>
        </xdr:cNvPr>
        <xdr:cNvSpPr/>
      </xdr:nvSpPr>
      <xdr:spPr>
        <a:xfrm>
          <a:off x="104267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92219</xdr:rowOff>
    </xdr:from>
    <xdr:ext cx="469744" cy="259045"/>
    <xdr:sp macro="" textlink="">
      <xdr:nvSpPr>
        <xdr:cNvPr id="336" name="【公営住宅】&#10;一人当たり面積該当値テキスト">
          <a:extLst>
            <a:ext uri="{FF2B5EF4-FFF2-40B4-BE49-F238E27FC236}">
              <a16:creationId xmlns="" xmlns:a16="http://schemas.microsoft.com/office/drawing/2014/main" id="{0D0AD33E-6B0F-4C66-BA35-5551F605372E}"/>
            </a:ext>
          </a:extLst>
        </xdr:cNvPr>
        <xdr:cNvSpPr txBox="1"/>
      </xdr:nvSpPr>
      <xdr:spPr>
        <a:xfrm>
          <a:off x="10515600"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121793</xdr:rowOff>
    </xdr:from>
    <xdr:to>
      <xdr:col>50</xdr:col>
      <xdr:colOff>165100</xdr:colOff>
      <xdr:row>85</xdr:row>
      <xdr:rowOff>51943</xdr:rowOff>
    </xdr:to>
    <xdr:sp macro="" textlink="">
      <xdr:nvSpPr>
        <xdr:cNvPr id="337" name="楕円 336">
          <a:extLst>
            <a:ext uri="{FF2B5EF4-FFF2-40B4-BE49-F238E27FC236}">
              <a16:creationId xmlns="" xmlns:a16="http://schemas.microsoft.com/office/drawing/2014/main" id="{8A36F5FD-4D65-4486-B377-BDF4992DDCF0}"/>
            </a:ext>
          </a:extLst>
        </xdr:cNvPr>
        <xdr:cNvSpPr/>
      </xdr:nvSpPr>
      <xdr:spPr>
        <a:xfrm>
          <a:off x="9588500" y="145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164592</xdr:rowOff>
    </xdr:from>
    <xdr:to>
      <xdr:col>55</xdr:col>
      <xdr:colOff>0</xdr:colOff>
      <xdr:row>85</xdr:row>
      <xdr:rowOff>1143</xdr:rowOff>
    </xdr:to>
    <xdr:cxnSp macro="">
      <xdr:nvCxnSpPr>
        <xdr:cNvPr id="338" name="直線コネクタ 337">
          <a:extLst>
            <a:ext uri="{FF2B5EF4-FFF2-40B4-BE49-F238E27FC236}">
              <a16:creationId xmlns="" xmlns:a16="http://schemas.microsoft.com/office/drawing/2014/main" id="{EB61F08B-3145-42CE-B331-50816EFEBB7F}"/>
            </a:ext>
          </a:extLst>
        </xdr:cNvPr>
        <xdr:cNvCxnSpPr/>
      </xdr:nvCxnSpPr>
      <xdr:spPr>
        <a:xfrm flipV="1">
          <a:off x="9639300" y="1456639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86361</xdr:rowOff>
    </xdr:from>
    <xdr:to>
      <xdr:col>46</xdr:col>
      <xdr:colOff>38100</xdr:colOff>
      <xdr:row>85</xdr:row>
      <xdr:rowOff>16511</xdr:rowOff>
    </xdr:to>
    <xdr:sp macro="" textlink="">
      <xdr:nvSpPr>
        <xdr:cNvPr id="339" name="楕円 338">
          <a:extLst>
            <a:ext uri="{FF2B5EF4-FFF2-40B4-BE49-F238E27FC236}">
              <a16:creationId xmlns="" xmlns:a16="http://schemas.microsoft.com/office/drawing/2014/main" id="{AB33FF78-8D29-4B66-B648-A18978F666FB}"/>
            </a:ext>
          </a:extLst>
        </xdr:cNvPr>
        <xdr:cNvSpPr/>
      </xdr:nvSpPr>
      <xdr:spPr>
        <a:xfrm>
          <a:off x="869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137161</xdr:rowOff>
    </xdr:from>
    <xdr:to>
      <xdr:col>50</xdr:col>
      <xdr:colOff>114300</xdr:colOff>
      <xdr:row>85</xdr:row>
      <xdr:rowOff>1143</xdr:rowOff>
    </xdr:to>
    <xdr:cxnSp macro="">
      <xdr:nvCxnSpPr>
        <xdr:cNvPr id="340" name="直線コネクタ 339">
          <a:extLst>
            <a:ext uri="{FF2B5EF4-FFF2-40B4-BE49-F238E27FC236}">
              <a16:creationId xmlns="" xmlns:a16="http://schemas.microsoft.com/office/drawing/2014/main" id="{B049C4DE-F7F3-4536-86D6-BEAFA4F1E40A}"/>
            </a:ext>
          </a:extLst>
        </xdr:cNvPr>
        <xdr:cNvCxnSpPr/>
      </xdr:nvCxnSpPr>
      <xdr:spPr>
        <a:xfrm>
          <a:off x="8750300" y="14538961"/>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95123</xdr:rowOff>
    </xdr:from>
    <xdr:to>
      <xdr:col>41</xdr:col>
      <xdr:colOff>101600</xdr:colOff>
      <xdr:row>85</xdr:row>
      <xdr:rowOff>25273</xdr:rowOff>
    </xdr:to>
    <xdr:sp macro="" textlink="">
      <xdr:nvSpPr>
        <xdr:cNvPr id="341" name="楕円 340">
          <a:extLst>
            <a:ext uri="{FF2B5EF4-FFF2-40B4-BE49-F238E27FC236}">
              <a16:creationId xmlns="" xmlns:a16="http://schemas.microsoft.com/office/drawing/2014/main" id="{3E9575F9-4180-49A7-97EC-C910C629B084}"/>
            </a:ext>
          </a:extLst>
        </xdr:cNvPr>
        <xdr:cNvSpPr/>
      </xdr:nvSpPr>
      <xdr:spPr>
        <a:xfrm>
          <a:off x="7810500" y="144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137161</xdr:rowOff>
    </xdr:from>
    <xdr:to>
      <xdr:col>45</xdr:col>
      <xdr:colOff>177800</xdr:colOff>
      <xdr:row>84</xdr:row>
      <xdr:rowOff>145923</xdr:rowOff>
    </xdr:to>
    <xdr:cxnSp macro="">
      <xdr:nvCxnSpPr>
        <xdr:cNvPr id="342" name="直線コネクタ 341">
          <a:extLst>
            <a:ext uri="{FF2B5EF4-FFF2-40B4-BE49-F238E27FC236}">
              <a16:creationId xmlns="" xmlns:a16="http://schemas.microsoft.com/office/drawing/2014/main" id="{0DC662B1-10E5-4B70-8041-66B89EC12292}"/>
            </a:ext>
          </a:extLst>
        </xdr:cNvPr>
        <xdr:cNvCxnSpPr/>
      </xdr:nvCxnSpPr>
      <xdr:spPr>
        <a:xfrm flipV="1">
          <a:off x="7861300" y="1453896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a:extLst>
            <a:ext uri="{FF2B5EF4-FFF2-40B4-BE49-F238E27FC236}">
              <a16:creationId xmlns="" xmlns:a16="http://schemas.microsoft.com/office/drawing/2014/main" id="{1263AA3B-72F7-4785-B142-7FAEEA72F0CC}"/>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44" name="n_2aveValue【公営住宅】&#10;一人当たり面積">
          <a:extLst>
            <a:ext uri="{FF2B5EF4-FFF2-40B4-BE49-F238E27FC236}">
              <a16:creationId xmlns="" xmlns:a16="http://schemas.microsoft.com/office/drawing/2014/main" id="{47A3B8DF-7150-48BF-B490-834066CDEDDD}"/>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a:extLst>
            <a:ext uri="{FF2B5EF4-FFF2-40B4-BE49-F238E27FC236}">
              <a16:creationId xmlns="" xmlns:a16="http://schemas.microsoft.com/office/drawing/2014/main" id="{F4AE39B5-19C1-4EE5-B70B-169D1AE6DBC9}"/>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43070</xdr:rowOff>
    </xdr:from>
    <xdr:ext cx="469744" cy="259045"/>
    <xdr:sp macro="" textlink="">
      <xdr:nvSpPr>
        <xdr:cNvPr id="346" name="n_1mainValue【公営住宅】&#10;一人当たり面積">
          <a:extLst>
            <a:ext uri="{FF2B5EF4-FFF2-40B4-BE49-F238E27FC236}">
              <a16:creationId xmlns="" xmlns:a16="http://schemas.microsoft.com/office/drawing/2014/main" id="{A0E0E5D9-A2B0-4022-BF17-BDDD8BCDD606}"/>
            </a:ext>
          </a:extLst>
        </xdr:cNvPr>
        <xdr:cNvSpPr txBox="1"/>
      </xdr:nvSpPr>
      <xdr:spPr>
        <a:xfrm>
          <a:off x="9391727" y="146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347" name="n_2mainValue【公営住宅】&#10;一人当たり面積">
          <a:extLst>
            <a:ext uri="{FF2B5EF4-FFF2-40B4-BE49-F238E27FC236}">
              <a16:creationId xmlns="" xmlns:a16="http://schemas.microsoft.com/office/drawing/2014/main" id="{25E5FA43-FA3A-4A24-AD4C-486BE2FCE620}"/>
            </a:ext>
          </a:extLst>
        </xdr:cNvPr>
        <xdr:cNvSpPr txBox="1"/>
      </xdr:nvSpPr>
      <xdr:spPr>
        <a:xfrm>
          <a:off x="8515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8" name="n_3mainValue【公営住宅】&#10;一人当たり面積">
          <a:extLst>
            <a:ext uri="{FF2B5EF4-FFF2-40B4-BE49-F238E27FC236}">
              <a16:creationId xmlns="" xmlns:a16="http://schemas.microsoft.com/office/drawing/2014/main" id="{D4AD4418-E8F6-4DB3-BEF9-741ACE225758}"/>
            </a:ext>
          </a:extLst>
        </xdr:cNvPr>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 xmlns:a16="http://schemas.microsoft.com/office/drawing/2014/main" id="{E202722C-AE13-4C5D-A0B3-1A3C415420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 xmlns:a16="http://schemas.microsoft.com/office/drawing/2014/main" id="{563B02E8-8261-43D5-B06F-739ED03137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 xmlns:a16="http://schemas.microsoft.com/office/drawing/2014/main" id="{9C7740FB-B1F2-46EC-B27F-BDDBEC8BF8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 xmlns:a16="http://schemas.microsoft.com/office/drawing/2014/main" id="{AAAD60D5-5FF0-4054-A454-02E62CDDEC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 xmlns:a16="http://schemas.microsoft.com/office/drawing/2014/main" id="{263FA4C7-6B74-4D63-AB45-AA0B22946A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 xmlns:a16="http://schemas.microsoft.com/office/drawing/2014/main" id="{314248FA-7DE6-40A3-A56A-440BA791582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 xmlns:a16="http://schemas.microsoft.com/office/drawing/2014/main" id="{A355DA78-3208-454F-ADFA-B875EB5896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 xmlns:a16="http://schemas.microsoft.com/office/drawing/2014/main" id="{7B74097A-0F6F-4337-AE5F-8C6F929DBB6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 xmlns:a16="http://schemas.microsoft.com/office/drawing/2014/main" id="{90C50E1D-B15E-4002-8F29-561D37176FF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 xmlns:a16="http://schemas.microsoft.com/office/drawing/2014/main" id="{9AA9E2F3-C3E5-4925-9770-AA1E86502EE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 xmlns:a16="http://schemas.microsoft.com/office/drawing/2014/main" id="{11D6BBD2-80A0-42AF-A5EA-7785FF02AE4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 xmlns:a16="http://schemas.microsoft.com/office/drawing/2014/main" id="{9F19B866-0F91-4E0E-B835-B8B49968E13B}"/>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 xmlns:a16="http://schemas.microsoft.com/office/drawing/2014/main" id="{4A864DE1-90E0-41F9-9F02-E5149E5CA06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 xmlns:a16="http://schemas.microsoft.com/office/drawing/2014/main" id="{7780EECA-24EA-43F4-9797-21DF0C32C3C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 xmlns:a16="http://schemas.microsoft.com/office/drawing/2014/main" id="{71295109-3A85-4364-B710-81F6113685F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 xmlns:a16="http://schemas.microsoft.com/office/drawing/2014/main" id="{1003E6C9-0B8B-4E13-BCA7-AC544B95C28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 xmlns:a16="http://schemas.microsoft.com/office/drawing/2014/main" id="{BD8760F4-9ACB-4C12-BC93-FF7FC767CD8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 xmlns:a16="http://schemas.microsoft.com/office/drawing/2014/main" id="{8578286C-3758-43F0-9DCF-F21B069E4D5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 xmlns:a16="http://schemas.microsoft.com/office/drawing/2014/main" id="{3D0DA59A-2625-4A1F-9E77-EB26E25EE77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 xmlns:a16="http://schemas.microsoft.com/office/drawing/2014/main" id="{56C64FEF-9B13-4896-A11C-84CE68698AD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 xmlns:a16="http://schemas.microsoft.com/office/drawing/2014/main" id="{231814B5-8DEC-4A5C-A9A5-24CD86C3F28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 xmlns:a16="http://schemas.microsoft.com/office/drawing/2014/main" id="{5477FF1B-3018-4923-9D3D-A065FDC8BF9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 xmlns:a16="http://schemas.microsoft.com/office/drawing/2014/main" id="{DD942943-E0C0-46C6-824B-9677BE7D4C3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 xmlns:a16="http://schemas.microsoft.com/office/drawing/2014/main" id="{24090890-5718-436D-BC0B-6179089A212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 xmlns:a16="http://schemas.microsoft.com/office/drawing/2014/main" id="{5FE7BDFD-A04C-47F7-BE10-CDAE3856726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74" name="直線コネクタ 373">
          <a:extLst>
            <a:ext uri="{FF2B5EF4-FFF2-40B4-BE49-F238E27FC236}">
              <a16:creationId xmlns="" xmlns:a16="http://schemas.microsoft.com/office/drawing/2014/main" id="{1B507CCE-BC03-4762-B5BF-440BB2BD0E43}"/>
            </a:ext>
          </a:extLst>
        </xdr:cNvPr>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75" name="【港湾・漁港】&#10;有形固定資産減価償却率最小値テキスト">
          <a:extLst>
            <a:ext uri="{FF2B5EF4-FFF2-40B4-BE49-F238E27FC236}">
              <a16:creationId xmlns="" xmlns:a16="http://schemas.microsoft.com/office/drawing/2014/main" id="{2DE7FF81-1AF4-4341-97ED-6EE2C2B8A6B4}"/>
            </a:ext>
          </a:extLst>
        </xdr:cNvPr>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76" name="直線コネクタ 375">
          <a:extLst>
            <a:ext uri="{FF2B5EF4-FFF2-40B4-BE49-F238E27FC236}">
              <a16:creationId xmlns="" xmlns:a16="http://schemas.microsoft.com/office/drawing/2014/main" id="{CC89AA32-B19A-4497-A92B-8D902E4EF95F}"/>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77" name="【港湾・漁港】&#10;有形固定資産減価償却率最大値テキスト">
          <a:extLst>
            <a:ext uri="{FF2B5EF4-FFF2-40B4-BE49-F238E27FC236}">
              <a16:creationId xmlns="" xmlns:a16="http://schemas.microsoft.com/office/drawing/2014/main" id="{8DC9511E-79A8-45B7-9280-468F3802C841}"/>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78" name="直線コネクタ 377">
          <a:extLst>
            <a:ext uri="{FF2B5EF4-FFF2-40B4-BE49-F238E27FC236}">
              <a16:creationId xmlns="" xmlns:a16="http://schemas.microsoft.com/office/drawing/2014/main" id="{3489FE7E-106B-4D32-A243-7832B09B79ED}"/>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79" name="【港湾・漁港】&#10;有形固定資産減価償却率平均値テキスト">
          <a:extLst>
            <a:ext uri="{FF2B5EF4-FFF2-40B4-BE49-F238E27FC236}">
              <a16:creationId xmlns="" xmlns:a16="http://schemas.microsoft.com/office/drawing/2014/main" id="{643A412C-C0AC-4E28-8F24-77FACE439668}"/>
            </a:ext>
          </a:extLst>
        </xdr:cNvPr>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80" name="フローチャート: 判断 379">
          <a:extLst>
            <a:ext uri="{FF2B5EF4-FFF2-40B4-BE49-F238E27FC236}">
              <a16:creationId xmlns="" xmlns:a16="http://schemas.microsoft.com/office/drawing/2014/main" id="{B167704A-615F-410F-A923-A83E65C3A2B2}"/>
            </a:ext>
          </a:extLst>
        </xdr:cNvPr>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81" name="フローチャート: 判断 380">
          <a:extLst>
            <a:ext uri="{FF2B5EF4-FFF2-40B4-BE49-F238E27FC236}">
              <a16:creationId xmlns="" xmlns:a16="http://schemas.microsoft.com/office/drawing/2014/main" id="{E7B8D8DE-10F6-4009-80D0-A35FC4260044}"/>
            </a:ext>
          </a:extLst>
        </xdr:cNvPr>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82" name="フローチャート: 判断 381">
          <a:extLst>
            <a:ext uri="{FF2B5EF4-FFF2-40B4-BE49-F238E27FC236}">
              <a16:creationId xmlns="" xmlns:a16="http://schemas.microsoft.com/office/drawing/2014/main" id="{7EA0B8C8-7CC9-4F14-8CD2-334CFCFDD801}"/>
            </a:ext>
          </a:extLst>
        </xdr:cNvPr>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83" name="フローチャート: 判断 382">
          <a:extLst>
            <a:ext uri="{FF2B5EF4-FFF2-40B4-BE49-F238E27FC236}">
              <a16:creationId xmlns="" xmlns:a16="http://schemas.microsoft.com/office/drawing/2014/main" id="{7D34001B-B245-4D54-83A0-66A057980065}"/>
            </a:ext>
          </a:extLst>
        </xdr:cNvPr>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 xmlns:a16="http://schemas.microsoft.com/office/drawing/2014/main" id="{4F83A7DC-E8F1-4405-9CD3-216F00F6C31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 xmlns:a16="http://schemas.microsoft.com/office/drawing/2014/main" id="{7DAF0A61-B244-49CD-A207-18B349351E8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 xmlns:a16="http://schemas.microsoft.com/office/drawing/2014/main" id="{43820AB1-DF1B-4B51-B315-CA9981389F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 xmlns:a16="http://schemas.microsoft.com/office/drawing/2014/main" id="{4DEE656E-841C-4132-8FFD-7916E388AAD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 xmlns:a16="http://schemas.microsoft.com/office/drawing/2014/main" id="{BE2A2DE2-A568-4B8F-BB56-9403730CC37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84182</xdr:rowOff>
    </xdr:from>
    <xdr:to>
      <xdr:col>24</xdr:col>
      <xdr:colOff>114300</xdr:colOff>
      <xdr:row>104</xdr:row>
      <xdr:rowOff>14332</xdr:rowOff>
    </xdr:to>
    <xdr:sp macro="" textlink="">
      <xdr:nvSpPr>
        <xdr:cNvPr id="389" name="楕円 388">
          <a:extLst>
            <a:ext uri="{FF2B5EF4-FFF2-40B4-BE49-F238E27FC236}">
              <a16:creationId xmlns="" xmlns:a16="http://schemas.microsoft.com/office/drawing/2014/main" id="{CAEEDDFA-4A76-42ED-8A8E-CCEC6B11D6F7}"/>
            </a:ext>
          </a:extLst>
        </xdr:cNvPr>
        <xdr:cNvSpPr/>
      </xdr:nvSpPr>
      <xdr:spPr>
        <a:xfrm>
          <a:off x="45847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107059</xdr:rowOff>
    </xdr:from>
    <xdr:ext cx="405111" cy="259045"/>
    <xdr:sp macro="" textlink="">
      <xdr:nvSpPr>
        <xdr:cNvPr id="390" name="【港湾・漁港】&#10;有形固定資産減価償却率該当値テキスト">
          <a:extLst>
            <a:ext uri="{FF2B5EF4-FFF2-40B4-BE49-F238E27FC236}">
              <a16:creationId xmlns="" xmlns:a16="http://schemas.microsoft.com/office/drawing/2014/main" id="{F52EF365-BC71-4164-B4A2-5DE18ED7A8AC}"/>
            </a:ext>
          </a:extLst>
        </xdr:cNvPr>
        <xdr:cNvSpPr txBox="1"/>
      </xdr:nvSpPr>
      <xdr:spPr>
        <a:xfrm>
          <a:off x="4673600" y="175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115207</xdr:rowOff>
    </xdr:from>
    <xdr:to>
      <xdr:col>20</xdr:col>
      <xdr:colOff>38100</xdr:colOff>
      <xdr:row>104</xdr:row>
      <xdr:rowOff>45357</xdr:rowOff>
    </xdr:to>
    <xdr:sp macro="" textlink="">
      <xdr:nvSpPr>
        <xdr:cNvPr id="391" name="楕円 390">
          <a:extLst>
            <a:ext uri="{FF2B5EF4-FFF2-40B4-BE49-F238E27FC236}">
              <a16:creationId xmlns="" xmlns:a16="http://schemas.microsoft.com/office/drawing/2014/main" id="{C261C806-2A49-4D55-9C76-298A3A3933D1}"/>
            </a:ext>
          </a:extLst>
        </xdr:cNvPr>
        <xdr:cNvSpPr/>
      </xdr:nvSpPr>
      <xdr:spPr>
        <a:xfrm>
          <a:off x="3746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134982</xdr:rowOff>
    </xdr:from>
    <xdr:to>
      <xdr:col>24</xdr:col>
      <xdr:colOff>63500</xdr:colOff>
      <xdr:row>103</xdr:row>
      <xdr:rowOff>166007</xdr:rowOff>
    </xdr:to>
    <xdr:cxnSp macro="">
      <xdr:nvCxnSpPr>
        <xdr:cNvPr id="392" name="直線コネクタ 391">
          <a:extLst>
            <a:ext uri="{FF2B5EF4-FFF2-40B4-BE49-F238E27FC236}">
              <a16:creationId xmlns="" xmlns:a16="http://schemas.microsoft.com/office/drawing/2014/main" id="{1EDDC127-BF6D-4598-9178-CE714ABD0EF3}"/>
            </a:ext>
          </a:extLst>
        </xdr:cNvPr>
        <xdr:cNvCxnSpPr/>
      </xdr:nvCxnSpPr>
      <xdr:spPr>
        <a:xfrm flipV="1">
          <a:off x="3797300" y="177943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393" name="楕円 392">
          <a:extLst>
            <a:ext uri="{FF2B5EF4-FFF2-40B4-BE49-F238E27FC236}">
              <a16:creationId xmlns="" xmlns:a16="http://schemas.microsoft.com/office/drawing/2014/main" id="{A517865D-BB32-4DEF-B74B-0DD146E23092}"/>
            </a:ext>
          </a:extLst>
        </xdr:cNvPr>
        <xdr:cNvSpPr/>
      </xdr:nvSpPr>
      <xdr:spPr>
        <a:xfrm>
          <a:off x="2857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166007</xdr:rowOff>
    </xdr:from>
    <xdr:to>
      <xdr:col>19</xdr:col>
      <xdr:colOff>177800</xdr:colOff>
      <xdr:row>104</xdr:row>
      <xdr:rowOff>27214</xdr:rowOff>
    </xdr:to>
    <xdr:cxnSp macro="">
      <xdr:nvCxnSpPr>
        <xdr:cNvPr id="394" name="直線コネクタ 393">
          <a:extLst>
            <a:ext uri="{FF2B5EF4-FFF2-40B4-BE49-F238E27FC236}">
              <a16:creationId xmlns="" xmlns:a16="http://schemas.microsoft.com/office/drawing/2014/main" id="{E0CC242A-DF76-4608-91B7-E4777EEFFC30}"/>
            </a:ext>
          </a:extLst>
        </xdr:cNvPr>
        <xdr:cNvCxnSpPr/>
      </xdr:nvCxnSpPr>
      <xdr:spPr>
        <a:xfrm flipV="1">
          <a:off x="2908300" y="17825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95" name="楕円 394">
          <a:extLst>
            <a:ext uri="{FF2B5EF4-FFF2-40B4-BE49-F238E27FC236}">
              <a16:creationId xmlns="" xmlns:a16="http://schemas.microsoft.com/office/drawing/2014/main" id="{870B6AA7-BE31-4B80-BA8E-6FDB6F41C3B4}"/>
            </a:ext>
          </a:extLst>
        </xdr:cNvPr>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104</xdr:row>
      <xdr:rowOff>50074</xdr:rowOff>
    </xdr:to>
    <xdr:cxnSp macro="">
      <xdr:nvCxnSpPr>
        <xdr:cNvPr id="396" name="直線コネクタ 395">
          <a:extLst>
            <a:ext uri="{FF2B5EF4-FFF2-40B4-BE49-F238E27FC236}">
              <a16:creationId xmlns="" xmlns:a16="http://schemas.microsoft.com/office/drawing/2014/main" id="{5A580C0A-E29C-40D3-AADC-0E79AE2436F8}"/>
            </a:ext>
          </a:extLst>
        </xdr:cNvPr>
        <xdr:cNvCxnSpPr/>
      </xdr:nvCxnSpPr>
      <xdr:spPr>
        <a:xfrm flipV="1">
          <a:off x="2019300" y="178580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59345</xdr:rowOff>
    </xdr:from>
    <xdr:ext cx="405111" cy="259045"/>
    <xdr:sp macro="" textlink="">
      <xdr:nvSpPr>
        <xdr:cNvPr id="397" name="n_1aveValue【港湾・漁港】&#10;有形固定資産減価償却率">
          <a:extLst>
            <a:ext uri="{FF2B5EF4-FFF2-40B4-BE49-F238E27FC236}">
              <a16:creationId xmlns="" xmlns:a16="http://schemas.microsoft.com/office/drawing/2014/main" id="{C69A13DB-BBB6-4ADE-8186-B831029A0DC0}"/>
            </a:ext>
          </a:extLst>
        </xdr:cNvPr>
        <xdr:cNvSpPr txBox="1"/>
      </xdr:nvSpPr>
      <xdr:spPr>
        <a:xfrm>
          <a:off x="35820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398" name="n_2aveValue【港湾・漁港】&#10;有形固定資産減価償却率">
          <a:extLst>
            <a:ext uri="{FF2B5EF4-FFF2-40B4-BE49-F238E27FC236}">
              <a16:creationId xmlns="" xmlns:a16="http://schemas.microsoft.com/office/drawing/2014/main" id="{9CD4CFDF-6CAD-4082-8FBD-9FC54DF3C16C}"/>
            </a:ext>
          </a:extLst>
        </xdr:cNvPr>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399" name="n_3aveValue【港湾・漁港】&#10;有形固定資産減価償却率">
          <a:extLst>
            <a:ext uri="{FF2B5EF4-FFF2-40B4-BE49-F238E27FC236}">
              <a16:creationId xmlns="" xmlns:a16="http://schemas.microsoft.com/office/drawing/2014/main" id="{CFA1589D-9BF5-4789-9E87-97F5DCE9D013}"/>
            </a:ext>
          </a:extLst>
        </xdr:cNvPr>
        <xdr:cNvSpPr txBox="1"/>
      </xdr:nvSpPr>
      <xdr:spPr>
        <a:xfrm>
          <a:off x="1816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61884</xdr:rowOff>
    </xdr:from>
    <xdr:ext cx="405111" cy="259045"/>
    <xdr:sp macro="" textlink="">
      <xdr:nvSpPr>
        <xdr:cNvPr id="400" name="n_1mainValue【港湾・漁港】&#10;有形固定資産減価償却率">
          <a:extLst>
            <a:ext uri="{FF2B5EF4-FFF2-40B4-BE49-F238E27FC236}">
              <a16:creationId xmlns="" xmlns:a16="http://schemas.microsoft.com/office/drawing/2014/main" id="{2039E8C2-4AFC-4C73-BAC6-DE4DE2EAB7E0}"/>
            </a:ext>
          </a:extLst>
        </xdr:cNvPr>
        <xdr:cNvSpPr txBox="1"/>
      </xdr:nvSpPr>
      <xdr:spPr>
        <a:xfrm>
          <a:off x="3582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401" name="n_2mainValue【港湾・漁港】&#10;有形固定資産減価償却率">
          <a:extLst>
            <a:ext uri="{FF2B5EF4-FFF2-40B4-BE49-F238E27FC236}">
              <a16:creationId xmlns="" xmlns:a16="http://schemas.microsoft.com/office/drawing/2014/main" id="{E6E514BD-33A3-4BCB-8E46-9EE6AEAE8050}"/>
            </a:ext>
          </a:extLst>
        </xdr:cNvPr>
        <xdr:cNvSpPr txBox="1"/>
      </xdr:nvSpPr>
      <xdr:spPr>
        <a:xfrm>
          <a:off x="2705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402" name="n_3mainValue【港湾・漁港】&#10;有形固定資産減価償却率">
          <a:extLst>
            <a:ext uri="{FF2B5EF4-FFF2-40B4-BE49-F238E27FC236}">
              <a16:creationId xmlns="" xmlns:a16="http://schemas.microsoft.com/office/drawing/2014/main" id="{4C3F9DDF-33F4-4C36-993E-DF0A48E1BF4C}"/>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 xmlns:a16="http://schemas.microsoft.com/office/drawing/2014/main" id="{1BFDDF23-6630-4298-925B-3B72EF1D77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 xmlns:a16="http://schemas.microsoft.com/office/drawing/2014/main" id="{1CD14C72-3789-4513-B6A5-BF85D06E9C6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 xmlns:a16="http://schemas.microsoft.com/office/drawing/2014/main" id="{A10292E2-649E-4723-8E7B-B5D5517D6B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 xmlns:a16="http://schemas.microsoft.com/office/drawing/2014/main" id="{FBF64ECF-B5CC-447F-A024-5B7E310B49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 xmlns:a16="http://schemas.microsoft.com/office/drawing/2014/main" id="{0682D9ED-4AE0-497E-A7D8-F9A7E87635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 xmlns:a16="http://schemas.microsoft.com/office/drawing/2014/main" id="{6786AB8F-085F-4DEC-A75B-A76EABEBEE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 xmlns:a16="http://schemas.microsoft.com/office/drawing/2014/main" id="{041B40B8-BDCD-411E-9AD5-E29E1EC2D61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 xmlns:a16="http://schemas.microsoft.com/office/drawing/2014/main" id="{B1EF1B70-AF8D-4738-85E5-2C9C546E1A1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 xmlns:a16="http://schemas.microsoft.com/office/drawing/2014/main" id="{D2E45503-0B65-4797-8361-580A4A33CCC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 xmlns:a16="http://schemas.microsoft.com/office/drawing/2014/main" id="{4F86BC1C-3EA0-4688-9552-6E1835BC32C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 xmlns:a16="http://schemas.microsoft.com/office/drawing/2014/main" id="{534D3B0D-130A-4832-952D-AAB8738CE2C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a:extLst>
            <a:ext uri="{FF2B5EF4-FFF2-40B4-BE49-F238E27FC236}">
              <a16:creationId xmlns="" xmlns:a16="http://schemas.microsoft.com/office/drawing/2014/main" id="{5E911505-EC67-4AC8-A4AA-C481DE93DBE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 xmlns:a16="http://schemas.microsoft.com/office/drawing/2014/main" id="{1D2323FE-DD6C-4157-8CAA-317EC562238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16" name="テキスト ボックス 415">
          <a:extLst>
            <a:ext uri="{FF2B5EF4-FFF2-40B4-BE49-F238E27FC236}">
              <a16:creationId xmlns="" xmlns:a16="http://schemas.microsoft.com/office/drawing/2014/main" id="{F481D2F0-91C9-4739-B844-4A9F23A362F1}"/>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 xmlns:a16="http://schemas.microsoft.com/office/drawing/2014/main" id="{0F663D4C-D086-4173-B57F-51DB3EA5DC4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8" name="テキスト ボックス 417">
          <a:extLst>
            <a:ext uri="{FF2B5EF4-FFF2-40B4-BE49-F238E27FC236}">
              <a16:creationId xmlns="" xmlns:a16="http://schemas.microsoft.com/office/drawing/2014/main" id="{E5A5B9EC-C62A-4EE3-9BE0-74C13869B013}"/>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 xmlns:a16="http://schemas.microsoft.com/office/drawing/2014/main" id="{F85A20DB-49F3-4A03-AE42-35B02BB5281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20" name="テキスト ボックス 419">
          <a:extLst>
            <a:ext uri="{FF2B5EF4-FFF2-40B4-BE49-F238E27FC236}">
              <a16:creationId xmlns="" xmlns:a16="http://schemas.microsoft.com/office/drawing/2014/main" id="{080817CB-86E8-4B4B-B08E-24D37EC4094E}"/>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 xmlns:a16="http://schemas.microsoft.com/office/drawing/2014/main" id="{2AC42B47-19D0-4379-AC19-7DF5D8710BA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22" name="テキスト ボックス 421">
          <a:extLst>
            <a:ext uri="{FF2B5EF4-FFF2-40B4-BE49-F238E27FC236}">
              <a16:creationId xmlns="" xmlns:a16="http://schemas.microsoft.com/office/drawing/2014/main" id="{D47F44C8-1AFC-4111-9322-7EFE6B8A2305}"/>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 xmlns:a16="http://schemas.microsoft.com/office/drawing/2014/main" id="{7572DD9B-1FDF-4099-8C57-93DB8CA193C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24" name="テキスト ボックス 423">
          <a:extLst>
            <a:ext uri="{FF2B5EF4-FFF2-40B4-BE49-F238E27FC236}">
              <a16:creationId xmlns="" xmlns:a16="http://schemas.microsoft.com/office/drawing/2014/main" id="{67FF2B52-5307-48A8-A681-141216497BCA}"/>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a:extLst>
            <a:ext uri="{FF2B5EF4-FFF2-40B4-BE49-F238E27FC236}">
              <a16:creationId xmlns="" xmlns:a16="http://schemas.microsoft.com/office/drawing/2014/main" id="{6003D42B-F7D5-404E-93DA-75AD6AFEE09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426" name="直線コネクタ 425">
          <a:extLst>
            <a:ext uri="{FF2B5EF4-FFF2-40B4-BE49-F238E27FC236}">
              <a16:creationId xmlns="" xmlns:a16="http://schemas.microsoft.com/office/drawing/2014/main" id="{2939435C-FF92-4394-A4D7-4D53131B47E7}"/>
            </a:ext>
          </a:extLst>
        </xdr:cNvPr>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427" name="【港湾・漁港】&#10;一人当たり有形固定資産（償却資産）額最小値テキスト">
          <a:extLst>
            <a:ext uri="{FF2B5EF4-FFF2-40B4-BE49-F238E27FC236}">
              <a16:creationId xmlns="" xmlns:a16="http://schemas.microsoft.com/office/drawing/2014/main" id="{DF5BAC1B-FFFB-4731-BB23-B8DCF25784C0}"/>
            </a:ext>
          </a:extLst>
        </xdr:cNvPr>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428" name="直線コネクタ 427">
          <a:extLst>
            <a:ext uri="{FF2B5EF4-FFF2-40B4-BE49-F238E27FC236}">
              <a16:creationId xmlns="" xmlns:a16="http://schemas.microsoft.com/office/drawing/2014/main" id="{8DAAAD0D-9BC2-428E-ADC1-366AD4ECE26A}"/>
            </a:ext>
          </a:extLst>
        </xdr:cNvPr>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429" name="【港湾・漁港】&#10;一人当たり有形固定資産（償却資産）額最大値テキスト">
          <a:extLst>
            <a:ext uri="{FF2B5EF4-FFF2-40B4-BE49-F238E27FC236}">
              <a16:creationId xmlns="" xmlns:a16="http://schemas.microsoft.com/office/drawing/2014/main" id="{D8884C68-43CC-44E6-9B9E-6097766B7CBC}"/>
            </a:ext>
          </a:extLst>
        </xdr:cNvPr>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430" name="直線コネクタ 429">
          <a:extLst>
            <a:ext uri="{FF2B5EF4-FFF2-40B4-BE49-F238E27FC236}">
              <a16:creationId xmlns="" xmlns:a16="http://schemas.microsoft.com/office/drawing/2014/main" id="{F7C21377-0684-44F1-91D2-A5A1F765909B}"/>
            </a:ext>
          </a:extLst>
        </xdr:cNvPr>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36154</xdr:rowOff>
    </xdr:from>
    <xdr:ext cx="690189" cy="259045"/>
    <xdr:sp macro="" textlink="">
      <xdr:nvSpPr>
        <xdr:cNvPr id="431" name="【港湾・漁港】&#10;一人当たり有形固定資産（償却資産）額平均値テキスト">
          <a:extLst>
            <a:ext uri="{FF2B5EF4-FFF2-40B4-BE49-F238E27FC236}">
              <a16:creationId xmlns="" xmlns:a16="http://schemas.microsoft.com/office/drawing/2014/main" id="{64AA771D-213F-48B3-BCDD-9F822571DE0A}"/>
            </a:ext>
          </a:extLst>
        </xdr:cNvPr>
        <xdr:cNvSpPr txBox="1"/>
      </xdr:nvSpPr>
      <xdr:spPr>
        <a:xfrm>
          <a:off x="10515600" y="18209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432" name="フローチャート: 判断 431">
          <a:extLst>
            <a:ext uri="{FF2B5EF4-FFF2-40B4-BE49-F238E27FC236}">
              <a16:creationId xmlns="" xmlns:a16="http://schemas.microsoft.com/office/drawing/2014/main" id="{BDFD4B53-2F2E-4D29-B809-74BEEECD93C0}"/>
            </a:ext>
          </a:extLst>
        </xdr:cNvPr>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433" name="フローチャート: 判断 432">
          <a:extLst>
            <a:ext uri="{FF2B5EF4-FFF2-40B4-BE49-F238E27FC236}">
              <a16:creationId xmlns="" xmlns:a16="http://schemas.microsoft.com/office/drawing/2014/main" id="{95E07046-6003-45D1-B68D-09CEB3288143}"/>
            </a:ext>
          </a:extLst>
        </xdr:cNvPr>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434" name="フローチャート: 判断 433">
          <a:extLst>
            <a:ext uri="{FF2B5EF4-FFF2-40B4-BE49-F238E27FC236}">
              <a16:creationId xmlns="" xmlns:a16="http://schemas.microsoft.com/office/drawing/2014/main" id="{4DA97115-F7CC-44F3-B82C-7C63C877A598}"/>
            </a:ext>
          </a:extLst>
        </xdr:cNvPr>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435" name="フローチャート: 判断 434">
          <a:extLst>
            <a:ext uri="{FF2B5EF4-FFF2-40B4-BE49-F238E27FC236}">
              <a16:creationId xmlns="" xmlns:a16="http://schemas.microsoft.com/office/drawing/2014/main" id="{16C678A0-6EFD-49EA-9CF7-2408F379A092}"/>
            </a:ext>
          </a:extLst>
        </xdr:cNvPr>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 xmlns:a16="http://schemas.microsoft.com/office/drawing/2014/main" id="{F126B090-B67A-4030-A589-AD08DA40712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 xmlns:a16="http://schemas.microsoft.com/office/drawing/2014/main" id="{1BE96E28-FF63-42F0-953E-AEFEB5C19BE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 xmlns:a16="http://schemas.microsoft.com/office/drawing/2014/main" id="{029A60D1-E1C2-45AF-9407-4B9259681BD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 xmlns:a16="http://schemas.microsoft.com/office/drawing/2014/main" id="{B249F2FE-8808-4A5F-BA8F-FA5D62062CC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 xmlns:a16="http://schemas.microsoft.com/office/drawing/2014/main" id="{29C3C63E-74EE-408F-B0E9-6E01E61130B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21746</xdr:rowOff>
    </xdr:from>
    <xdr:to>
      <xdr:col>55</xdr:col>
      <xdr:colOff>50800</xdr:colOff>
      <xdr:row>108</xdr:row>
      <xdr:rowOff>123346</xdr:rowOff>
    </xdr:to>
    <xdr:sp macro="" textlink="">
      <xdr:nvSpPr>
        <xdr:cNvPr id="441" name="楕円 440">
          <a:extLst>
            <a:ext uri="{FF2B5EF4-FFF2-40B4-BE49-F238E27FC236}">
              <a16:creationId xmlns="" xmlns:a16="http://schemas.microsoft.com/office/drawing/2014/main" id="{7775BEB1-F5C8-442C-A925-C5AA574CCF3A}"/>
            </a:ext>
          </a:extLst>
        </xdr:cNvPr>
        <xdr:cNvSpPr/>
      </xdr:nvSpPr>
      <xdr:spPr>
        <a:xfrm>
          <a:off x="10426700" y="185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108123</xdr:rowOff>
    </xdr:from>
    <xdr:ext cx="599010" cy="259045"/>
    <xdr:sp macro="" textlink="">
      <xdr:nvSpPr>
        <xdr:cNvPr id="442" name="【港湾・漁港】&#10;一人当たり有形固定資産（償却資産）額該当値テキスト">
          <a:extLst>
            <a:ext uri="{FF2B5EF4-FFF2-40B4-BE49-F238E27FC236}">
              <a16:creationId xmlns="" xmlns:a16="http://schemas.microsoft.com/office/drawing/2014/main" id="{16B9030B-2ED8-4075-8BA7-0A4518B99A2E}"/>
            </a:ext>
          </a:extLst>
        </xdr:cNvPr>
        <xdr:cNvSpPr txBox="1"/>
      </xdr:nvSpPr>
      <xdr:spPr>
        <a:xfrm>
          <a:off x="10515600" y="1845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23949</xdr:rowOff>
    </xdr:from>
    <xdr:to>
      <xdr:col>50</xdr:col>
      <xdr:colOff>165100</xdr:colOff>
      <xdr:row>108</xdr:row>
      <xdr:rowOff>125549</xdr:rowOff>
    </xdr:to>
    <xdr:sp macro="" textlink="">
      <xdr:nvSpPr>
        <xdr:cNvPr id="443" name="楕円 442">
          <a:extLst>
            <a:ext uri="{FF2B5EF4-FFF2-40B4-BE49-F238E27FC236}">
              <a16:creationId xmlns="" xmlns:a16="http://schemas.microsoft.com/office/drawing/2014/main" id="{81529246-684B-41FD-BB27-E9812525599C}"/>
            </a:ext>
          </a:extLst>
        </xdr:cNvPr>
        <xdr:cNvSpPr/>
      </xdr:nvSpPr>
      <xdr:spPr>
        <a:xfrm>
          <a:off x="9588500" y="185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72546</xdr:rowOff>
    </xdr:from>
    <xdr:to>
      <xdr:col>55</xdr:col>
      <xdr:colOff>0</xdr:colOff>
      <xdr:row>108</xdr:row>
      <xdr:rowOff>74749</xdr:rowOff>
    </xdr:to>
    <xdr:cxnSp macro="">
      <xdr:nvCxnSpPr>
        <xdr:cNvPr id="444" name="直線コネクタ 443">
          <a:extLst>
            <a:ext uri="{FF2B5EF4-FFF2-40B4-BE49-F238E27FC236}">
              <a16:creationId xmlns="" xmlns:a16="http://schemas.microsoft.com/office/drawing/2014/main" id="{61B99252-0CB0-4F7F-9F0B-511B98527ACA}"/>
            </a:ext>
          </a:extLst>
        </xdr:cNvPr>
        <xdr:cNvCxnSpPr/>
      </xdr:nvCxnSpPr>
      <xdr:spPr>
        <a:xfrm flipV="1">
          <a:off x="9639300" y="18589146"/>
          <a:ext cx="8382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25597</xdr:rowOff>
    </xdr:from>
    <xdr:to>
      <xdr:col>46</xdr:col>
      <xdr:colOff>38100</xdr:colOff>
      <xdr:row>108</xdr:row>
      <xdr:rowOff>127197</xdr:rowOff>
    </xdr:to>
    <xdr:sp macro="" textlink="">
      <xdr:nvSpPr>
        <xdr:cNvPr id="445" name="楕円 444">
          <a:extLst>
            <a:ext uri="{FF2B5EF4-FFF2-40B4-BE49-F238E27FC236}">
              <a16:creationId xmlns="" xmlns:a16="http://schemas.microsoft.com/office/drawing/2014/main" id="{3069D3FF-280F-43CE-84E2-B91F91179E98}"/>
            </a:ext>
          </a:extLst>
        </xdr:cNvPr>
        <xdr:cNvSpPr/>
      </xdr:nvSpPr>
      <xdr:spPr>
        <a:xfrm>
          <a:off x="8699500" y="185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74749</xdr:rowOff>
    </xdr:from>
    <xdr:to>
      <xdr:col>50</xdr:col>
      <xdr:colOff>114300</xdr:colOff>
      <xdr:row>108</xdr:row>
      <xdr:rowOff>76397</xdr:rowOff>
    </xdr:to>
    <xdr:cxnSp macro="">
      <xdr:nvCxnSpPr>
        <xdr:cNvPr id="446" name="直線コネクタ 445">
          <a:extLst>
            <a:ext uri="{FF2B5EF4-FFF2-40B4-BE49-F238E27FC236}">
              <a16:creationId xmlns="" xmlns:a16="http://schemas.microsoft.com/office/drawing/2014/main" id="{24C56FF3-EEF6-4D11-A41B-3B96829690EB}"/>
            </a:ext>
          </a:extLst>
        </xdr:cNvPr>
        <xdr:cNvCxnSpPr/>
      </xdr:nvCxnSpPr>
      <xdr:spPr>
        <a:xfrm flipV="1">
          <a:off x="8750300" y="18591349"/>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28476</xdr:rowOff>
    </xdr:from>
    <xdr:to>
      <xdr:col>41</xdr:col>
      <xdr:colOff>101600</xdr:colOff>
      <xdr:row>108</xdr:row>
      <xdr:rowOff>130076</xdr:rowOff>
    </xdr:to>
    <xdr:sp macro="" textlink="">
      <xdr:nvSpPr>
        <xdr:cNvPr id="447" name="楕円 446">
          <a:extLst>
            <a:ext uri="{FF2B5EF4-FFF2-40B4-BE49-F238E27FC236}">
              <a16:creationId xmlns="" xmlns:a16="http://schemas.microsoft.com/office/drawing/2014/main" id="{1800FF39-6FF0-4D75-BA7D-098E9D73021A}"/>
            </a:ext>
          </a:extLst>
        </xdr:cNvPr>
        <xdr:cNvSpPr/>
      </xdr:nvSpPr>
      <xdr:spPr>
        <a:xfrm>
          <a:off x="7810500" y="1854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76397</xdr:rowOff>
    </xdr:from>
    <xdr:to>
      <xdr:col>45</xdr:col>
      <xdr:colOff>177800</xdr:colOff>
      <xdr:row>108</xdr:row>
      <xdr:rowOff>79276</xdr:rowOff>
    </xdr:to>
    <xdr:cxnSp macro="">
      <xdr:nvCxnSpPr>
        <xdr:cNvPr id="448" name="直線コネクタ 447">
          <a:extLst>
            <a:ext uri="{FF2B5EF4-FFF2-40B4-BE49-F238E27FC236}">
              <a16:creationId xmlns="" xmlns:a16="http://schemas.microsoft.com/office/drawing/2014/main" id="{83DBB4E6-1ED0-4CCE-83B3-366718F0CAE0}"/>
            </a:ext>
          </a:extLst>
        </xdr:cNvPr>
        <xdr:cNvCxnSpPr/>
      </xdr:nvCxnSpPr>
      <xdr:spPr>
        <a:xfrm flipV="1">
          <a:off x="7861300" y="18592997"/>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123049</xdr:rowOff>
    </xdr:from>
    <xdr:ext cx="599010" cy="259045"/>
    <xdr:sp macro="" textlink="">
      <xdr:nvSpPr>
        <xdr:cNvPr id="449" name="n_1aveValue【港湾・漁港】&#10;一人当たり有形固定資産（償却資産）額">
          <a:extLst>
            <a:ext uri="{FF2B5EF4-FFF2-40B4-BE49-F238E27FC236}">
              <a16:creationId xmlns="" xmlns:a16="http://schemas.microsoft.com/office/drawing/2014/main" id="{A77564E5-F456-44B3-8B05-482BFAFA3148}"/>
            </a:ext>
          </a:extLst>
        </xdr:cNvPr>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135858</xdr:rowOff>
    </xdr:from>
    <xdr:ext cx="599010" cy="259045"/>
    <xdr:sp macro="" textlink="">
      <xdr:nvSpPr>
        <xdr:cNvPr id="450" name="n_2aveValue【港湾・漁港】&#10;一人当たり有形固定資産（償却資産）額">
          <a:extLst>
            <a:ext uri="{FF2B5EF4-FFF2-40B4-BE49-F238E27FC236}">
              <a16:creationId xmlns="" xmlns:a16="http://schemas.microsoft.com/office/drawing/2014/main" id="{6D930818-BB47-4D69-8562-579C0E597403}"/>
            </a:ext>
          </a:extLst>
        </xdr:cNvPr>
        <xdr:cNvSpPr txBox="1"/>
      </xdr:nvSpPr>
      <xdr:spPr>
        <a:xfrm>
          <a:off x="8450795" y="183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451" name="n_3aveValue【港湾・漁港】&#10;一人当たり有形固定資産（償却資産）額">
          <a:extLst>
            <a:ext uri="{FF2B5EF4-FFF2-40B4-BE49-F238E27FC236}">
              <a16:creationId xmlns="" xmlns:a16="http://schemas.microsoft.com/office/drawing/2014/main" id="{089823D5-72F5-4B03-90C6-C49354EDD958}"/>
            </a:ext>
          </a:extLst>
        </xdr:cNvPr>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116676</xdr:rowOff>
    </xdr:from>
    <xdr:ext cx="599010" cy="259045"/>
    <xdr:sp macro="" textlink="">
      <xdr:nvSpPr>
        <xdr:cNvPr id="452" name="n_1mainValue【港湾・漁港】&#10;一人当たり有形固定資産（償却資産）額">
          <a:extLst>
            <a:ext uri="{FF2B5EF4-FFF2-40B4-BE49-F238E27FC236}">
              <a16:creationId xmlns="" xmlns:a16="http://schemas.microsoft.com/office/drawing/2014/main" id="{FFEBAF53-7F51-4FAC-8D81-F1334BE3731A}"/>
            </a:ext>
          </a:extLst>
        </xdr:cNvPr>
        <xdr:cNvSpPr txBox="1"/>
      </xdr:nvSpPr>
      <xdr:spPr>
        <a:xfrm>
          <a:off x="9327095" y="18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118324</xdr:rowOff>
    </xdr:from>
    <xdr:ext cx="599010" cy="259045"/>
    <xdr:sp macro="" textlink="">
      <xdr:nvSpPr>
        <xdr:cNvPr id="453" name="n_2mainValue【港湾・漁港】&#10;一人当たり有形固定資産（償却資産）額">
          <a:extLst>
            <a:ext uri="{FF2B5EF4-FFF2-40B4-BE49-F238E27FC236}">
              <a16:creationId xmlns="" xmlns:a16="http://schemas.microsoft.com/office/drawing/2014/main" id="{D66B1A85-07D8-45E9-8CE0-7F4CE0FBA000}"/>
            </a:ext>
          </a:extLst>
        </xdr:cNvPr>
        <xdr:cNvSpPr txBox="1"/>
      </xdr:nvSpPr>
      <xdr:spPr>
        <a:xfrm>
          <a:off x="8450795" y="1863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121203</xdr:rowOff>
    </xdr:from>
    <xdr:ext cx="599010" cy="259045"/>
    <xdr:sp macro="" textlink="">
      <xdr:nvSpPr>
        <xdr:cNvPr id="454" name="n_3mainValue【港湾・漁港】&#10;一人当たり有形固定資産（償却資産）額">
          <a:extLst>
            <a:ext uri="{FF2B5EF4-FFF2-40B4-BE49-F238E27FC236}">
              <a16:creationId xmlns="" xmlns:a16="http://schemas.microsoft.com/office/drawing/2014/main" id="{6A900792-4276-46FE-A349-0B8403DB92C7}"/>
            </a:ext>
          </a:extLst>
        </xdr:cNvPr>
        <xdr:cNvSpPr txBox="1"/>
      </xdr:nvSpPr>
      <xdr:spPr>
        <a:xfrm>
          <a:off x="7561795" y="1863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 xmlns:a16="http://schemas.microsoft.com/office/drawing/2014/main" id="{543D337A-DE2E-4500-8964-C0ECBD1FE9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a:extLst>
            <a:ext uri="{FF2B5EF4-FFF2-40B4-BE49-F238E27FC236}">
              <a16:creationId xmlns="" xmlns:a16="http://schemas.microsoft.com/office/drawing/2014/main" id="{F705F698-AFB7-43AC-B2A8-A17B3C8F44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a:extLst>
            <a:ext uri="{FF2B5EF4-FFF2-40B4-BE49-F238E27FC236}">
              <a16:creationId xmlns="" xmlns:a16="http://schemas.microsoft.com/office/drawing/2014/main" id="{6AFC32E8-0A86-4223-9677-2ACC612B36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a:extLst>
            <a:ext uri="{FF2B5EF4-FFF2-40B4-BE49-F238E27FC236}">
              <a16:creationId xmlns="" xmlns:a16="http://schemas.microsoft.com/office/drawing/2014/main" id="{7398F642-E949-456E-951C-6BE015C36A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a:extLst>
            <a:ext uri="{FF2B5EF4-FFF2-40B4-BE49-F238E27FC236}">
              <a16:creationId xmlns="" xmlns:a16="http://schemas.microsoft.com/office/drawing/2014/main" id="{4D252454-321A-4B1F-AE68-53F5F89B5F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a:extLst>
            <a:ext uri="{FF2B5EF4-FFF2-40B4-BE49-F238E27FC236}">
              <a16:creationId xmlns="" xmlns:a16="http://schemas.microsoft.com/office/drawing/2014/main" id="{F4263D63-770F-4ADA-9AA1-E4826C4302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a:extLst>
            <a:ext uri="{FF2B5EF4-FFF2-40B4-BE49-F238E27FC236}">
              <a16:creationId xmlns="" xmlns:a16="http://schemas.microsoft.com/office/drawing/2014/main" id="{12CED97F-6C87-4931-BD3C-28999BC2F5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 xmlns:a16="http://schemas.microsoft.com/office/drawing/2014/main" id="{C0793B93-9495-49CB-AF36-EAC010C1DB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 xmlns:a16="http://schemas.microsoft.com/office/drawing/2014/main" id="{1E1F034A-DD7B-4AC6-8C95-6DDA4B938F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 xmlns:a16="http://schemas.microsoft.com/office/drawing/2014/main" id="{A08124E4-87C4-4172-B167-4B193B2290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a:extLst>
            <a:ext uri="{FF2B5EF4-FFF2-40B4-BE49-F238E27FC236}">
              <a16:creationId xmlns="" xmlns:a16="http://schemas.microsoft.com/office/drawing/2014/main" id="{4A7611BA-8B58-4389-B929-C93908EA44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a:extLst>
            <a:ext uri="{FF2B5EF4-FFF2-40B4-BE49-F238E27FC236}">
              <a16:creationId xmlns="" xmlns:a16="http://schemas.microsoft.com/office/drawing/2014/main" id="{1C44D8BC-B409-4265-9B47-367DCED13D0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a:extLst>
            <a:ext uri="{FF2B5EF4-FFF2-40B4-BE49-F238E27FC236}">
              <a16:creationId xmlns="" xmlns:a16="http://schemas.microsoft.com/office/drawing/2014/main" id="{986C2CFD-ED53-48C6-8CC9-98F9493DD62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a:extLst>
            <a:ext uri="{FF2B5EF4-FFF2-40B4-BE49-F238E27FC236}">
              <a16:creationId xmlns="" xmlns:a16="http://schemas.microsoft.com/office/drawing/2014/main" id="{F5BA08E3-7E38-45AD-9DB2-43E37D695F8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a:extLst>
            <a:ext uri="{FF2B5EF4-FFF2-40B4-BE49-F238E27FC236}">
              <a16:creationId xmlns="" xmlns:a16="http://schemas.microsoft.com/office/drawing/2014/main" id="{242CB13F-E5E0-455B-B9F8-DBA9851EE31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a:extLst>
            <a:ext uri="{FF2B5EF4-FFF2-40B4-BE49-F238E27FC236}">
              <a16:creationId xmlns="" xmlns:a16="http://schemas.microsoft.com/office/drawing/2014/main" id="{79FF3CF9-DE04-4F09-9BDB-987B2118455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a:extLst>
            <a:ext uri="{FF2B5EF4-FFF2-40B4-BE49-F238E27FC236}">
              <a16:creationId xmlns="" xmlns:a16="http://schemas.microsoft.com/office/drawing/2014/main" id="{23B26FF3-615A-4CBA-9D1D-37E36BCCD2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a:extLst>
            <a:ext uri="{FF2B5EF4-FFF2-40B4-BE49-F238E27FC236}">
              <a16:creationId xmlns="" xmlns:a16="http://schemas.microsoft.com/office/drawing/2014/main" id="{5A3BCA62-2383-4A00-A260-6F4EE448641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a:extLst>
            <a:ext uri="{FF2B5EF4-FFF2-40B4-BE49-F238E27FC236}">
              <a16:creationId xmlns="" xmlns:a16="http://schemas.microsoft.com/office/drawing/2014/main" id="{A5ABEE3A-59F1-42CA-9108-B24DA44BD55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a:extLst>
            <a:ext uri="{FF2B5EF4-FFF2-40B4-BE49-F238E27FC236}">
              <a16:creationId xmlns="" xmlns:a16="http://schemas.microsoft.com/office/drawing/2014/main" id="{BE32C071-9818-4DC3-8298-B9E783BEB9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a:extLst>
            <a:ext uri="{FF2B5EF4-FFF2-40B4-BE49-F238E27FC236}">
              <a16:creationId xmlns="" xmlns:a16="http://schemas.microsoft.com/office/drawing/2014/main" id="{6B7806D8-07D8-42F0-B1D2-A8D6B31A5E2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a:extLst>
            <a:ext uri="{FF2B5EF4-FFF2-40B4-BE49-F238E27FC236}">
              <a16:creationId xmlns="" xmlns:a16="http://schemas.microsoft.com/office/drawing/2014/main" id="{12160D95-9CAE-4318-B769-AD1A4126BE0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a:extLst>
            <a:ext uri="{FF2B5EF4-FFF2-40B4-BE49-F238E27FC236}">
              <a16:creationId xmlns="" xmlns:a16="http://schemas.microsoft.com/office/drawing/2014/main" id="{3AFE2375-AD01-4F5E-B8C9-5F93E79300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a:extLst>
            <a:ext uri="{FF2B5EF4-FFF2-40B4-BE49-F238E27FC236}">
              <a16:creationId xmlns="" xmlns:a16="http://schemas.microsoft.com/office/drawing/2014/main" id="{DEF63CC7-1E43-464E-B0B7-2C4D369E36E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a:extLst>
            <a:ext uri="{FF2B5EF4-FFF2-40B4-BE49-F238E27FC236}">
              <a16:creationId xmlns="" xmlns:a16="http://schemas.microsoft.com/office/drawing/2014/main" id="{20961C93-3542-4B09-9C80-FC2BCF0F166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480" name="直線コネクタ 479">
          <a:extLst>
            <a:ext uri="{FF2B5EF4-FFF2-40B4-BE49-F238E27FC236}">
              <a16:creationId xmlns="" xmlns:a16="http://schemas.microsoft.com/office/drawing/2014/main" id="{E2863C5F-05F2-456A-A466-A371B35B0444}"/>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81" name="【認定こども園・幼稚園・保育所】&#10;有形固定資産減価償却率最小値テキスト">
          <a:extLst>
            <a:ext uri="{FF2B5EF4-FFF2-40B4-BE49-F238E27FC236}">
              <a16:creationId xmlns="" xmlns:a16="http://schemas.microsoft.com/office/drawing/2014/main" id="{2C41FF60-F54B-4D56-809C-E0FD4D24D09D}"/>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82" name="直線コネクタ 481">
          <a:extLst>
            <a:ext uri="{FF2B5EF4-FFF2-40B4-BE49-F238E27FC236}">
              <a16:creationId xmlns="" xmlns:a16="http://schemas.microsoft.com/office/drawing/2014/main" id="{8AAA2C1D-A3E6-4FB1-9D1C-932C22173E5A}"/>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3" name="【認定こども園・幼稚園・保育所】&#10;有形固定資産減価償却率最大値テキスト">
          <a:extLst>
            <a:ext uri="{FF2B5EF4-FFF2-40B4-BE49-F238E27FC236}">
              <a16:creationId xmlns="" xmlns:a16="http://schemas.microsoft.com/office/drawing/2014/main" id="{18DD6C12-E690-4DF1-B870-454DA747F47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4" name="直線コネクタ 483">
          <a:extLst>
            <a:ext uri="{FF2B5EF4-FFF2-40B4-BE49-F238E27FC236}">
              <a16:creationId xmlns="" xmlns:a16="http://schemas.microsoft.com/office/drawing/2014/main" id="{CECE3278-D155-47A7-BE71-17AB15D0B68A}"/>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485" name="【認定こども園・幼稚園・保育所】&#10;有形固定資産減価償却率平均値テキスト">
          <a:extLst>
            <a:ext uri="{FF2B5EF4-FFF2-40B4-BE49-F238E27FC236}">
              <a16:creationId xmlns="" xmlns:a16="http://schemas.microsoft.com/office/drawing/2014/main" id="{AEFBDC17-D214-4D53-B836-7D7CD6BF9864}"/>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86" name="フローチャート: 判断 485">
          <a:extLst>
            <a:ext uri="{FF2B5EF4-FFF2-40B4-BE49-F238E27FC236}">
              <a16:creationId xmlns="" xmlns:a16="http://schemas.microsoft.com/office/drawing/2014/main" id="{5DB82BDA-C5DF-4A6B-8845-30E10498F8B8}"/>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87" name="フローチャート: 判断 486">
          <a:extLst>
            <a:ext uri="{FF2B5EF4-FFF2-40B4-BE49-F238E27FC236}">
              <a16:creationId xmlns="" xmlns:a16="http://schemas.microsoft.com/office/drawing/2014/main" id="{B750839F-42E6-43A0-BE4A-5450FB4741B2}"/>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88" name="フローチャート: 判断 487">
          <a:extLst>
            <a:ext uri="{FF2B5EF4-FFF2-40B4-BE49-F238E27FC236}">
              <a16:creationId xmlns="" xmlns:a16="http://schemas.microsoft.com/office/drawing/2014/main" id="{893AEB99-DE52-4C26-8390-6B4003F444B9}"/>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89" name="フローチャート: 判断 488">
          <a:extLst>
            <a:ext uri="{FF2B5EF4-FFF2-40B4-BE49-F238E27FC236}">
              <a16:creationId xmlns="" xmlns:a16="http://schemas.microsoft.com/office/drawing/2014/main" id="{DE72BAF9-B614-4FD1-995C-C469E910539C}"/>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7F553372-6804-4161-8710-0D885CBF945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66262AB1-CC2F-477A-A9E8-1193653AD3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23499E9B-BAAA-4E8E-BA6B-CC87145F365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 xmlns:a16="http://schemas.microsoft.com/office/drawing/2014/main" id="{317288AA-D112-4D81-8BC8-B1D3182833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 xmlns:a16="http://schemas.microsoft.com/office/drawing/2014/main" id="{942F8B9E-8836-456E-B7F9-833F33A5EDE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141333</xdr:rowOff>
    </xdr:from>
    <xdr:to>
      <xdr:col>85</xdr:col>
      <xdr:colOff>177800</xdr:colOff>
      <xdr:row>36</xdr:row>
      <xdr:rowOff>71483</xdr:rowOff>
    </xdr:to>
    <xdr:sp macro="" textlink="">
      <xdr:nvSpPr>
        <xdr:cNvPr id="495" name="楕円 494">
          <a:extLst>
            <a:ext uri="{FF2B5EF4-FFF2-40B4-BE49-F238E27FC236}">
              <a16:creationId xmlns="" xmlns:a16="http://schemas.microsoft.com/office/drawing/2014/main" id="{89DCC0E0-DAD0-4C61-8BC2-88473C20A004}"/>
            </a:ext>
          </a:extLst>
        </xdr:cNvPr>
        <xdr:cNvSpPr/>
      </xdr:nvSpPr>
      <xdr:spPr>
        <a:xfrm>
          <a:off x="16268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164210</xdr:rowOff>
    </xdr:from>
    <xdr:ext cx="405111" cy="259045"/>
    <xdr:sp macro="" textlink="">
      <xdr:nvSpPr>
        <xdr:cNvPr id="496" name="【認定こども園・幼稚園・保育所】&#10;有形固定資産減価償却率該当値テキスト">
          <a:extLst>
            <a:ext uri="{FF2B5EF4-FFF2-40B4-BE49-F238E27FC236}">
              <a16:creationId xmlns="" xmlns:a16="http://schemas.microsoft.com/office/drawing/2014/main" id="{B1B9B0FA-9673-41FC-B788-13268D36EBE1}"/>
            </a:ext>
          </a:extLst>
        </xdr:cNvPr>
        <xdr:cNvSpPr txBox="1"/>
      </xdr:nvSpPr>
      <xdr:spPr>
        <a:xfrm>
          <a:off x="163576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164193</xdr:rowOff>
    </xdr:from>
    <xdr:to>
      <xdr:col>81</xdr:col>
      <xdr:colOff>101600</xdr:colOff>
      <xdr:row>36</xdr:row>
      <xdr:rowOff>94343</xdr:rowOff>
    </xdr:to>
    <xdr:sp macro="" textlink="">
      <xdr:nvSpPr>
        <xdr:cNvPr id="497" name="楕円 496">
          <a:extLst>
            <a:ext uri="{FF2B5EF4-FFF2-40B4-BE49-F238E27FC236}">
              <a16:creationId xmlns="" xmlns:a16="http://schemas.microsoft.com/office/drawing/2014/main" id="{A043905F-635C-4C80-BE66-71CA0D94BD0D}"/>
            </a:ext>
          </a:extLst>
        </xdr:cNvPr>
        <xdr:cNvSpPr/>
      </xdr:nvSpPr>
      <xdr:spPr>
        <a:xfrm>
          <a:off x="15430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20683</xdr:rowOff>
    </xdr:from>
    <xdr:to>
      <xdr:col>85</xdr:col>
      <xdr:colOff>127000</xdr:colOff>
      <xdr:row>36</xdr:row>
      <xdr:rowOff>43543</xdr:rowOff>
    </xdr:to>
    <xdr:cxnSp macro="">
      <xdr:nvCxnSpPr>
        <xdr:cNvPr id="498" name="直線コネクタ 497">
          <a:extLst>
            <a:ext uri="{FF2B5EF4-FFF2-40B4-BE49-F238E27FC236}">
              <a16:creationId xmlns="" xmlns:a16="http://schemas.microsoft.com/office/drawing/2014/main" id="{661AFFDB-17FF-45B6-8630-D14E12DC5392}"/>
            </a:ext>
          </a:extLst>
        </xdr:cNvPr>
        <xdr:cNvCxnSpPr/>
      </xdr:nvCxnSpPr>
      <xdr:spPr>
        <a:xfrm flipV="1">
          <a:off x="15481300" y="61928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xdr:rowOff>
    </xdr:from>
    <xdr:to>
      <xdr:col>76</xdr:col>
      <xdr:colOff>165100</xdr:colOff>
      <xdr:row>36</xdr:row>
      <xdr:rowOff>112304</xdr:rowOff>
    </xdr:to>
    <xdr:sp macro="" textlink="">
      <xdr:nvSpPr>
        <xdr:cNvPr id="499" name="楕円 498">
          <a:extLst>
            <a:ext uri="{FF2B5EF4-FFF2-40B4-BE49-F238E27FC236}">
              <a16:creationId xmlns="" xmlns:a16="http://schemas.microsoft.com/office/drawing/2014/main" id="{3B2B1420-EFBA-4B8D-B1BF-E4B147CFC64C}"/>
            </a:ext>
          </a:extLst>
        </xdr:cNvPr>
        <xdr:cNvSpPr/>
      </xdr:nvSpPr>
      <xdr:spPr>
        <a:xfrm>
          <a:off x="14541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43543</xdr:rowOff>
    </xdr:from>
    <xdr:to>
      <xdr:col>81</xdr:col>
      <xdr:colOff>50800</xdr:colOff>
      <xdr:row>36</xdr:row>
      <xdr:rowOff>61504</xdr:rowOff>
    </xdr:to>
    <xdr:cxnSp macro="">
      <xdr:nvCxnSpPr>
        <xdr:cNvPr id="500" name="直線コネクタ 499">
          <a:extLst>
            <a:ext uri="{FF2B5EF4-FFF2-40B4-BE49-F238E27FC236}">
              <a16:creationId xmlns="" xmlns:a16="http://schemas.microsoft.com/office/drawing/2014/main" id="{51992491-7AD4-409A-AA18-A2FB8B87128D}"/>
            </a:ext>
          </a:extLst>
        </xdr:cNvPr>
        <xdr:cNvCxnSpPr/>
      </xdr:nvCxnSpPr>
      <xdr:spPr>
        <a:xfrm flipV="1">
          <a:off x="14592300" y="62157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48260</xdr:rowOff>
    </xdr:from>
    <xdr:to>
      <xdr:col>72</xdr:col>
      <xdr:colOff>38100</xdr:colOff>
      <xdr:row>36</xdr:row>
      <xdr:rowOff>149860</xdr:rowOff>
    </xdr:to>
    <xdr:sp macro="" textlink="">
      <xdr:nvSpPr>
        <xdr:cNvPr id="501" name="楕円 500">
          <a:extLst>
            <a:ext uri="{FF2B5EF4-FFF2-40B4-BE49-F238E27FC236}">
              <a16:creationId xmlns="" xmlns:a16="http://schemas.microsoft.com/office/drawing/2014/main" id="{BF3A8C46-4EBB-4620-8BCB-DDFABEA5F3FB}"/>
            </a:ext>
          </a:extLst>
        </xdr:cNvPr>
        <xdr:cNvSpPr/>
      </xdr:nvSpPr>
      <xdr:spPr>
        <a:xfrm>
          <a:off x="1365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61504</xdr:rowOff>
    </xdr:from>
    <xdr:to>
      <xdr:col>76</xdr:col>
      <xdr:colOff>114300</xdr:colOff>
      <xdr:row>36</xdr:row>
      <xdr:rowOff>99060</xdr:rowOff>
    </xdr:to>
    <xdr:cxnSp macro="">
      <xdr:nvCxnSpPr>
        <xdr:cNvPr id="502" name="直線コネクタ 501">
          <a:extLst>
            <a:ext uri="{FF2B5EF4-FFF2-40B4-BE49-F238E27FC236}">
              <a16:creationId xmlns="" xmlns:a16="http://schemas.microsoft.com/office/drawing/2014/main" id="{E994027E-B0E2-4084-A172-2FCF91D934E9}"/>
            </a:ext>
          </a:extLst>
        </xdr:cNvPr>
        <xdr:cNvCxnSpPr/>
      </xdr:nvCxnSpPr>
      <xdr:spPr>
        <a:xfrm flipV="1">
          <a:off x="13703300" y="623370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503" name="n_1aveValue【認定こども園・幼稚園・保育所】&#10;有形固定資産減価償却率">
          <a:extLst>
            <a:ext uri="{FF2B5EF4-FFF2-40B4-BE49-F238E27FC236}">
              <a16:creationId xmlns="" xmlns:a16="http://schemas.microsoft.com/office/drawing/2014/main" id="{3A53AAFA-DF22-4770-BBD9-C24D5183CC59}"/>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504" name="n_2aveValue【認定こども園・幼稚園・保育所】&#10;有形固定資産減価償却率">
          <a:extLst>
            <a:ext uri="{FF2B5EF4-FFF2-40B4-BE49-F238E27FC236}">
              <a16:creationId xmlns="" xmlns:a16="http://schemas.microsoft.com/office/drawing/2014/main" id="{932432F2-558D-436B-89F1-07C1614177AB}"/>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505" name="n_3aveValue【認定こども園・幼稚園・保育所】&#10;有形固定資産減価償却率">
          <a:extLst>
            <a:ext uri="{FF2B5EF4-FFF2-40B4-BE49-F238E27FC236}">
              <a16:creationId xmlns="" xmlns:a16="http://schemas.microsoft.com/office/drawing/2014/main" id="{6A9BA883-1FD8-47F6-96AE-0269145C4122}"/>
            </a:ext>
          </a:extLst>
        </xdr:cNvPr>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110870</xdr:rowOff>
    </xdr:from>
    <xdr:ext cx="405111" cy="259045"/>
    <xdr:sp macro="" textlink="">
      <xdr:nvSpPr>
        <xdr:cNvPr id="506" name="n_1mainValue【認定こども園・幼稚園・保育所】&#10;有形固定資産減価償却率">
          <a:extLst>
            <a:ext uri="{FF2B5EF4-FFF2-40B4-BE49-F238E27FC236}">
              <a16:creationId xmlns="" xmlns:a16="http://schemas.microsoft.com/office/drawing/2014/main" id="{A8C92A13-A876-44EC-AC0B-098766C404E6}"/>
            </a:ext>
          </a:extLst>
        </xdr:cNvPr>
        <xdr:cNvSpPr txBox="1"/>
      </xdr:nvSpPr>
      <xdr:spPr>
        <a:xfrm>
          <a:off x="15266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128831</xdr:rowOff>
    </xdr:from>
    <xdr:ext cx="405111" cy="259045"/>
    <xdr:sp macro="" textlink="">
      <xdr:nvSpPr>
        <xdr:cNvPr id="507" name="n_2mainValue【認定こども園・幼稚園・保育所】&#10;有形固定資産減価償却率">
          <a:extLst>
            <a:ext uri="{FF2B5EF4-FFF2-40B4-BE49-F238E27FC236}">
              <a16:creationId xmlns="" xmlns:a16="http://schemas.microsoft.com/office/drawing/2014/main" id="{93D15A7D-A788-4D99-A800-DBBB732D9117}"/>
            </a:ext>
          </a:extLst>
        </xdr:cNvPr>
        <xdr:cNvSpPr txBox="1"/>
      </xdr:nvSpPr>
      <xdr:spPr>
        <a:xfrm>
          <a:off x="14389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166387</xdr:rowOff>
    </xdr:from>
    <xdr:ext cx="405111" cy="259045"/>
    <xdr:sp macro="" textlink="">
      <xdr:nvSpPr>
        <xdr:cNvPr id="508" name="n_3mainValue【認定こども園・幼稚園・保育所】&#10;有形固定資産減価償却率">
          <a:extLst>
            <a:ext uri="{FF2B5EF4-FFF2-40B4-BE49-F238E27FC236}">
              <a16:creationId xmlns="" xmlns:a16="http://schemas.microsoft.com/office/drawing/2014/main" id="{5AE671D5-8D55-4A3A-859C-11AC29549CB0}"/>
            </a:ext>
          </a:extLst>
        </xdr:cNvPr>
        <xdr:cNvSpPr txBox="1"/>
      </xdr:nvSpPr>
      <xdr:spPr>
        <a:xfrm>
          <a:off x="13500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 xmlns:a16="http://schemas.microsoft.com/office/drawing/2014/main" id="{36B167CC-FFAA-4C2E-91F1-30F5982902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 xmlns:a16="http://schemas.microsoft.com/office/drawing/2014/main" id="{E39D7846-AE58-4B7F-9CB1-A083E225E5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 xmlns:a16="http://schemas.microsoft.com/office/drawing/2014/main" id="{1F1A5E4F-73C2-4930-A6F3-5BCE8C65F0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 xmlns:a16="http://schemas.microsoft.com/office/drawing/2014/main" id="{D647C05A-7B1C-4A72-BD9A-A3E9A48224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 xmlns:a16="http://schemas.microsoft.com/office/drawing/2014/main" id="{EE4AF212-311A-48CB-9EED-B1066F45D7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 xmlns:a16="http://schemas.microsoft.com/office/drawing/2014/main" id="{CF1B57EA-A87D-4448-ACA5-C991A8BA4B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 xmlns:a16="http://schemas.microsoft.com/office/drawing/2014/main" id="{56A54AA6-3FFA-465B-82B0-16D256FCB2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 xmlns:a16="http://schemas.microsoft.com/office/drawing/2014/main" id="{E23776CC-644B-48FA-91F4-CAB99950467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 xmlns:a16="http://schemas.microsoft.com/office/drawing/2014/main" id="{51C53CB1-8E8A-4774-A5FE-CB7FD4DF269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 xmlns:a16="http://schemas.microsoft.com/office/drawing/2014/main" id="{D2CF6011-6841-4712-B17F-EB50762E13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a:extLst>
            <a:ext uri="{FF2B5EF4-FFF2-40B4-BE49-F238E27FC236}">
              <a16:creationId xmlns="" xmlns:a16="http://schemas.microsoft.com/office/drawing/2014/main" id="{F37B604B-679E-4503-B878-BFC677892F5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a:extLst>
            <a:ext uri="{FF2B5EF4-FFF2-40B4-BE49-F238E27FC236}">
              <a16:creationId xmlns="" xmlns:a16="http://schemas.microsoft.com/office/drawing/2014/main" id="{47CE50ED-8F12-4330-A1F4-FA1E98609FB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a:extLst>
            <a:ext uri="{FF2B5EF4-FFF2-40B4-BE49-F238E27FC236}">
              <a16:creationId xmlns="" xmlns:a16="http://schemas.microsoft.com/office/drawing/2014/main" id="{AD696CCE-EE4D-4275-8967-E22B899A16E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a:extLst>
            <a:ext uri="{FF2B5EF4-FFF2-40B4-BE49-F238E27FC236}">
              <a16:creationId xmlns="" xmlns:a16="http://schemas.microsoft.com/office/drawing/2014/main" id="{005A0AE0-40E1-473A-B2E4-87E40E296B7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a:extLst>
            <a:ext uri="{FF2B5EF4-FFF2-40B4-BE49-F238E27FC236}">
              <a16:creationId xmlns="" xmlns:a16="http://schemas.microsoft.com/office/drawing/2014/main" id="{8271B23D-65F2-4D35-A765-06857A3BF88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a:extLst>
            <a:ext uri="{FF2B5EF4-FFF2-40B4-BE49-F238E27FC236}">
              <a16:creationId xmlns="" xmlns:a16="http://schemas.microsoft.com/office/drawing/2014/main" id="{CD06963F-5D71-4EB5-B716-9671C77AE83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a:extLst>
            <a:ext uri="{FF2B5EF4-FFF2-40B4-BE49-F238E27FC236}">
              <a16:creationId xmlns="" xmlns:a16="http://schemas.microsoft.com/office/drawing/2014/main" id="{CAC4191D-1AE0-45E7-B591-0FD4CA91D3C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a:extLst>
            <a:ext uri="{FF2B5EF4-FFF2-40B4-BE49-F238E27FC236}">
              <a16:creationId xmlns="" xmlns:a16="http://schemas.microsoft.com/office/drawing/2014/main" id="{27CDEECE-108F-4512-B03C-F9E46244C69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 xmlns:a16="http://schemas.microsoft.com/office/drawing/2014/main" id="{E3454B5B-ABDA-44E4-B47E-CC970228486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a:extLst>
            <a:ext uri="{FF2B5EF4-FFF2-40B4-BE49-F238E27FC236}">
              <a16:creationId xmlns="" xmlns:a16="http://schemas.microsoft.com/office/drawing/2014/main" id="{79FE3B84-086E-4CBC-AE6E-06F6A0BC80F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a:extLst>
            <a:ext uri="{FF2B5EF4-FFF2-40B4-BE49-F238E27FC236}">
              <a16:creationId xmlns="" xmlns:a16="http://schemas.microsoft.com/office/drawing/2014/main" id="{F3E17EE2-4D6C-4BBE-B0D2-7F655111E9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530" name="直線コネクタ 529">
          <a:extLst>
            <a:ext uri="{FF2B5EF4-FFF2-40B4-BE49-F238E27FC236}">
              <a16:creationId xmlns="" xmlns:a16="http://schemas.microsoft.com/office/drawing/2014/main" id="{90009C85-7EE1-4027-821E-3DF41F187C75}"/>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531" name="【認定こども園・幼稚園・保育所】&#10;一人当たり面積最小値テキスト">
          <a:extLst>
            <a:ext uri="{FF2B5EF4-FFF2-40B4-BE49-F238E27FC236}">
              <a16:creationId xmlns="" xmlns:a16="http://schemas.microsoft.com/office/drawing/2014/main" id="{34119593-D3B0-438F-A3FA-E7F416284B1E}"/>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532" name="直線コネクタ 531">
          <a:extLst>
            <a:ext uri="{FF2B5EF4-FFF2-40B4-BE49-F238E27FC236}">
              <a16:creationId xmlns="" xmlns:a16="http://schemas.microsoft.com/office/drawing/2014/main" id="{285852FA-10D6-4BE6-8D19-C52866582439}"/>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533" name="【認定こども園・幼稚園・保育所】&#10;一人当たり面積最大値テキスト">
          <a:extLst>
            <a:ext uri="{FF2B5EF4-FFF2-40B4-BE49-F238E27FC236}">
              <a16:creationId xmlns="" xmlns:a16="http://schemas.microsoft.com/office/drawing/2014/main" id="{592ACAD7-40FF-4FDF-8243-36488FAC90FA}"/>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534" name="直線コネクタ 533">
          <a:extLst>
            <a:ext uri="{FF2B5EF4-FFF2-40B4-BE49-F238E27FC236}">
              <a16:creationId xmlns="" xmlns:a16="http://schemas.microsoft.com/office/drawing/2014/main" id="{A9D7BB2C-E2F6-472B-8825-89206BFC0D26}"/>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535" name="【認定こども園・幼稚園・保育所】&#10;一人当たり面積平均値テキスト">
          <a:extLst>
            <a:ext uri="{FF2B5EF4-FFF2-40B4-BE49-F238E27FC236}">
              <a16:creationId xmlns="" xmlns:a16="http://schemas.microsoft.com/office/drawing/2014/main" id="{D292189B-0267-474E-97A0-13630151EFC5}"/>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36" name="フローチャート: 判断 535">
          <a:extLst>
            <a:ext uri="{FF2B5EF4-FFF2-40B4-BE49-F238E27FC236}">
              <a16:creationId xmlns="" xmlns:a16="http://schemas.microsoft.com/office/drawing/2014/main" id="{24F2E5DC-6FCE-4590-A894-6580B021969F}"/>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537" name="フローチャート: 判断 536">
          <a:extLst>
            <a:ext uri="{FF2B5EF4-FFF2-40B4-BE49-F238E27FC236}">
              <a16:creationId xmlns="" xmlns:a16="http://schemas.microsoft.com/office/drawing/2014/main" id="{B5266834-6F30-49AD-9BF3-8A0E64379586}"/>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538" name="フローチャート: 判断 537">
          <a:extLst>
            <a:ext uri="{FF2B5EF4-FFF2-40B4-BE49-F238E27FC236}">
              <a16:creationId xmlns="" xmlns:a16="http://schemas.microsoft.com/office/drawing/2014/main" id="{AF8E5C48-7777-43FE-8A8E-DFEA3EECD43B}"/>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539" name="フローチャート: 判断 538">
          <a:extLst>
            <a:ext uri="{FF2B5EF4-FFF2-40B4-BE49-F238E27FC236}">
              <a16:creationId xmlns="" xmlns:a16="http://schemas.microsoft.com/office/drawing/2014/main" id="{EA69A92D-4FC1-4BB4-8B7A-1E6EA80C66F9}"/>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 xmlns:a16="http://schemas.microsoft.com/office/drawing/2014/main" id="{6C148A1F-E032-4CCF-AD30-763EFF711B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 xmlns:a16="http://schemas.microsoft.com/office/drawing/2014/main" id="{80B441E5-2605-44FC-B264-F0C337C331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 xmlns:a16="http://schemas.microsoft.com/office/drawing/2014/main" id="{D39B9E30-4026-4007-A34B-1543B823726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 xmlns:a16="http://schemas.microsoft.com/office/drawing/2014/main" id="{EA333E22-44D1-417A-AB95-D3D0DC57C2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 xmlns:a16="http://schemas.microsoft.com/office/drawing/2014/main" id="{39A83650-0A54-4F1F-8F62-8CBC88D59D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16256</xdr:rowOff>
    </xdr:from>
    <xdr:to>
      <xdr:col>116</xdr:col>
      <xdr:colOff>114300</xdr:colOff>
      <xdr:row>35</xdr:row>
      <xdr:rowOff>117856</xdr:rowOff>
    </xdr:to>
    <xdr:sp macro="" textlink="">
      <xdr:nvSpPr>
        <xdr:cNvPr id="545" name="楕円 544">
          <a:extLst>
            <a:ext uri="{FF2B5EF4-FFF2-40B4-BE49-F238E27FC236}">
              <a16:creationId xmlns="" xmlns:a16="http://schemas.microsoft.com/office/drawing/2014/main" id="{DF29F249-9411-4871-91B9-5C1C130537B9}"/>
            </a:ext>
          </a:extLst>
        </xdr:cNvPr>
        <xdr:cNvSpPr/>
      </xdr:nvSpPr>
      <xdr:spPr>
        <a:xfrm>
          <a:off x="221107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39133</xdr:rowOff>
    </xdr:from>
    <xdr:ext cx="469744" cy="259045"/>
    <xdr:sp macro="" textlink="">
      <xdr:nvSpPr>
        <xdr:cNvPr id="546" name="【認定こども園・幼稚園・保育所】&#10;一人当たり面積該当値テキスト">
          <a:extLst>
            <a:ext uri="{FF2B5EF4-FFF2-40B4-BE49-F238E27FC236}">
              <a16:creationId xmlns="" xmlns:a16="http://schemas.microsoft.com/office/drawing/2014/main" id="{777091C3-792D-4F8C-B28A-BA98E9858DDB}"/>
            </a:ext>
          </a:extLst>
        </xdr:cNvPr>
        <xdr:cNvSpPr txBox="1"/>
      </xdr:nvSpPr>
      <xdr:spPr>
        <a:xfrm>
          <a:off x="22199600" y="58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45974</xdr:rowOff>
    </xdr:from>
    <xdr:to>
      <xdr:col>112</xdr:col>
      <xdr:colOff>38100</xdr:colOff>
      <xdr:row>35</xdr:row>
      <xdr:rowOff>147574</xdr:rowOff>
    </xdr:to>
    <xdr:sp macro="" textlink="">
      <xdr:nvSpPr>
        <xdr:cNvPr id="547" name="楕円 546">
          <a:extLst>
            <a:ext uri="{FF2B5EF4-FFF2-40B4-BE49-F238E27FC236}">
              <a16:creationId xmlns="" xmlns:a16="http://schemas.microsoft.com/office/drawing/2014/main" id="{96F75277-58B4-4B22-9C3F-954C40C6C600}"/>
            </a:ext>
          </a:extLst>
        </xdr:cNvPr>
        <xdr:cNvSpPr/>
      </xdr:nvSpPr>
      <xdr:spPr>
        <a:xfrm>
          <a:off x="212725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67056</xdr:rowOff>
    </xdr:from>
    <xdr:to>
      <xdr:col>116</xdr:col>
      <xdr:colOff>63500</xdr:colOff>
      <xdr:row>35</xdr:row>
      <xdr:rowOff>96774</xdr:rowOff>
    </xdr:to>
    <xdr:cxnSp macro="">
      <xdr:nvCxnSpPr>
        <xdr:cNvPr id="548" name="直線コネクタ 547">
          <a:extLst>
            <a:ext uri="{FF2B5EF4-FFF2-40B4-BE49-F238E27FC236}">
              <a16:creationId xmlns="" xmlns:a16="http://schemas.microsoft.com/office/drawing/2014/main" id="{FDC3EC8F-265A-4859-BB3D-B66E24D7FC0D}"/>
            </a:ext>
          </a:extLst>
        </xdr:cNvPr>
        <xdr:cNvCxnSpPr/>
      </xdr:nvCxnSpPr>
      <xdr:spPr>
        <a:xfrm flipV="1">
          <a:off x="21323300" y="606780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73406</xdr:rowOff>
    </xdr:from>
    <xdr:to>
      <xdr:col>107</xdr:col>
      <xdr:colOff>101600</xdr:colOff>
      <xdr:row>36</xdr:row>
      <xdr:rowOff>3556</xdr:rowOff>
    </xdr:to>
    <xdr:sp macro="" textlink="">
      <xdr:nvSpPr>
        <xdr:cNvPr id="549" name="楕円 548">
          <a:extLst>
            <a:ext uri="{FF2B5EF4-FFF2-40B4-BE49-F238E27FC236}">
              <a16:creationId xmlns="" xmlns:a16="http://schemas.microsoft.com/office/drawing/2014/main" id="{1F289D29-96C9-4F8E-A39C-E36BCCC8D31F}"/>
            </a:ext>
          </a:extLst>
        </xdr:cNvPr>
        <xdr:cNvSpPr/>
      </xdr:nvSpPr>
      <xdr:spPr>
        <a:xfrm>
          <a:off x="20383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96774</xdr:rowOff>
    </xdr:from>
    <xdr:to>
      <xdr:col>111</xdr:col>
      <xdr:colOff>177800</xdr:colOff>
      <xdr:row>35</xdr:row>
      <xdr:rowOff>124206</xdr:rowOff>
    </xdr:to>
    <xdr:cxnSp macro="">
      <xdr:nvCxnSpPr>
        <xdr:cNvPr id="550" name="直線コネクタ 549">
          <a:extLst>
            <a:ext uri="{FF2B5EF4-FFF2-40B4-BE49-F238E27FC236}">
              <a16:creationId xmlns="" xmlns:a16="http://schemas.microsoft.com/office/drawing/2014/main" id="{ACDC8D25-740F-4AD3-802B-E592E4A3F9FA}"/>
            </a:ext>
          </a:extLst>
        </xdr:cNvPr>
        <xdr:cNvCxnSpPr/>
      </xdr:nvCxnSpPr>
      <xdr:spPr>
        <a:xfrm flipV="1">
          <a:off x="20434300" y="6097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66548</xdr:rowOff>
    </xdr:from>
    <xdr:to>
      <xdr:col>102</xdr:col>
      <xdr:colOff>165100</xdr:colOff>
      <xdr:row>35</xdr:row>
      <xdr:rowOff>168148</xdr:rowOff>
    </xdr:to>
    <xdr:sp macro="" textlink="">
      <xdr:nvSpPr>
        <xdr:cNvPr id="551" name="楕円 550">
          <a:extLst>
            <a:ext uri="{FF2B5EF4-FFF2-40B4-BE49-F238E27FC236}">
              <a16:creationId xmlns="" xmlns:a16="http://schemas.microsoft.com/office/drawing/2014/main" id="{1F2BE973-E3D8-4E59-A4FD-2B6AD9AB5B54}"/>
            </a:ext>
          </a:extLst>
        </xdr:cNvPr>
        <xdr:cNvSpPr/>
      </xdr:nvSpPr>
      <xdr:spPr>
        <a:xfrm>
          <a:off x="19494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117348</xdr:rowOff>
    </xdr:from>
    <xdr:to>
      <xdr:col>107</xdr:col>
      <xdr:colOff>50800</xdr:colOff>
      <xdr:row>35</xdr:row>
      <xdr:rowOff>124206</xdr:rowOff>
    </xdr:to>
    <xdr:cxnSp macro="">
      <xdr:nvCxnSpPr>
        <xdr:cNvPr id="552" name="直線コネクタ 551">
          <a:extLst>
            <a:ext uri="{FF2B5EF4-FFF2-40B4-BE49-F238E27FC236}">
              <a16:creationId xmlns="" xmlns:a16="http://schemas.microsoft.com/office/drawing/2014/main" id="{8AACFBB0-4FBD-42AC-AB36-7A4144B40EF4}"/>
            </a:ext>
          </a:extLst>
        </xdr:cNvPr>
        <xdr:cNvCxnSpPr/>
      </xdr:nvCxnSpPr>
      <xdr:spPr>
        <a:xfrm>
          <a:off x="19545300" y="61180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553" name="n_1aveValue【認定こども園・幼稚園・保育所】&#10;一人当たり面積">
          <a:extLst>
            <a:ext uri="{FF2B5EF4-FFF2-40B4-BE49-F238E27FC236}">
              <a16:creationId xmlns="" xmlns:a16="http://schemas.microsoft.com/office/drawing/2014/main" id="{06C554A0-6122-450A-A135-B54B3E5DD600}"/>
            </a:ext>
          </a:extLst>
        </xdr:cNvPr>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554" name="n_2aveValue【認定こども園・幼稚園・保育所】&#10;一人当たり面積">
          <a:extLst>
            <a:ext uri="{FF2B5EF4-FFF2-40B4-BE49-F238E27FC236}">
              <a16:creationId xmlns="" xmlns:a16="http://schemas.microsoft.com/office/drawing/2014/main" id="{9DC3B81D-01A0-45B3-86D9-46DE2912D66A}"/>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555" name="n_3aveValue【認定こども園・幼稚園・保育所】&#10;一人当たり面積">
          <a:extLst>
            <a:ext uri="{FF2B5EF4-FFF2-40B4-BE49-F238E27FC236}">
              <a16:creationId xmlns="" xmlns:a16="http://schemas.microsoft.com/office/drawing/2014/main" id="{73AA1C42-1C07-4BEA-A63F-A61E5823CD88}"/>
            </a:ext>
          </a:extLst>
        </xdr:cNvPr>
        <xdr:cNvSpPr txBox="1"/>
      </xdr:nvSpPr>
      <xdr:spPr>
        <a:xfrm>
          <a:off x="19310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164101</xdr:rowOff>
    </xdr:from>
    <xdr:ext cx="469744" cy="259045"/>
    <xdr:sp macro="" textlink="">
      <xdr:nvSpPr>
        <xdr:cNvPr id="556" name="n_1mainValue【認定こども園・幼稚園・保育所】&#10;一人当たり面積">
          <a:extLst>
            <a:ext uri="{FF2B5EF4-FFF2-40B4-BE49-F238E27FC236}">
              <a16:creationId xmlns="" xmlns:a16="http://schemas.microsoft.com/office/drawing/2014/main" id="{863948A0-EA8A-4496-9741-29C05AA72992}"/>
            </a:ext>
          </a:extLst>
        </xdr:cNvPr>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20083</xdr:rowOff>
    </xdr:from>
    <xdr:ext cx="469744" cy="259045"/>
    <xdr:sp macro="" textlink="">
      <xdr:nvSpPr>
        <xdr:cNvPr id="557" name="n_2mainValue【認定こども園・幼稚園・保育所】&#10;一人当たり面積">
          <a:extLst>
            <a:ext uri="{FF2B5EF4-FFF2-40B4-BE49-F238E27FC236}">
              <a16:creationId xmlns="" xmlns:a16="http://schemas.microsoft.com/office/drawing/2014/main" id="{08EF133E-4FB6-431C-A219-A9B5357B0E02}"/>
            </a:ext>
          </a:extLst>
        </xdr:cNvPr>
        <xdr:cNvSpPr txBox="1"/>
      </xdr:nvSpPr>
      <xdr:spPr>
        <a:xfrm>
          <a:off x="201994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13225</xdr:rowOff>
    </xdr:from>
    <xdr:ext cx="469744" cy="259045"/>
    <xdr:sp macro="" textlink="">
      <xdr:nvSpPr>
        <xdr:cNvPr id="558" name="n_3mainValue【認定こども園・幼稚園・保育所】&#10;一人当たり面積">
          <a:extLst>
            <a:ext uri="{FF2B5EF4-FFF2-40B4-BE49-F238E27FC236}">
              <a16:creationId xmlns="" xmlns:a16="http://schemas.microsoft.com/office/drawing/2014/main" id="{33EB88E5-B293-4137-8477-F1754437BC9A}"/>
            </a:ext>
          </a:extLst>
        </xdr:cNvPr>
        <xdr:cNvSpPr txBox="1"/>
      </xdr:nvSpPr>
      <xdr:spPr>
        <a:xfrm>
          <a:off x="19310427" y="58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 xmlns:a16="http://schemas.microsoft.com/office/drawing/2014/main" id="{8827A82C-709B-4EA8-9B3B-60FF803419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 xmlns:a16="http://schemas.microsoft.com/office/drawing/2014/main" id="{4EABC4A5-BA55-419A-8246-EE8A859897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 xmlns:a16="http://schemas.microsoft.com/office/drawing/2014/main" id="{163E93EA-75B4-462B-8288-B547885EC1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 xmlns:a16="http://schemas.microsoft.com/office/drawing/2014/main" id="{F0D5D94F-84B8-4F18-9F2F-9C76427DDE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 xmlns:a16="http://schemas.microsoft.com/office/drawing/2014/main" id="{4A2FA311-7B51-4CE5-8746-FA4F61E9ECB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 xmlns:a16="http://schemas.microsoft.com/office/drawing/2014/main" id="{9E08F851-BE40-4098-8965-C1504AB683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 xmlns:a16="http://schemas.microsoft.com/office/drawing/2014/main" id="{0B37FC3D-186A-451B-B5A9-749E89C83D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 xmlns:a16="http://schemas.microsoft.com/office/drawing/2014/main" id="{60EE0377-19F5-445E-973B-D8B72D1F13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 xmlns:a16="http://schemas.microsoft.com/office/drawing/2014/main" id="{C18661C6-DA22-454D-BC7F-A79EABF930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 xmlns:a16="http://schemas.microsoft.com/office/drawing/2014/main" id="{B804840D-3208-4332-8BD3-CF6DEC0A90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a:extLst>
            <a:ext uri="{FF2B5EF4-FFF2-40B4-BE49-F238E27FC236}">
              <a16:creationId xmlns="" xmlns:a16="http://schemas.microsoft.com/office/drawing/2014/main" id="{710734E7-9E5C-4C65-98F1-0A125C2DEE7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a:extLst>
            <a:ext uri="{FF2B5EF4-FFF2-40B4-BE49-F238E27FC236}">
              <a16:creationId xmlns="" xmlns:a16="http://schemas.microsoft.com/office/drawing/2014/main" id="{3EBBEE52-B62B-42BF-A234-2AD1BEDE9F3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a:extLst>
            <a:ext uri="{FF2B5EF4-FFF2-40B4-BE49-F238E27FC236}">
              <a16:creationId xmlns="" xmlns:a16="http://schemas.microsoft.com/office/drawing/2014/main" id="{FA0EA89C-8312-49FC-9346-BD58F945FD8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a:extLst>
            <a:ext uri="{FF2B5EF4-FFF2-40B4-BE49-F238E27FC236}">
              <a16:creationId xmlns="" xmlns:a16="http://schemas.microsoft.com/office/drawing/2014/main" id="{49424527-76F0-491C-A805-0AE8F1FFF09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a:extLst>
            <a:ext uri="{FF2B5EF4-FFF2-40B4-BE49-F238E27FC236}">
              <a16:creationId xmlns="" xmlns:a16="http://schemas.microsoft.com/office/drawing/2014/main" id="{5AD0DBF0-1338-444F-BE6E-BEAB9E21B9A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a:extLst>
            <a:ext uri="{FF2B5EF4-FFF2-40B4-BE49-F238E27FC236}">
              <a16:creationId xmlns="" xmlns:a16="http://schemas.microsoft.com/office/drawing/2014/main" id="{8434AB22-5CFD-4BAD-9337-D9B0A16A7B2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a:extLst>
            <a:ext uri="{FF2B5EF4-FFF2-40B4-BE49-F238E27FC236}">
              <a16:creationId xmlns="" xmlns:a16="http://schemas.microsoft.com/office/drawing/2014/main" id="{38DFD9CD-DF96-4775-8B0D-8DABD2DC9B3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a:extLst>
            <a:ext uri="{FF2B5EF4-FFF2-40B4-BE49-F238E27FC236}">
              <a16:creationId xmlns="" xmlns:a16="http://schemas.microsoft.com/office/drawing/2014/main" id="{AA8E6896-0C9F-41AF-A801-FEB10BCD4A5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a:extLst>
            <a:ext uri="{FF2B5EF4-FFF2-40B4-BE49-F238E27FC236}">
              <a16:creationId xmlns="" xmlns:a16="http://schemas.microsoft.com/office/drawing/2014/main" id="{821538FB-2C5D-4FFE-84B4-1B3066987EC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a:extLst>
            <a:ext uri="{FF2B5EF4-FFF2-40B4-BE49-F238E27FC236}">
              <a16:creationId xmlns="" xmlns:a16="http://schemas.microsoft.com/office/drawing/2014/main" id="{1D446FF8-228E-430D-B1EF-8ED10601522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a:extLst>
            <a:ext uri="{FF2B5EF4-FFF2-40B4-BE49-F238E27FC236}">
              <a16:creationId xmlns="" xmlns:a16="http://schemas.microsoft.com/office/drawing/2014/main" id="{EFD1673E-9913-44F1-838C-CDDB47C51E1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a:extLst>
            <a:ext uri="{FF2B5EF4-FFF2-40B4-BE49-F238E27FC236}">
              <a16:creationId xmlns="" xmlns:a16="http://schemas.microsoft.com/office/drawing/2014/main" id="{7ED84563-C457-4344-B9C0-04F91493ED0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 xmlns:a16="http://schemas.microsoft.com/office/drawing/2014/main" id="{132DA1DC-A1F5-4B22-983D-2B67ABFB4B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a:extLst>
            <a:ext uri="{FF2B5EF4-FFF2-40B4-BE49-F238E27FC236}">
              <a16:creationId xmlns="" xmlns:a16="http://schemas.microsoft.com/office/drawing/2014/main" id="{99BEEEEF-EEC3-4615-AC35-E45DFBD2C42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a:extLst>
            <a:ext uri="{FF2B5EF4-FFF2-40B4-BE49-F238E27FC236}">
              <a16:creationId xmlns="" xmlns:a16="http://schemas.microsoft.com/office/drawing/2014/main" id="{963EDE52-BB24-4F6B-9510-DB63D256ED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584" name="直線コネクタ 583">
          <a:extLst>
            <a:ext uri="{FF2B5EF4-FFF2-40B4-BE49-F238E27FC236}">
              <a16:creationId xmlns="" xmlns:a16="http://schemas.microsoft.com/office/drawing/2014/main" id="{959853BC-1F43-4A80-8698-B6A434A0595C}"/>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585" name="【学校施設】&#10;有形固定資産減価償却率最小値テキスト">
          <a:extLst>
            <a:ext uri="{FF2B5EF4-FFF2-40B4-BE49-F238E27FC236}">
              <a16:creationId xmlns="" xmlns:a16="http://schemas.microsoft.com/office/drawing/2014/main" id="{8E2C03FA-AF54-4D3E-A149-8DB91BF02B05}"/>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86" name="直線コネクタ 585">
          <a:extLst>
            <a:ext uri="{FF2B5EF4-FFF2-40B4-BE49-F238E27FC236}">
              <a16:creationId xmlns="" xmlns:a16="http://schemas.microsoft.com/office/drawing/2014/main" id="{7DFC68F5-A08B-4B18-89BA-A81494F98B03}"/>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587" name="【学校施設】&#10;有形固定資産減価償却率最大値テキスト">
          <a:extLst>
            <a:ext uri="{FF2B5EF4-FFF2-40B4-BE49-F238E27FC236}">
              <a16:creationId xmlns="" xmlns:a16="http://schemas.microsoft.com/office/drawing/2014/main" id="{1A782CF1-FB8A-4AB3-9034-A60F9299E325}"/>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88" name="直線コネクタ 587">
          <a:extLst>
            <a:ext uri="{FF2B5EF4-FFF2-40B4-BE49-F238E27FC236}">
              <a16:creationId xmlns="" xmlns:a16="http://schemas.microsoft.com/office/drawing/2014/main" id="{79783BBF-EA20-4E05-B144-66B314A52137}"/>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589" name="【学校施設】&#10;有形固定資産減価償却率平均値テキスト">
          <a:extLst>
            <a:ext uri="{FF2B5EF4-FFF2-40B4-BE49-F238E27FC236}">
              <a16:creationId xmlns="" xmlns:a16="http://schemas.microsoft.com/office/drawing/2014/main" id="{1F3FD065-746F-41A7-A7E1-3A4BC8A052AC}"/>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90" name="フローチャート: 判断 589">
          <a:extLst>
            <a:ext uri="{FF2B5EF4-FFF2-40B4-BE49-F238E27FC236}">
              <a16:creationId xmlns="" xmlns:a16="http://schemas.microsoft.com/office/drawing/2014/main" id="{7C287A16-7517-4A33-85A6-F7F15C87C10A}"/>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91" name="フローチャート: 判断 590">
          <a:extLst>
            <a:ext uri="{FF2B5EF4-FFF2-40B4-BE49-F238E27FC236}">
              <a16:creationId xmlns="" xmlns:a16="http://schemas.microsoft.com/office/drawing/2014/main" id="{3B36F640-1DC4-47A4-A9A2-810F6B2F08C9}"/>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92" name="フローチャート: 判断 591">
          <a:extLst>
            <a:ext uri="{FF2B5EF4-FFF2-40B4-BE49-F238E27FC236}">
              <a16:creationId xmlns="" xmlns:a16="http://schemas.microsoft.com/office/drawing/2014/main" id="{4ED75E83-4A60-4FB3-9B54-73A01A052101}"/>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93" name="フローチャート: 判断 592">
          <a:extLst>
            <a:ext uri="{FF2B5EF4-FFF2-40B4-BE49-F238E27FC236}">
              <a16:creationId xmlns="" xmlns:a16="http://schemas.microsoft.com/office/drawing/2014/main" id="{D068ECBA-490F-45E7-9A37-E09C177AD713}"/>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 xmlns:a16="http://schemas.microsoft.com/office/drawing/2014/main" id="{EFBDCF04-8A5E-4140-92F5-EB2E2299C8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 xmlns:a16="http://schemas.microsoft.com/office/drawing/2014/main" id="{3CDBCD65-6DC1-4BBE-9172-CA1B7974EB3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 xmlns:a16="http://schemas.microsoft.com/office/drawing/2014/main" id="{2C26F691-E513-4D71-A141-FB99453196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 xmlns:a16="http://schemas.microsoft.com/office/drawing/2014/main" id="{C6818654-28D2-4523-BF58-E0F2EBB36B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 xmlns:a16="http://schemas.microsoft.com/office/drawing/2014/main" id="{C9D7CD6D-17E4-4612-94FB-61163DC772E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599" name="楕円 598">
          <a:extLst>
            <a:ext uri="{FF2B5EF4-FFF2-40B4-BE49-F238E27FC236}">
              <a16:creationId xmlns="" xmlns:a16="http://schemas.microsoft.com/office/drawing/2014/main" id="{AC791033-C38D-4F6F-8632-54037E585E0B}"/>
            </a:ext>
          </a:extLst>
        </xdr:cNvPr>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169290</xdr:rowOff>
    </xdr:from>
    <xdr:ext cx="405111" cy="259045"/>
    <xdr:sp macro="" textlink="">
      <xdr:nvSpPr>
        <xdr:cNvPr id="600" name="【学校施設】&#10;有形固定資産減価償却率該当値テキスト">
          <a:extLst>
            <a:ext uri="{FF2B5EF4-FFF2-40B4-BE49-F238E27FC236}">
              <a16:creationId xmlns="" xmlns:a16="http://schemas.microsoft.com/office/drawing/2014/main" id="{7A09D9CE-4F1B-4E7F-B971-BDE99F2D0BB7}"/>
            </a:ext>
          </a:extLst>
        </xdr:cNvPr>
        <xdr:cNvSpPr txBox="1"/>
      </xdr:nvSpPr>
      <xdr:spPr>
        <a:xfrm>
          <a:off x="16357600"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56969</xdr:rowOff>
    </xdr:from>
    <xdr:to>
      <xdr:col>81</xdr:col>
      <xdr:colOff>101600</xdr:colOff>
      <xdr:row>59</xdr:row>
      <xdr:rowOff>158569</xdr:rowOff>
    </xdr:to>
    <xdr:sp macro="" textlink="">
      <xdr:nvSpPr>
        <xdr:cNvPr id="601" name="楕円 600">
          <a:extLst>
            <a:ext uri="{FF2B5EF4-FFF2-40B4-BE49-F238E27FC236}">
              <a16:creationId xmlns="" xmlns:a16="http://schemas.microsoft.com/office/drawing/2014/main" id="{54AFF5CD-0738-43F1-959E-6CBBF8A14D73}"/>
            </a:ext>
          </a:extLst>
        </xdr:cNvPr>
        <xdr:cNvSpPr/>
      </xdr:nvSpPr>
      <xdr:spPr>
        <a:xfrm>
          <a:off x="15430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107769</xdr:rowOff>
    </xdr:to>
    <xdr:cxnSp macro="">
      <xdr:nvCxnSpPr>
        <xdr:cNvPr id="602" name="直線コネクタ 601">
          <a:extLst>
            <a:ext uri="{FF2B5EF4-FFF2-40B4-BE49-F238E27FC236}">
              <a16:creationId xmlns="" xmlns:a16="http://schemas.microsoft.com/office/drawing/2014/main" id="{738A1185-C86F-4342-90D1-2C382EAA1A0E}"/>
            </a:ext>
          </a:extLst>
        </xdr:cNvPr>
        <xdr:cNvCxnSpPr/>
      </xdr:nvCxnSpPr>
      <xdr:spPr>
        <a:xfrm flipV="1">
          <a:off x="15481300" y="101857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94524</xdr:rowOff>
    </xdr:from>
    <xdr:to>
      <xdr:col>76</xdr:col>
      <xdr:colOff>165100</xdr:colOff>
      <xdr:row>60</xdr:row>
      <xdr:rowOff>24674</xdr:rowOff>
    </xdr:to>
    <xdr:sp macro="" textlink="">
      <xdr:nvSpPr>
        <xdr:cNvPr id="603" name="楕円 602">
          <a:extLst>
            <a:ext uri="{FF2B5EF4-FFF2-40B4-BE49-F238E27FC236}">
              <a16:creationId xmlns="" xmlns:a16="http://schemas.microsoft.com/office/drawing/2014/main" id="{6AC0A6C3-BC32-4687-B58D-CF7E9BFC9765}"/>
            </a:ext>
          </a:extLst>
        </xdr:cNvPr>
        <xdr:cNvSpPr/>
      </xdr:nvSpPr>
      <xdr:spPr>
        <a:xfrm>
          <a:off x="14541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107769</xdr:rowOff>
    </xdr:from>
    <xdr:to>
      <xdr:col>81</xdr:col>
      <xdr:colOff>50800</xdr:colOff>
      <xdr:row>59</xdr:row>
      <xdr:rowOff>145324</xdr:rowOff>
    </xdr:to>
    <xdr:cxnSp macro="">
      <xdr:nvCxnSpPr>
        <xdr:cNvPr id="604" name="直線コネクタ 603">
          <a:extLst>
            <a:ext uri="{FF2B5EF4-FFF2-40B4-BE49-F238E27FC236}">
              <a16:creationId xmlns="" xmlns:a16="http://schemas.microsoft.com/office/drawing/2014/main" id="{81A274E7-1EE9-4EB6-A0D8-64195BA92E61}"/>
            </a:ext>
          </a:extLst>
        </xdr:cNvPr>
        <xdr:cNvCxnSpPr/>
      </xdr:nvCxnSpPr>
      <xdr:spPr>
        <a:xfrm flipV="1">
          <a:off x="14592300" y="102233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133713</xdr:rowOff>
    </xdr:from>
    <xdr:to>
      <xdr:col>72</xdr:col>
      <xdr:colOff>38100</xdr:colOff>
      <xdr:row>60</xdr:row>
      <xdr:rowOff>63863</xdr:rowOff>
    </xdr:to>
    <xdr:sp macro="" textlink="">
      <xdr:nvSpPr>
        <xdr:cNvPr id="605" name="楕円 604">
          <a:extLst>
            <a:ext uri="{FF2B5EF4-FFF2-40B4-BE49-F238E27FC236}">
              <a16:creationId xmlns="" xmlns:a16="http://schemas.microsoft.com/office/drawing/2014/main" id="{EF5D0216-D549-429A-9BC1-031D6C16AF82}"/>
            </a:ext>
          </a:extLst>
        </xdr:cNvPr>
        <xdr:cNvSpPr/>
      </xdr:nvSpPr>
      <xdr:spPr>
        <a:xfrm>
          <a:off x="13652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145324</xdr:rowOff>
    </xdr:from>
    <xdr:to>
      <xdr:col>76</xdr:col>
      <xdr:colOff>114300</xdr:colOff>
      <xdr:row>60</xdr:row>
      <xdr:rowOff>13063</xdr:rowOff>
    </xdr:to>
    <xdr:cxnSp macro="">
      <xdr:nvCxnSpPr>
        <xdr:cNvPr id="606" name="直線コネクタ 605">
          <a:extLst>
            <a:ext uri="{FF2B5EF4-FFF2-40B4-BE49-F238E27FC236}">
              <a16:creationId xmlns="" xmlns:a16="http://schemas.microsoft.com/office/drawing/2014/main" id="{336B2FF8-355A-4A35-A7DA-12853B1E10E4}"/>
            </a:ext>
          </a:extLst>
        </xdr:cNvPr>
        <xdr:cNvCxnSpPr/>
      </xdr:nvCxnSpPr>
      <xdr:spPr>
        <a:xfrm flipV="1">
          <a:off x="13703300" y="102608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607" name="n_1aveValue【学校施設】&#10;有形固定資産減価償却率">
          <a:extLst>
            <a:ext uri="{FF2B5EF4-FFF2-40B4-BE49-F238E27FC236}">
              <a16:creationId xmlns="" xmlns:a16="http://schemas.microsoft.com/office/drawing/2014/main" id="{4C6A3DA9-8B14-4A81-87FD-ADCDF3EE1D40}"/>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608" name="n_2aveValue【学校施設】&#10;有形固定資産減価償却率">
          <a:extLst>
            <a:ext uri="{FF2B5EF4-FFF2-40B4-BE49-F238E27FC236}">
              <a16:creationId xmlns="" xmlns:a16="http://schemas.microsoft.com/office/drawing/2014/main" id="{834542EE-523A-4460-A1C0-F5DE833581B7}"/>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609" name="n_3aveValue【学校施設】&#10;有形固定資産減価償却率">
          <a:extLst>
            <a:ext uri="{FF2B5EF4-FFF2-40B4-BE49-F238E27FC236}">
              <a16:creationId xmlns="" xmlns:a16="http://schemas.microsoft.com/office/drawing/2014/main" id="{73F414A6-21FC-4059-A164-D794384DB623}"/>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149696</xdr:rowOff>
    </xdr:from>
    <xdr:ext cx="405111" cy="259045"/>
    <xdr:sp macro="" textlink="">
      <xdr:nvSpPr>
        <xdr:cNvPr id="610" name="n_1mainValue【学校施設】&#10;有形固定資産減価償却率">
          <a:extLst>
            <a:ext uri="{FF2B5EF4-FFF2-40B4-BE49-F238E27FC236}">
              <a16:creationId xmlns="" xmlns:a16="http://schemas.microsoft.com/office/drawing/2014/main" id="{22ADCFF3-44CD-42BC-B425-6CDFF1937328}"/>
            </a:ext>
          </a:extLst>
        </xdr:cNvPr>
        <xdr:cNvSpPr txBox="1"/>
      </xdr:nvSpPr>
      <xdr:spPr>
        <a:xfrm>
          <a:off x="15266044"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15801</xdr:rowOff>
    </xdr:from>
    <xdr:ext cx="405111" cy="259045"/>
    <xdr:sp macro="" textlink="">
      <xdr:nvSpPr>
        <xdr:cNvPr id="611" name="n_2mainValue【学校施設】&#10;有形固定資産減価償却率">
          <a:extLst>
            <a:ext uri="{FF2B5EF4-FFF2-40B4-BE49-F238E27FC236}">
              <a16:creationId xmlns="" xmlns:a16="http://schemas.microsoft.com/office/drawing/2014/main" id="{DBE21FF7-4DCE-4005-9393-52C7220AF5C4}"/>
            </a:ext>
          </a:extLst>
        </xdr:cNvPr>
        <xdr:cNvSpPr txBox="1"/>
      </xdr:nvSpPr>
      <xdr:spPr>
        <a:xfrm>
          <a:off x="14389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54990</xdr:rowOff>
    </xdr:from>
    <xdr:ext cx="405111" cy="259045"/>
    <xdr:sp macro="" textlink="">
      <xdr:nvSpPr>
        <xdr:cNvPr id="612" name="n_3mainValue【学校施設】&#10;有形固定資産減価償却率">
          <a:extLst>
            <a:ext uri="{FF2B5EF4-FFF2-40B4-BE49-F238E27FC236}">
              <a16:creationId xmlns="" xmlns:a16="http://schemas.microsoft.com/office/drawing/2014/main" id="{E489D56A-82E8-492C-BAFC-8E8CF1389B1D}"/>
            </a:ext>
          </a:extLst>
        </xdr:cNvPr>
        <xdr:cNvSpPr txBox="1"/>
      </xdr:nvSpPr>
      <xdr:spPr>
        <a:xfrm>
          <a:off x="13500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 xmlns:a16="http://schemas.microsoft.com/office/drawing/2014/main" id="{031939EC-5885-4422-9619-881730FA97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 xmlns:a16="http://schemas.microsoft.com/office/drawing/2014/main" id="{E378D0C0-03D5-4665-A656-EB0AFF7759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 xmlns:a16="http://schemas.microsoft.com/office/drawing/2014/main" id="{B3AC97F8-A86E-4356-9D8E-DE3A49E9A9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 xmlns:a16="http://schemas.microsoft.com/office/drawing/2014/main" id="{13AFA6A8-124C-47BE-B641-AFB6469650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 xmlns:a16="http://schemas.microsoft.com/office/drawing/2014/main" id="{A15289A2-2AED-4EE6-B2D7-4267E4017C6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 xmlns:a16="http://schemas.microsoft.com/office/drawing/2014/main" id="{F17BA844-A147-454B-A371-2015BC3302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 xmlns:a16="http://schemas.microsoft.com/office/drawing/2014/main" id="{4C2610EB-A29A-4345-AE78-15E3C96376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 xmlns:a16="http://schemas.microsoft.com/office/drawing/2014/main" id="{77BF6BE2-7EC8-4A23-840F-D95B048489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 xmlns:a16="http://schemas.microsoft.com/office/drawing/2014/main" id="{86201F9C-DEA8-4937-A854-4E228743244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 xmlns:a16="http://schemas.microsoft.com/office/drawing/2014/main" id="{1D6B34FC-0E56-424B-BDD9-18E8876B87E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a:extLst>
            <a:ext uri="{FF2B5EF4-FFF2-40B4-BE49-F238E27FC236}">
              <a16:creationId xmlns="" xmlns:a16="http://schemas.microsoft.com/office/drawing/2014/main" id="{105F8D56-07AD-416F-BF89-357F2C841CF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a:extLst>
            <a:ext uri="{FF2B5EF4-FFF2-40B4-BE49-F238E27FC236}">
              <a16:creationId xmlns="" xmlns:a16="http://schemas.microsoft.com/office/drawing/2014/main" id="{3B6373EC-4F4D-40A7-9DC7-F307464D540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a:extLst>
            <a:ext uri="{FF2B5EF4-FFF2-40B4-BE49-F238E27FC236}">
              <a16:creationId xmlns="" xmlns:a16="http://schemas.microsoft.com/office/drawing/2014/main" id="{0DD2D424-FEBB-4455-8808-13509C09077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a:extLst>
            <a:ext uri="{FF2B5EF4-FFF2-40B4-BE49-F238E27FC236}">
              <a16:creationId xmlns="" xmlns:a16="http://schemas.microsoft.com/office/drawing/2014/main" id="{15A8CEA6-19FA-4C99-A763-2AAA03BF6F8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a:extLst>
            <a:ext uri="{FF2B5EF4-FFF2-40B4-BE49-F238E27FC236}">
              <a16:creationId xmlns="" xmlns:a16="http://schemas.microsoft.com/office/drawing/2014/main" id="{D90708AE-D894-4C4C-8262-41633BDA16B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a:extLst>
            <a:ext uri="{FF2B5EF4-FFF2-40B4-BE49-F238E27FC236}">
              <a16:creationId xmlns="" xmlns:a16="http://schemas.microsoft.com/office/drawing/2014/main" id="{1ECB2811-36B4-4F03-8874-0ABE92730A0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a:extLst>
            <a:ext uri="{FF2B5EF4-FFF2-40B4-BE49-F238E27FC236}">
              <a16:creationId xmlns="" xmlns:a16="http://schemas.microsoft.com/office/drawing/2014/main" id="{72402B2A-5A33-4775-8171-01D4BBF34FF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a:extLst>
            <a:ext uri="{FF2B5EF4-FFF2-40B4-BE49-F238E27FC236}">
              <a16:creationId xmlns="" xmlns:a16="http://schemas.microsoft.com/office/drawing/2014/main" id="{E0DCE053-F820-45B7-A56D-AA4E53C11D9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a:extLst>
            <a:ext uri="{FF2B5EF4-FFF2-40B4-BE49-F238E27FC236}">
              <a16:creationId xmlns="" xmlns:a16="http://schemas.microsoft.com/office/drawing/2014/main" id="{570DDA80-E1BC-417B-B428-ABD42F16C76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2" name="テキスト ボックス 631">
          <a:extLst>
            <a:ext uri="{FF2B5EF4-FFF2-40B4-BE49-F238E27FC236}">
              <a16:creationId xmlns="" xmlns:a16="http://schemas.microsoft.com/office/drawing/2014/main" id="{7BDF7CEF-421F-4CBD-9C4A-D6887C1B666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a:extLst>
            <a:ext uri="{FF2B5EF4-FFF2-40B4-BE49-F238E27FC236}">
              <a16:creationId xmlns="" xmlns:a16="http://schemas.microsoft.com/office/drawing/2014/main" id="{1194BAB6-D7AE-4286-996E-C92B87446BB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4" name="テキスト ボックス 633">
          <a:extLst>
            <a:ext uri="{FF2B5EF4-FFF2-40B4-BE49-F238E27FC236}">
              <a16:creationId xmlns="" xmlns:a16="http://schemas.microsoft.com/office/drawing/2014/main" id="{AE2B961E-124A-4409-9843-E4751BD3D76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a:extLst>
            <a:ext uri="{FF2B5EF4-FFF2-40B4-BE49-F238E27FC236}">
              <a16:creationId xmlns="" xmlns:a16="http://schemas.microsoft.com/office/drawing/2014/main" id="{C940E667-687A-45CB-ABAC-902726D4E6E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6" name="テキスト ボックス 635">
          <a:extLst>
            <a:ext uri="{FF2B5EF4-FFF2-40B4-BE49-F238E27FC236}">
              <a16:creationId xmlns="" xmlns:a16="http://schemas.microsoft.com/office/drawing/2014/main" id="{CFE9107D-EB51-4BCA-8372-02AE9CD5ABE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a:extLst>
            <a:ext uri="{FF2B5EF4-FFF2-40B4-BE49-F238E27FC236}">
              <a16:creationId xmlns="" xmlns:a16="http://schemas.microsoft.com/office/drawing/2014/main" id="{390BAFD1-AF36-469B-B176-E095EF9ACB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638" name="直線コネクタ 637">
          <a:extLst>
            <a:ext uri="{FF2B5EF4-FFF2-40B4-BE49-F238E27FC236}">
              <a16:creationId xmlns="" xmlns:a16="http://schemas.microsoft.com/office/drawing/2014/main" id="{8351C03A-3C1A-435F-89E1-11BC6E8B0ACE}"/>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639" name="【学校施設】&#10;一人当たり面積最小値テキスト">
          <a:extLst>
            <a:ext uri="{FF2B5EF4-FFF2-40B4-BE49-F238E27FC236}">
              <a16:creationId xmlns="" xmlns:a16="http://schemas.microsoft.com/office/drawing/2014/main" id="{1A79B3DB-22B0-45BC-AE00-DA39447B2EB8}"/>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640" name="直線コネクタ 639">
          <a:extLst>
            <a:ext uri="{FF2B5EF4-FFF2-40B4-BE49-F238E27FC236}">
              <a16:creationId xmlns="" xmlns:a16="http://schemas.microsoft.com/office/drawing/2014/main" id="{AB0AF084-53DF-4AEF-A793-77CD9E6B61AB}"/>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641" name="【学校施設】&#10;一人当たり面積最大値テキスト">
          <a:extLst>
            <a:ext uri="{FF2B5EF4-FFF2-40B4-BE49-F238E27FC236}">
              <a16:creationId xmlns="" xmlns:a16="http://schemas.microsoft.com/office/drawing/2014/main" id="{26FD9578-09DC-4FAD-95A0-25D70366E90F}"/>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642" name="直線コネクタ 641">
          <a:extLst>
            <a:ext uri="{FF2B5EF4-FFF2-40B4-BE49-F238E27FC236}">
              <a16:creationId xmlns="" xmlns:a16="http://schemas.microsoft.com/office/drawing/2014/main" id="{AD40895F-4864-4E39-91A6-B890D313706B}"/>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643" name="【学校施設】&#10;一人当たり面積平均値テキスト">
          <a:extLst>
            <a:ext uri="{FF2B5EF4-FFF2-40B4-BE49-F238E27FC236}">
              <a16:creationId xmlns="" xmlns:a16="http://schemas.microsoft.com/office/drawing/2014/main" id="{53FD957D-8B16-46AA-8C6B-4600E0D5B7C3}"/>
            </a:ext>
          </a:extLst>
        </xdr:cNvPr>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644" name="フローチャート: 判断 643">
          <a:extLst>
            <a:ext uri="{FF2B5EF4-FFF2-40B4-BE49-F238E27FC236}">
              <a16:creationId xmlns="" xmlns:a16="http://schemas.microsoft.com/office/drawing/2014/main" id="{374BD6F4-0E3F-44B1-8702-CD40532ABC4A}"/>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645" name="フローチャート: 判断 644">
          <a:extLst>
            <a:ext uri="{FF2B5EF4-FFF2-40B4-BE49-F238E27FC236}">
              <a16:creationId xmlns="" xmlns:a16="http://schemas.microsoft.com/office/drawing/2014/main" id="{DA20C2B2-A467-45CB-9B6F-2056DB0B2D0A}"/>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646" name="フローチャート: 判断 645">
          <a:extLst>
            <a:ext uri="{FF2B5EF4-FFF2-40B4-BE49-F238E27FC236}">
              <a16:creationId xmlns="" xmlns:a16="http://schemas.microsoft.com/office/drawing/2014/main" id="{BE9578A4-043C-4CB4-A754-C14BF1D91354}"/>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647" name="フローチャート: 判断 646">
          <a:extLst>
            <a:ext uri="{FF2B5EF4-FFF2-40B4-BE49-F238E27FC236}">
              <a16:creationId xmlns="" xmlns:a16="http://schemas.microsoft.com/office/drawing/2014/main" id="{2EFB3E82-0BF6-47A0-9F08-A6B5007E3633}"/>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a:extLst>
            <a:ext uri="{FF2B5EF4-FFF2-40B4-BE49-F238E27FC236}">
              <a16:creationId xmlns="" xmlns:a16="http://schemas.microsoft.com/office/drawing/2014/main" id="{0B8B1E9D-0553-48D7-98F6-06E9136EFA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a:extLst>
            <a:ext uri="{FF2B5EF4-FFF2-40B4-BE49-F238E27FC236}">
              <a16:creationId xmlns="" xmlns:a16="http://schemas.microsoft.com/office/drawing/2014/main" id="{83C8571B-2A7B-49F8-BA61-DF858F0695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a:extLst>
            <a:ext uri="{FF2B5EF4-FFF2-40B4-BE49-F238E27FC236}">
              <a16:creationId xmlns="" xmlns:a16="http://schemas.microsoft.com/office/drawing/2014/main" id="{E31B42BF-F073-4446-A573-73EAF19675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a:extLst>
            <a:ext uri="{FF2B5EF4-FFF2-40B4-BE49-F238E27FC236}">
              <a16:creationId xmlns="" xmlns:a16="http://schemas.microsoft.com/office/drawing/2014/main" id="{0C198835-2FED-4315-8F2E-0B858A4451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a:extLst>
            <a:ext uri="{FF2B5EF4-FFF2-40B4-BE49-F238E27FC236}">
              <a16:creationId xmlns="" xmlns:a16="http://schemas.microsoft.com/office/drawing/2014/main" id="{948DD56E-3BE7-4F1D-AC39-750255DA673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32367</xdr:rowOff>
    </xdr:from>
    <xdr:to>
      <xdr:col>116</xdr:col>
      <xdr:colOff>114300</xdr:colOff>
      <xdr:row>62</xdr:row>
      <xdr:rowOff>133967</xdr:rowOff>
    </xdr:to>
    <xdr:sp macro="" textlink="">
      <xdr:nvSpPr>
        <xdr:cNvPr id="653" name="楕円 652">
          <a:extLst>
            <a:ext uri="{FF2B5EF4-FFF2-40B4-BE49-F238E27FC236}">
              <a16:creationId xmlns="" xmlns:a16="http://schemas.microsoft.com/office/drawing/2014/main" id="{08AF749E-B5B4-4D75-BE78-D2B9ED3A230C}"/>
            </a:ext>
          </a:extLst>
        </xdr:cNvPr>
        <xdr:cNvSpPr/>
      </xdr:nvSpPr>
      <xdr:spPr>
        <a:xfrm>
          <a:off x="22110700" y="106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55244</xdr:rowOff>
    </xdr:from>
    <xdr:ext cx="469744" cy="259045"/>
    <xdr:sp macro="" textlink="">
      <xdr:nvSpPr>
        <xdr:cNvPr id="654" name="【学校施設】&#10;一人当たり面積該当値テキスト">
          <a:extLst>
            <a:ext uri="{FF2B5EF4-FFF2-40B4-BE49-F238E27FC236}">
              <a16:creationId xmlns="" xmlns:a16="http://schemas.microsoft.com/office/drawing/2014/main" id="{D8888741-F84D-4329-A6D0-71D3C50B139D}"/>
            </a:ext>
          </a:extLst>
        </xdr:cNvPr>
        <xdr:cNvSpPr txBox="1"/>
      </xdr:nvSpPr>
      <xdr:spPr>
        <a:xfrm>
          <a:off x="22199600" y="105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43144</xdr:rowOff>
    </xdr:from>
    <xdr:to>
      <xdr:col>112</xdr:col>
      <xdr:colOff>38100</xdr:colOff>
      <xdr:row>62</xdr:row>
      <xdr:rowOff>144744</xdr:rowOff>
    </xdr:to>
    <xdr:sp macro="" textlink="">
      <xdr:nvSpPr>
        <xdr:cNvPr id="655" name="楕円 654">
          <a:extLst>
            <a:ext uri="{FF2B5EF4-FFF2-40B4-BE49-F238E27FC236}">
              <a16:creationId xmlns="" xmlns:a16="http://schemas.microsoft.com/office/drawing/2014/main" id="{B158ECF3-A0DD-44DE-AD77-79332CE7ADD9}"/>
            </a:ext>
          </a:extLst>
        </xdr:cNvPr>
        <xdr:cNvSpPr/>
      </xdr:nvSpPr>
      <xdr:spPr>
        <a:xfrm>
          <a:off x="21272500" y="106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83167</xdr:rowOff>
    </xdr:from>
    <xdr:to>
      <xdr:col>116</xdr:col>
      <xdr:colOff>63500</xdr:colOff>
      <xdr:row>62</xdr:row>
      <xdr:rowOff>93944</xdr:rowOff>
    </xdr:to>
    <xdr:cxnSp macro="">
      <xdr:nvCxnSpPr>
        <xdr:cNvPr id="656" name="直線コネクタ 655">
          <a:extLst>
            <a:ext uri="{FF2B5EF4-FFF2-40B4-BE49-F238E27FC236}">
              <a16:creationId xmlns="" xmlns:a16="http://schemas.microsoft.com/office/drawing/2014/main" id="{328C903D-F030-40DE-ADA7-6871F57B2326}"/>
            </a:ext>
          </a:extLst>
        </xdr:cNvPr>
        <xdr:cNvCxnSpPr/>
      </xdr:nvCxnSpPr>
      <xdr:spPr>
        <a:xfrm flipV="1">
          <a:off x="21323300" y="10713067"/>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42490</xdr:rowOff>
    </xdr:from>
    <xdr:to>
      <xdr:col>107</xdr:col>
      <xdr:colOff>101600</xdr:colOff>
      <xdr:row>62</xdr:row>
      <xdr:rowOff>144090</xdr:rowOff>
    </xdr:to>
    <xdr:sp macro="" textlink="">
      <xdr:nvSpPr>
        <xdr:cNvPr id="657" name="楕円 656">
          <a:extLst>
            <a:ext uri="{FF2B5EF4-FFF2-40B4-BE49-F238E27FC236}">
              <a16:creationId xmlns="" xmlns:a16="http://schemas.microsoft.com/office/drawing/2014/main" id="{538DFA0C-3235-4A76-BD6C-35FBE30ABDBD}"/>
            </a:ext>
          </a:extLst>
        </xdr:cNvPr>
        <xdr:cNvSpPr/>
      </xdr:nvSpPr>
      <xdr:spPr>
        <a:xfrm>
          <a:off x="20383500" y="10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93290</xdr:rowOff>
    </xdr:from>
    <xdr:to>
      <xdr:col>111</xdr:col>
      <xdr:colOff>177800</xdr:colOff>
      <xdr:row>62</xdr:row>
      <xdr:rowOff>93944</xdr:rowOff>
    </xdr:to>
    <xdr:cxnSp macro="">
      <xdr:nvCxnSpPr>
        <xdr:cNvPr id="658" name="直線コネクタ 657">
          <a:extLst>
            <a:ext uri="{FF2B5EF4-FFF2-40B4-BE49-F238E27FC236}">
              <a16:creationId xmlns="" xmlns:a16="http://schemas.microsoft.com/office/drawing/2014/main" id="{B9FB650A-0B7C-4252-BCB6-D7DBA449354F}"/>
            </a:ext>
          </a:extLst>
        </xdr:cNvPr>
        <xdr:cNvCxnSpPr/>
      </xdr:nvCxnSpPr>
      <xdr:spPr>
        <a:xfrm>
          <a:off x="20434300" y="1072319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52941</xdr:rowOff>
    </xdr:from>
    <xdr:to>
      <xdr:col>102</xdr:col>
      <xdr:colOff>165100</xdr:colOff>
      <xdr:row>62</xdr:row>
      <xdr:rowOff>154541</xdr:rowOff>
    </xdr:to>
    <xdr:sp macro="" textlink="">
      <xdr:nvSpPr>
        <xdr:cNvPr id="659" name="楕円 658">
          <a:extLst>
            <a:ext uri="{FF2B5EF4-FFF2-40B4-BE49-F238E27FC236}">
              <a16:creationId xmlns="" xmlns:a16="http://schemas.microsoft.com/office/drawing/2014/main" id="{3A90BE2D-454C-4E44-80B7-1E84E3E0EAD9}"/>
            </a:ext>
          </a:extLst>
        </xdr:cNvPr>
        <xdr:cNvSpPr/>
      </xdr:nvSpPr>
      <xdr:spPr>
        <a:xfrm>
          <a:off x="19494500" y="106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93290</xdr:rowOff>
    </xdr:from>
    <xdr:to>
      <xdr:col>107</xdr:col>
      <xdr:colOff>50800</xdr:colOff>
      <xdr:row>62</xdr:row>
      <xdr:rowOff>103741</xdr:rowOff>
    </xdr:to>
    <xdr:cxnSp macro="">
      <xdr:nvCxnSpPr>
        <xdr:cNvPr id="660" name="直線コネクタ 659">
          <a:extLst>
            <a:ext uri="{FF2B5EF4-FFF2-40B4-BE49-F238E27FC236}">
              <a16:creationId xmlns="" xmlns:a16="http://schemas.microsoft.com/office/drawing/2014/main" id="{01DF030B-EF6C-46DE-8747-0F6C112A7A8C}"/>
            </a:ext>
          </a:extLst>
        </xdr:cNvPr>
        <xdr:cNvCxnSpPr/>
      </xdr:nvCxnSpPr>
      <xdr:spPr>
        <a:xfrm flipV="1">
          <a:off x="19545300" y="10723190"/>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661" name="n_1aveValue【学校施設】&#10;一人当たり面積">
          <a:extLst>
            <a:ext uri="{FF2B5EF4-FFF2-40B4-BE49-F238E27FC236}">
              <a16:creationId xmlns="" xmlns:a16="http://schemas.microsoft.com/office/drawing/2014/main" id="{3F4E8435-F7D5-4385-8292-BA03962CBF9F}"/>
            </a:ext>
          </a:extLst>
        </xdr:cNvPr>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62" name="n_2aveValue【学校施設】&#10;一人当たり面積">
          <a:extLst>
            <a:ext uri="{FF2B5EF4-FFF2-40B4-BE49-F238E27FC236}">
              <a16:creationId xmlns="" xmlns:a16="http://schemas.microsoft.com/office/drawing/2014/main" id="{FBB685EE-89AA-4128-A09E-547B654C0944}"/>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663" name="n_3aveValue【学校施設】&#10;一人当たり面積">
          <a:extLst>
            <a:ext uri="{FF2B5EF4-FFF2-40B4-BE49-F238E27FC236}">
              <a16:creationId xmlns="" xmlns:a16="http://schemas.microsoft.com/office/drawing/2014/main" id="{E502AEF8-C0CB-4038-8FB5-52D8E37F114E}"/>
            </a:ext>
          </a:extLst>
        </xdr:cNvPr>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161271</xdr:rowOff>
    </xdr:from>
    <xdr:ext cx="469744" cy="259045"/>
    <xdr:sp macro="" textlink="">
      <xdr:nvSpPr>
        <xdr:cNvPr id="664" name="n_1mainValue【学校施設】&#10;一人当たり面積">
          <a:extLst>
            <a:ext uri="{FF2B5EF4-FFF2-40B4-BE49-F238E27FC236}">
              <a16:creationId xmlns="" xmlns:a16="http://schemas.microsoft.com/office/drawing/2014/main" id="{B62ED44D-3BA8-4138-BC83-48D9DA3ACE3E}"/>
            </a:ext>
          </a:extLst>
        </xdr:cNvPr>
        <xdr:cNvSpPr txBox="1"/>
      </xdr:nvSpPr>
      <xdr:spPr>
        <a:xfrm>
          <a:off x="21075727" y="1044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160617</xdr:rowOff>
    </xdr:from>
    <xdr:ext cx="469744" cy="259045"/>
    <xdr:sp macro="" textlink="">
      <xdr:nvSpPr>
        <xdr:cNvPr id="665" name="n_2mainValue【学校施設】&#10;一人当たり面積">
          <a:extLst>
            <a:ext uri="{FF2B5EF4-FFF2-40B4-BE49-F238E27FC236}">
              <a16:creationId xmlns="" xmlns:a16="http://schemas.microsoft.com/office/drawing/2014/main" id="{CF9578E3-F6A6-4EEA-AD7D-9BCC4D60303E}"/>
            </a:ext>
          </a:extLst>
        </xdr:cNvPr>
        <xdr:cNvSpPr txBox="1"/>
      </xdr:nvSpPr>
      <xdr:spPr>
        <a:xfrm>
          <a:off x="20199427" y="1044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171068</xdr:rowOff>
    </xdr:from>
    <xdr:ext cx="469744" cy="259045"/>
    <xdr:sp macro="" textlink="">
      <xdr:nvSpPr>
        <xdr:cNvPr id="666" name="n_3mainValue【学校施設】&#10;一人当たり面積">
          <a:extLst>
            <a:ext uri="{FF2B5EF4-FFF2-40B4-BE49-F238E27FC236}">
              <a16:creationId xmlns="" xmlns:a16="http://schemas.microsoft.com/office/drawing/2014/main" id="{6B7FD1D0-D1A3-41AB-84C1-B85D14ABDDDA}"/>
            </a:ext>
          </a:extLst>
        </xdr:cNvPr>
        <xdr:cNvSpPr txBox="1"/>
      </xdr:nvSpPr>
      <xdr:spPr>
        <a:xfrm>
          <a:off x="19310427" y="1045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a:extLst>
            <a:ext uri="{FF2B5EF4-FFF2-40B4-BE49-F238E27FC236}">
              <a16:creationId xmlns="" xmlns:a16="http://schemas.microsoft.com/office/drawing/2014/main" id="{B455AA2C-E46E-48A6-97B9-F36E27A4BE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a:extLst>
            <a:ext uri="{FF2B5EF4-FFF2-40B4-BE49-F238E27FC236}">
              <a16:creationId xmlns="" xmlns:a16="http://schemas.microsoft.com/office/drawing/2014/main" id="{E41E57A4-04BC-4ACB-B1A3-400C492621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a:extLst>
            <a:ext uri="{FF2B5EF4-FFF2-40B4-BE49-F238E27FC236}">
              <a16:creationId xmlns="" xmlns:a16="http://schemas.microsoft.com/office/drawing/2014/main" id="{F494C180-5D38-473A-A15C-92F6B6166B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a:extLst>
            <a:ext uri="{FF2B5EF4-FFF2-40B4-BE49-F238E27FC236}">
              <a16:creationId xmlns="" xmlns:a16="http://schemas.microsoft.com/office/drawing/2014/main" id="{4C7D9EA8-D29F-4B1C-BFFA-E69826F16A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a:extLst>
            <a:ext uri="{FF2B5EF4-FFF2-40B4-BE49-F238E27FC236}">
              <a16:creationId xmlns="" xmlns:a16="http://schemas.microsoft.com/office/drawing/2014/main" id="{063932EF-25FE-440F-A447-DE0A9B7557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a:extLst>
            <a:ext uri="{FF2B5EF4-FFF2-40B4-BE49-F238E27FC236}">
              <a16:creationId xmlns="" xmlns:a16="http://schemas.microsoft.com/office/drawing/2014/main" id="{999FDD5D-EAD5-47AD-9FC9-E344A2B1349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a:extLst>
            <a:ext uri="{FF2B5EF4-FFF2-40B4-BE49-F238E27FC236}">
              <a16:creationId xmlns="" xmlns:a16="http://schemas.microsoft.com/office/drawing/2014/main" id="{E5EE4B50-9193-40DB-B6E8-9007F34C6A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a:extLst>
            <a:ext uri="{FF2B5EF4-FFF2-40B4-BE49-F238E27FC236}">
              <a16:creationId xmlns="" xmlns:a16="http://schemas.microsoft.com/office/drawing/2014/main" id="{29B9795C-71C7-4BE3-A2AC-D71E99DC8D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a:extLst>
            <a:ext uri="{FF2B5EF4-FFF2-40B4-BE49-F238E27FC236}">
              <a16:creationId xmlns="" xmlns:a16="http://schemas.microsoft.com/office/drawing/2014/main" id="{4A72D262-6DB6-4D01-BEFD-DA13A784AC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a:extLst>
            <a:ext uri="{FF2B5EF4-FFF2-40B4-BE49-F238E27FC236}">
              <a16:creationId xmlns="" xmlns:a16="http://schemas.microsoft.com/office/drawing/2014/main" id="{FBED63AE-D723-44C9-BE34-92737D9085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a:extLst>
            <a:ext uri="{FF2B5EF4-FFF2-40B4-BE49-F238E27FC236}">
              <a16:creationId xmlns="" xmlns:a16="http://schemas.microsoft.com/office/drawing/2014/main" id="{CACA28A4-7D0C-4CBF-9462-D4BE9ACCB82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a:extLst>
            <a:ext uri="{FF2B5EF4-FFF2-40B4-BE49-F238E27FC236}">
              <a16:creationId xmlns="" xmlns:a16="http://schemas.microsoft.com/office/drawing/2014/main" id="{686DBCB7-4310-4020-919A-56FCD862DC4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a:extLst>
            <a:ext uri="{FF2B5EF4-FFF2-40B4-BE49-F238E27FC236}">
              <a16:creationId xmlns="" xmlns:a16="http://schemas.microsoft.com/office/drawing/2014/main" id="{B8061264-AD87-4FF6-9FEB-D60D4C88AAB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a:extLst>
            <a:ext uri="{FF2B5EF4-FFF2-40B4-BE49-F238E27FC236}">
              <a16:creationId xmlns="" xmlns:a16="http://schemas.microsoft.com/office/drawing/2014/main" id="{745AFAF8-AFD6-469B-87D9-F366959C9DE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a:extLst>
            <a:ext uri="{FF2B5EF4-FFF2-40B4-BE49-F238E27FC236}">
              <a16:creationId xmlns="" xmlns:a16="http://schemas.microsoft.com/office/drawing/2014/main" id="{285546FE-824C-4EAD-86CE-236F5D8A363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a:extLst>
            <a:ext uri="{FF2B5EF4-FFF2-40B4-BE49-F238E27FC236}">
              <a16:creationId xmlns="" xmlns:a16="http://schemas.microsoft.com/office/drawing/2014/main" id="{479589A9-2A67-4E03-9818-18B3DC747EA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a:extLst>
            <a:ext uri="{FF2B5EF4-FFF2-40B4-BE49-F238E27FC236}">
              <a16:creationId xmlns="" xmlns:a16="http://schemas.microsoft.com/office/drawing/2014/main" id="{81ED3959-89D9-4A02-A252-D84B029C4E7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a:extLst>
            <a:ext uri="{FF2B5EF4-FFF2-40B4-BE49-F238E27FC236}">
              <a16:creationId xmlns="" xmlns:a16="http://schemas.microsoft.com/office/drawing/2014/main" id="{93BF8E98-0DB9-42C9-9160-146068CB9E6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a:extLst>
            <a:ext uri="{FF2B5EF4-FFF2-40B4-BE49-F238E27FC236}">
              <a16:creationId xmlns="" xmlns:a16="http://schemas.microsoft.com/office/drawing/2014/main" id="{1AF8830F-811C-43CB-A1A1-D46BCA82CBA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a:extLst>
            <a:ext uri="{FF2B5EF4-FFF2-40B4-BE49-F238E27FC236}">
              <a16:creationId xmlns="" xmlns:a16="http://schemas.microsoft.com/office/drawing/2014/main" id="{27097E1B-1052-4223-86E0-245761B7192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a:extLst>
            <a:ext uri="{FF2B5EF4-FFF2-40B4-BE49-F238E27FC236}">
              <a16:creationId xmlns="" xmlns:a16="http://schemas.microsoft.com/office/drawing/2014/main" id="{2A7BC50F-FF1D-4909-A238-8090C80B2E1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a:extLst>
            <a:ext uri="{FF2B5EF4-FFF2-40B4-BE49-F238E27FC236}">
              <a16:creationId xmlns="" xmlns:a16="http://schemas.microsoft.com/office/drawing/2014/main" id="{A0620425-2FE3-4824-B565-B3F457A6D4F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a:extLst>
            <a:ext uri="{FF2B5EF4-FFF2-40B4-BE49-F238E27FC236}">
              <a16:creationId xmlns="" xmlns:a16="http://schemas.microsoft.com/office/drawing/2014/main" id="{B49C48C7-C437-4010-99CF-03C54E7B3E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a:extLst>
            <a:ext uri="{FF2B5EF4-FFF2-40B4-BE49-F238E27FC236}">
              <a16:creationId xmlns="" xmlns:a16="http://schemas.microsoft.com/office/drawing/2014/main" id="{3C86BA3C-D6CF-4052-8D06-B87AE4F1F6D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児童館】&#10;有形固定資産減価償却率グラフ枠">
          <a:extLst>
            <a:ext uri="{FF2B5EF4-FFF2-40B4-BE49-F238E27FC236}">
              <a16:creationId xmlns="" xmlns:a16="http://schemas.microsoft.com/office/drawing/2014/main" id="{FD6680B8-8F8A-48C2-9318-26CF324324D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92" name="直線コネクタ 691">
          <a:extLst>
            <a:ext uri="{FF2B5EF4-FFF2-40B4-BE49-F238E27FC236}">
              <a16:creationId xmlns="" xmlns:a16="http://schemas.microsoft.com/office/drawing/2014/main" id="{B1D1559A-38C7-4640-BD17-894C4F5F832B}"/>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93" name="【児童館】&#10;有形固定資産減価償却率最小値テキスト">
          <a:extLst>
            <a:ext uri="{FF2B5EF4-FFF2-40B4-BE49-F238E27FC236}">
              <a16:creationId xmlns="" xmlns:a16="http://schemas.microsoft.com/office/drawing/2014/main" id="{47FA7657-1499-49C2-BF19-BFFB87EB61B9}"/>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94" name="直線コネクタ 693">
          <a:extLst>
            <a:ext uri="{FF2B5EF4-FFF2-40B4-BE49-F238E27FC236}">
              <a16:creationId xmlns="" xmlns:a16="http://schemas.microsoft.com/office/drawing/2014/main" id="{CDFDE0D9-D097-4D96-B373-750B4A4C54D8}"/>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5" name="【児童館】&#10;有形固定資産減価償却率最大値テキスト">
          <a:extLst>
            <a:ext uri="{FF2B5EF4-FFF2-40B4-BE49-F238E27FC236}">
              <a16:creationId xmlns="" xmlns:a16="http://schemas.microsoft.com/office/drawing/2014/main" id="{A3610D79-9282-46D8-B439-651CF11BB1C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6" name="直線コネクタ 695">
          <a:extLst>
            <a:ext uri="{FF2B5EF4-FFF2-40B4-BE49-F238E27FC236}">
              <a16:creationId xmlns="" xmlns:a16="http://schemas.microsoft.com/office/drawing/2014/main" id="{92E13038-6180-4138-8406-19BBCAB4547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97" name="【児童館】&#10;有形固定資産減価償却率平均値テキスト">
          <a:extLst>
            <a:ext uri="{FF2B5EF4-FFF2-40B4-BE49-F238E27FC236}">
              <a16:creationId xmlns="" xmlns:a16="http://schemas.microsoft.com/office/drawing/2014/main" id="{7C44BE56-F1D2-4248-ABDC-89E9BCBD4ED3}"/>
            </a:ext>
          </a:extLst>
        </xdr:cNvPr>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98" name="フローチャート: 判断 697">
          <a:extLst>
            <a:ext uri="{FF2B5EF4-FFF2-40B4-BE49-F238E27FC236}">
              <a16:creationId xmlns="" xmlns:a16="http://schemas.microsoft.com/office/drawing/2014/main" id="{0B17C2E9-F10F-406D-A583-B0E8B8D502CD}"/>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9" name="フローチャート: 判断 698">
          <a:extLst>
            <a:ext uri="{FF2B5EF4-FFF2-40B4-BE49-F238E27FC236}">
              <a16:creationId xmlns="" xmlns:a16="http://schemas.microsoft.com/office/drawing/2014/main" id="{5FAB22EF-4E66-4147-B897-635C7E8FC541}"/>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700" name="フローチャート: 判断 699">
          <a:extLst>
            <a:ext uri="{FF2B5EF4-FFF2-40B4-BE49-F238E27FC236}">
              <a16:creationId xmlns="" xmlns:a16="http://schemas.microsoft.com/office/drawing/2014/main" id="{563CE34C-D692-4EF6-AC3E-A8F056042624}"/>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701" name="フローチャート: 判断 700">
          <a:extLst>
            <a:ext uri="{FF2B5EF4-FFF2-40B4-BE49-F238E27FC236}">
              <a16:creationId xmlns="" xmlns:a16="http://schemas.microsoft.com/office/drawing/2014/main" id="{76EB511B-5E0E-4F8D-B6A9-3F48FA41D43F}"/>
            </a:ext>
          </a:extLst>
        </xdr:cNvPr>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a:extLst>
            <a:ext uri="{FF2B5EF4-FFF2-40B4-BE49-F238E27FC236}">
              <a16:creationId xmlns="" xmlns:a16="http://schemas.microsoft.com/office/drawing/2014/main" id="{346FEA39-278B-4028-BDD8-B1355F51CE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a:extLst>
            <a:ext uri="{FF2B5EF4-FFF2-40B4-BE49-F238E27FC236}">
              <a16:creationId xmlns="" xmlns:a16="http://schemas.microsoft.com/office/drawing/2014/main" id="{F84DEE51-A07A-4802-9BF2-90469451219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a:extLst>
            <a:ext uri="{FF2B5EF4-FFF2-40B4-BE49-F238E27FC236}">
              <a16:creationId xmlns="" xmlns:a16="http://schemas.microsoft.com/office/drawing/2014/main" id="{D0A39CFA-BF85-4562-88A8-256A37A2D0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a:extLst>
            <a:ext uri="{FF2B5EF4-FFF2-40B4-BE49-F238E27FC236}">
              <a16:creationId xmlns="" xmlns:a16="http://schemas.microsoft.com/office/drawing/2014/main" id="{03CB34D9-CFE4-4B20-8A4A-2BF70591F1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a:extLst>
            <a:ext uri="{FF2B5EF4-FFF2-40B4-BE49-F238E27FC236}">
              <a16:creationId xmlns="" xmlns:a16="http://schemas.microsoft.com/office/drawing/2014/main" id="{4076E41F-0CFC-420F-B36A-B461DA4BA19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142421</xdr:rowOff>
    </xdr:from>
    <xdr:to>
      <xdr:col>85</xdr:col>
      <xdr:colOff>177800</xdr:colOff>
      <xdr:row>80</xdr:row>
      <xdr:rowOff>72571</xdr:rowOff>
    </xdr:to>
    <xdr:sp macro="" textlink="">
      <xdr:nvSpPr>
        <xdr:cNvPr id="707" name="楕円 706">
          <a:extLst>
            <a:ext uri="{FF2B5EF4-FFF2-40B4-BE49-F238E27FC236}">
              <a16:creationId xmlns="" xmlns:a16="http://schemas.microsoft.com/office/drawing/2014/main" id="{8EC95FC3-C33D-4A16-893F-8E67B894D7ED}"/>
            </a:ext>
          </a:extLst>
        </xdr:cNvPr>
        <xdr:cNvSpPr/>
      </xdr:nvSpPr>
      <xdr:spPr>
        <a:xfrm>
          <a:off x="16268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165298</xdr:rowOff>
    </xdr:from>
    <xdr:ext cx="405111" cy="259045"/>
    <xdr:sp macro="" textlink="">
      <xdr:nvSpPr>
        <xdr:cNvPr id="708" name="【児童館】&#10;有形固定資産減価償却率該当値テキスト">
          <a:extLst>
            <a:ext uri="{FF2B5EF4-FFF2-40B4-BE49-F238E27FC236}">
              <a16:creationId xmlns="" xmlns:a16="http://schemas.microsoft.com/office/drawing/2014/main" id="{D5D27B93-FCF3-4828-8283-94EB9E1F3CCE}"/>
            </a:ext>
          </a:extLst>
        </xdr:cNvPr>
        <xdr:cNvSpPr txBox="1"/>
      </xdr:nvSpPr>
      <xdr:spPr>
        <a:xfrm>
          <a:off x="16357600" y="1353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19957</xdr:rowOff>
    </xdr:from>
    <xdr:to>
      <xdr:col>81</xdr:col>
      <xdr:colOff>101600</xdr:colOff>
      <xdr:row>80</xdr:row>
      <xdr:rowOff>121557</xdr:rowOff>
    </xdr:to>
    <xdr:sp macro="" textlink="">
      <xdr:nvSpPr>
        <xdr:cNvPr id="709" name="楕円 708">
          <a:extLst>
            <a:ext uri="{FF2B5EF4-FFF2-40B4-BE49-F238E27FC236}">
              <a16:creationId xmlns="" xmlns:a16="http://schemas.microsoft.com/office/drawing/2014/main" id="{F30826A1-E18C-4493-98AA-A33DAB3AAEFB}"/>
            </a:ext>
          </a:extLst>
        </xdr:cNvPr>
        <xdr:cNvSpPr/>
      </xdr:nvSpPr>
      <xdr:spPr>
        <a:xfrm>
          <a:off x="1543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21771</xdr:rowOff>
    </xdr:from>
    <xdr:to>
      <xdr:col>85</xdr:col>
      <xdr:colOff>127000</xdr:colOff>
      <xdr:row>80</xdr:row>
      <xdr:rowOff>70757</xdr:rowOff>
    </xdr:to>
    <xdr:cxnSp macro="">
      <xdr:nvCxnSpPr>
        <xdr:cNvPr id="710" name="直線コネクタ 709">
          <a:extLst>
            <a:ext uri="{FF2B5EF4-FFF2-40B4-BE49-F238E27FC236}">
              <a16:creationId xmlns="" xmlns:a16="http://schemas.microsoft.com/office/drawing/2014/main" id="{C2A1976E-AB2D-4A8B-8E0C-7B1BC6563237}"/>
            </a:ext>
          </a:extLst>
        </xdr:cNvPr>
        <xdr:cNvCxnSpPr/>
      </xdr:nvCxnSpPr>
      <xdr:spPr>
        <a:xfrm flipV="1">
          <a:off x="15481300" y="137377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711" name="楕円 710">
          <a:extLst>
            <a:ext uri="{FF2B5EF4-FFF2-40B4-BE49-F238E27FC236}">
              <a16:creationId xmlns="" xmlns:a16="http://schemas.microsoft.com/office/drawing/2014/main" id="{2BEC8560-3890-4729-8D62-14F588BE4F1F}"/>
            </a:ext>
          </a:extLst>
        </xdr:cNvPr>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70757</xdr:rowOff>
    </xdr:from>
    <xdr:to>
      <xdr:col>81</xdr:col>
      <xdr:colOff>50800</xdr:colOff>
      <xdr:row>80</xdr:row>
      <xdr:rowOff>119743</xdr:rowOff>
    </xdr:to>
    <xdr:cxnSp macro="">
      <xdr:nvCxnSpPr>
        <xdr:cNvPr id="712" name="直線コネクタ 711">
          <a:extLst>
            <a:ext uri="{FF2B5EF4-FFF2-40B4-BE49-F238E27FC236}">
              <a16:creationId xmlns="" xmlns:a16="http://schemas.microsoft.com/office/drawing/2014/main" id="{F11A3C1B-8928-4B66-8393-01E8A29ABA0A}"/>
            </a:ext>
          </a:extLst>
        </xdr:cNvPr>
        <xdr:cNvCxnSpPr/>
      </xdr:nvCxnSpPr>
      <xdr:spPr>
        <a:xfrm flipV="1">
          <a:off x="14592300" y="13786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117929</xdr:rowOff>
    </xdr:from>
    <xdr:to>
      <xdr:col>72</xdr:col>
      <xdr:colOff>38100</xdr:colOff>
      <xdr:row>81</xdr:row>
      <xdr:rowOff>48079</xdr:rowOff>
    </xdr:to>
    <xdr:sp macro="" textlink="">
      <xdr:nvSpPr>
        <xdr:cNvPr id="713" name="楕円 712">
          <a:extLst>
            <a:ext uri="{FF2B5EF4-FFF2-40B4-BE49-F238E27FC236}">
              <a16:creationId xmlns="" xmlns:a16="http://schemas.microsoft.com/office/drawing/2014/main" id="{207CA347-31C7-435A-A508-F5238CA4D0D0}"/>
            </a:ext>
          </a:extLst>
        </xdr:cNvPr>
        <xdr:cNvSpPr/>
      </xdr:nvSpPr>
      <xdr:spPr>
        <a:xfrm>
          <a:off x="1365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80</xdr:row>
      <xdr:rowOff>168729</xdr:rowOff>
    </xdr:to>
    <xdr:cxnSp macro="">
      <xdr:nvCxnSpPr>
        <xdr:cNvPr id="714" name="直線コネクタ 713">
          <a:extLst>
            <a:ext uri="{FF2B5EF4-FFF2-40B4-BE49-F238E27FC236}">
              <a16:creationId xmlns="" xmlns:a16="http://schemas.microsoft.com/office/drawing/2014/main" id="{BB307A2D-9C3F-4A10-ABF1-E7965A5F3D16}"/>
            </a:ext>
          </a:extLst>
        </xdr:cNvPr>
        <xdr:cNvCxnSpPr/>
      </xdr:nvCxnSpPr>
      <xdr:spPr>
        <a:xfrm flipV="1">
          <a:off x="13703300" y="138357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15" name="n_1aveValue【児童館】&#10;有形固定資産減価償却率">
          <a:extLst>
            <a:ext uri="{FF2B5EF4-FFF2-40B4-BE49-F238E27FC236}">
              <a16:creationId xmlns="" xmlns:a16="http://schemas.microsoft.com/office/drawing/2014/main" id="{6F45527C-4275-4A64-9C73-79058DAD1E2B}"/>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716" name="n_2aveValue【児童館】&#10;有形固定資産減価償却率">
          <a:extLst>
            <a:ext uri="{FF2B5EF4-FFF2-40B4-BE49-F238E27FC236}">
              <a16:creationId xmlns="" xmlns:a16="http://schemas.microsoft.com/office/drawing/2014/main" id="{5C75C317-C929-41E3-A064-F621AF203112}"/>
            </a:ext>
          </a:extLst>
        </xdr:cNvPr>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717" name="n_3aveValue【児童館】&#10;有形固定資産減価償却率">
          <a:extLst>
            <a:ext uri="{FF2B5EF4-FFF2-40B4-BE49-F238E27FC236}">
              <a16:creationId xmlns="" xmlns:a16="http://schemas.microsoft.com/office/drawing/2014/main" id="{70B9B1F5-5968-4ECD-A103-2F2D5DA5F2F6}"/>
            </a:ext>
          </a:extLst>
        </xdr:cNvPr>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138084</xdr:rowOff>
    </xdr:from>
    <xdr:ext cx="405111" cy="259045"/>
    <xdr:sp macro="" textlink="">
      <xdr:nvSpPr>
        <xdr:cNvPr id="718" name="n_1mainValue【児童館】&#10;有形固定資産減価償却率">
          <a:extLst>
            <a:ext uri="{FF2B5EF4-FFF2-40B4-BE49-F238E27FC236}">
              <a16:creationId xmlns="" xmlns:a16="http://schemas.microsoft.com/office/drawing/2014/main" id="{5A53895E-E38A-4551-B5C5-4D7F7D564F8E}"/>
            </a:ext>
          </a:extLst>
        </xdr:cNvPr>
        <xdr:cNvSpPr txBox="1"/>
      </xdr:nvSpPr>
      <xdr:spPr>
        <a:xfrm>
          <a:off x="15266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161670</xdr:rowOff>
    </xdr:from>
    <xdr:ext cx="405111" cy="259045"/>
    <xdr:sp macro="" textlink="">
      <xdr:nvSpPr>
        <xdr:cNvPr id="719" name="n_2mainValue【児童館】&#10;有形固定資産減価償却率">
          <a:extLst>
            <a:ext uri="{FF2B5EF4-FFF2-40B4-BE49-F238E27FC236}">
              <a16:creationId xmlns="" xmlns:a16="http://schemas.microsoft.com/office/drawing/2014/main" id="{F931F086-D96B-43DD-B352-CF52CA0E210E}"/>
            </a:ext>
          </a:extLst>
        </xdr:cNvPr>
        <xdr:cNvSpPr txBox="1"/>
      </xdr:nvSpPr>
      <xdr:spPr>
        <a:xfrm>
          <a:off x="14389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39206</xdr:rowOff>
    </xdr:from>
    <xdr:ext cx="405111" cy="259045"/>
    <xdr:sp macro="" textlink="">
      <xdr:nvSpPr>
        <xdr:cNvPr id="720" name="n_3mainValue【児童館】&#10;有形固定資産減価償却率">
          <a:extLst>
            <a:ext uri="{FF2B5EF4-FFF2-40B4-BE49-F238E27FC236}">
              <a16:creationId xmlns="" xmlns:a16="http://schemas.microsoft.com/office/drawing/2014/main" id="{9BECDFF9-DD55-48A1-880A-D676478409E1}"/>
            </a:ext>
          </a:extLst>
        </xdr:cNvPr>
        <xdr:cNvSpPr txBox="1"/>
      </xdr:nvSpPr>
      <xdr:spPr>
        <a:xfrm>
          <a:off x="13500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a:extLst>
            <a:ext uri="{FF2B5EF4-FFF2-40B4-BE49-F238E27FC236}">
              <a16:creationId xmlns="" xmlns:a16="http://schemas.microsoft.com/office/drawing/2014/main" id="{0FC95C9F-9385-4F05-B4A5-2359F13A69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a:extLst>
            <a:ext uri="{FF2B5EF4-FFF2-40B4-BE49-F238E27FC236}">
              <a16:creationId xmlns="" xmlns:a16="http://schemas.microsoft.com/office/drawing/2014/main" id="{5F033D2D-52C2-4C0A-AA26-9835202A4B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a:extLst>
            <a:ext uri="{FF2B5EF4-FFF2-40B4-BE49-F238E27FC236}">
              <a16:creationId xmlns="" xmlns:a16="http://schemas.microsoft.com/office/drawing/2014/main" id="{3B040F26-3601-4156-B9F6-A088CC09EA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a:extLst>
            <a:ext uri="{FF2B5EF4-FFF2-40B4-BE49-F238E27FC236}">
              <a16:creationId xmlns="" xmlns:a16="http://schemas.microsoft.com/office/drawing/2014/main" id="{DDB285C9-BDCC-475C-AAC6-FC1D5E29FC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a:extLst>
            <a:ext uri="{FF2B5EF4-FFF2-40B4-BE49-F238E27FC236}">
              <a16:creationId xmlns="" xmlns:a16="http://schemas.microsoft.com/office/drawing/2014/main" id="{4A279F2E-0828-4170-A56D-B68D2405EE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a:extLst>
            <a:ext uri="{FF2B5EF4-FFF2-40B4-BE49-F238E27FC236}">
              <a16:creationId xmlns="" xmlns:a16="http://schemas.microsoft.com/office/drawing/2014/main" id="{72A4769B-2C7D-42C6-BA46-82EB643A43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a:extLst>
            <a:ext uri="{FF2B5EF4-FFF2-40B4-BE49-F238E27FC236}">
              <a16:creationId xmlns="" xmlns:a16="http://schemas.microsoft.com/office/drawing/2014/main" id="{C434D799-F82B-49DB-AF10-18D884CEA4D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a:extLst>
            <a:ext uri="{FF2B5EF4-FFF2-40B4-BE49-F238E27FC236}">
              <a16:creationId xmlns="" xmlns:a16="http://schemas.microsoft.com/office/drawing/2014/main" id="{8FF2D093-8F70-47CA-84C1-C30E1ED939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a:extLst>
            <a:ext uri="{FF2B5EF4-FFF2-40B4-BE49-F238E27FC236}">
              <a16:creationId xmlns="" xmlns:a16="http://schemas.microsoft.com/office/drawing/2014/main" id="{8041FA6C-D7F0-47D4-9E4D-446386F7145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a:extLst>
            <a:ext uri="{FF2B5EF4-FFF2-40B4-BE49-F238E27FC236}">
              <a16:creationId xmlns="" xmlns:a16="http://schemas.microsoft.com/office/drawing/2014/main" id="{029C104B-828D-4EDE-9BED-7D946B00327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a:extLst>
            <a:ext uri="{FF2B5EF4-FFF2-40B4-BE49-F238E27FC236}">
              <a16:creationId xmlns="" xmlns:a16="http://schemas.microsoft.com/office/drawing/2014/main" id="{D3BB810E-04EB-4B7F-98BE-76B8A653132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a:extLst>
            <a:ext uri="{FF2B5EF4-FFF2-40B4-BE49-F238E27FC236}">
              <a16:creationId xmlns="" xmlns:a16="http://schemas.microsoft.com/office/drawing/2014/main" id="{5B5BC849-8F27-4BC1-B981-E118835A8A6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a:extLst>
            <a:ext uri="{FF2B5EF4-FFF2-40B4-BE49-F238E27FC236}">
              <a16:creationId xmlns="" xmlns:a16="http://schemas.microsoft.com/office/drawing/2014/main" id="{A70754FC-265F-48D7-9904-58A05160429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a:extLst>
            <a:ext uri="{FF2B5EF4-FFF2-40B4-BE49-F238E27FC236}">
              <a16:creationId xmlns="" xmlns:a16="http://schemas.microsoft.com/office/drawing/2014/main" id="{AB242AC8-4C66-4246-B27D-51C88D2E9C5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a:extLst>
            <a:ext uri="{FF2B5EF4-FFF2-40B4-BE49-F238E27FC236}">
              <a16:creationId xmlns="" xmlns:a16="http://schemas.microsoft.com/office/drawing/2014/main" id="{AE7E7DEF-B7B8-4AB8-8548-357B3716D86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a:extLst>
            <a:ext uri="{FF2B5EF4-FFF2-40B4-BE49-F238E27FC236}">
              <a16:creationId xmlns="" xmlns:a16="http://schemas.microsoft.com/office/drawing/2014/main" id="{4C7AB214-6A1C-4A4A-B542-47C7F8B8C50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a:extLst>
            <a:ext uri="{FF2B5EF4-FFF2-40B4-BE49-F238E27FC236}">
              <a16:creationId xmlns="" xmlns:a16="http://schemas.microsoft.com/office/drawing/2014/main" id="{68779FC2-8BF3-4AB3-B1FB-3D4F10E5FFB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a:extLst>
            <a:ext uri="{FF2B5EF4-FFF2-40B4-BE49-F238E27FC236}">
              <a16:creationId xmlns="" xmlns:a16="http://schemas.microsoft.com/office/drawing/2014/main" id="{C0F00E17-04E5-4D29-B50F-29ECD9BEF5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a:extLst>
            <a:ext uri="{FF2B5EF4-FFF2-40B4-BE49-F238E27FC236}">
              <a16:creationId xmlns="" xmlns:a16="http://schemas.microsoft.com/office/drawing/2014/main" id="{741E8387-3AC8-4211-AA82-DF73CDB723B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a:extLst>
            <a:ext uri="{FF2B5EF4-FFF2-40B4-BE49-F238E27FC236}">
              <a16:creationId xmlns="" xmlns:a16="http://schemas.microsoft.com/office/drawing/2014/main" id="{C1B00DA5-05E9-46A2-B523-219BA8DF56E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a:extLst>
            <a:ext uri="{FF2B5EF4-FFF2-40B4-BE49-F238E27FC236}">
              <a16:creationId xmlns="" xmlns:a16="http://schemas.microsoft.com/office/drawing/2014/main" id="{FD563BB5-2AF5-4E5A-A7B2-C0472003E4B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a:extLst>
            <a:ext uri="{FF2B5EF4-FFF2-40B4-BE49-F238E27FC236}">
              <a16:creationId xmlns="" xmlns:a16="http://schemas.microsoft.com/office/drawing/2014/main" id="{EF2F5D1C-2233-48DA-83A3-CB2BBE3E388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児童館】&#10;一人当たり面積グラフ枠">
          <a:extLst>
            <a:ext uri="{FF2B5EF4-FFF2-40B4-BE49-F238E27FC236}">
              <a16:creationId xmlns="" xmlns:a16="http://schemas.microsoft.com/office/drawing/2014/main" id="{4C8B9F2C-07E0-4C9A-83E6-4A6BC6AEBBB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744" name="直線コネクタ 743">
          <a:extLst>
            <a:ext uri="{FF2B5EF4-FFF2-40B4-BE49-F238E27FC236}">
              <a16:creationId xmlns="" xmlns:a16="http://schemas.microsoft.com/office/drawing/2014/main" id="{9EDCB0CD-FF82-4E56-8A5E-52C9067D1E70}"/>
            </a:ext>
          </a:extLst>
        </xdr:cNvPr>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45" name="【児童館】&#10;一人当たり面積最小値テキスト">
          <a:extLst>
            <a:ext uri="{FF2B5EF4-FFF2-40B4-BE49-F238E27FC236}">
              <a16:creationId xmlns="" xmlns:a16="http://schemas.microsoft.com/office/drawing/2014/main" id="{83B1E669-8532-4E7B-BB65-CA6F982A8631}"/>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46" name="直線コネクタ 745">
          <a:extLst>
            <a:ext uri="{FF2B5EF4-FFF2-40B4-BE49-F238E27FC236}">
              <a16:creationId xmlns="" xmlns:a16="http://schemas.microsoft.com/office/drawing/2014/main" id="{CFA54556-92DE-4B68-A219-84EAB0C090E8}"/>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47" name="【児童館】&#10;一人当たり面積最大値テキスト">
          <a:extLst>
            <a:ext uri="{FF2B5EF4-FFF2-40B4-BE49-F238E27FC236}">
              <a16:creationId xmlns="" xmlns:a16="http://schemas.microsoft.com/office/drawing/2014/main" id="{B7D3C122-CFE0-4222-BE0E-ABCFBD17FCB2}"/>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48" name="直線コネクタ 747">
          <a:extLst>
            <a:ext uri="{FF2B5EF4-FFF2-40B4-BE49-F238E27FC236}">
              <a16:creationId xmlns="" xmlns:a16="http://schemas.microsoft.com/office/drawing/2014/main" id="{9232E37D-D7F2-4C58-A0F9-7BE118177B5E}"/>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49" name="【児童館】&#10;一人当たり面積平均値テキスト">
          <a:extLst>
            <a:ext uri="{FF2B5EF4-FFF2-40B4-BE49-F238E27FC236}">
              <a16:creationId xmlns="" xmlns:a16="http://schemas.microsoft.com/office/drawing/2014/main" id="{D155356A-FFF4-4717-8133-12621A7D989E}"/>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50" name="フローチャート: 判断 749">
          <a:extLst>
            <a:ext uri="{FF2B5EF4-FFF2-40B4-BE49-F238E27FC236}">
              <a16:creationId xmlns="" xmlns:a16="http://schemas.microsoft.com/office/drawing/2014/main" id="{4EB8AA14-7098-4855-91D9-25E76FB9C909}"/>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751" name="フローチャート: 判断 750">
          <a:extLst>
            <a:ext uri="{FF2B5EF4-FFF2-40B4-BE49-F238E27FC236}">
              <a16:creationId xmlns="" xmlns:a16="http://schemas.microsoft.com/office/drawing/2014/main" id="{CD510C64-C6C6-4548-B7E7-F0DC9C2705B3}"/>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2" name="フローチャート: 判断 751">
          <a:extLst>
            <a:ext uri="{FF2B5EF4-FFF2-40B4-BE49-F238E27FC236}">
              <a16:creationId xmlns="" xmlns:a16="http://schemas.microsoft.com/office/drawing/2014/main" id="{B348E422-5CCC-4CA3-9893-E4EC226237CA}"/>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753" name="フローチャート: 判断 752">
          <a:extLst>
            <a:ext uri="{FF2B5EF4-FFF2-40B4-BE49-F238E27FC236}">
              <a16:creationId xmlns="" xmlns:a16="http://schemas.microsoft.com/office/drawing/2014/main" id="{5D0D5320-7EC5-4CB8-82DC-58C8449752A7}"/>
            </a:ext>
          </a:extLst>
        </xdr:cNvPr>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a:extLst>
            <a:ext uri="{FF2B5EF4-FFF2-40B4-BE49-F238E27FC236}">
              <a16:creationId xmlns="" xmlns:a16="http://schemas.microsoft.com/office/drawing/2014/main" id="{42B0C808-0F95-43BA-AA94-51AB4CEED3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a:extLst>
            <a:ext uri="{FF2B5EF4-FFF2-40B4-BE49-F238E27FC236}">
              <a16:creationId xmlns="" xmlns:a16="http://schemas.microsoft.com/office/drawing/2014/main" id="{2F29F1C1-D1EE-4D36-9098-08D2C99EA8B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a:extLst>
            <a:ext uri="{FF2B5EF4-FFF2-40B4-BE49-F238E27FC236}">
              <a16:creationId xmlns="" xmlns:a16="http://schemas.microsoft.com/office/drawing/2014/main" id="{EB0EBC90-FC89-49DA-81B1-3FD6BEA56D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a:extLst>
            <a:ext uri="{FF2B5EF4-FFF2-40B4-BE49-F238E27FC236}">
              <a16:creationId xmlns="" xmlns:a16="http://schemas.microsoft.com/office/drawing/2014/main" id="{BAD80258-7AE1-4054-A3D8-8CD68B3CD9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a:extLst>
            <a:ext uri="{FF2B5EF4-FFF2-40B4-BE49-F238E27FC236}">
              <a16:creationId xmlns="" xmlns:a16="http://schemas.microsoft.com/office/drawing/2014/main" id="{DDEFD977-FB3C-4800-A5E5-CFA8B8F2C5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59" name="楕円 758">
          <a:extLst>
            <a:ext uri="{FF2B5EF4-FFF2-40B4-BE49-F238E27FC236}">
              <a16:creationId xmlns="" xmlns:a16="http://schemas.microsoft.com/office/drawing/2014/main" id="{82D4E6C5-EF3C-4AF0-A008-E0014FD43847}"/>
            </a:ext>
          </a:extLst>
        </xdr:cNvPr>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135907</xdr:rowOff>
    </xdr:from>
    <xdr:ext cx="469744" cy="259045"/>
    <xdr:sp macro="" textlink="">
      <xdr:nvSpPr>
        <xdr:cNvPr id="760" name="【児童館】&#10;一人当たり面積該当値テキスト">
          <a:extLst>
            <a:ext uri="{FF2B5EF4-FFF2-40B4-BE49-F238E27FC236}">
              <a16:creationId xmlns="" xmlns:a16="http://schemas.microsoft.com/office/drawing/2014/main" id="{50CAA54C-D96B-4ED3-A443-B4EB2740555F}"/>
            </a:ext>
          </a:extLst>
        </xdr:cNvPr>
        <xdr:cNvSpPr txBox="1"/>
      </xdr:nvSpPr>
      <xdr:spPr>
        <a:xfrm>
          <a:off x="22199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761" name="楕円 760">
          <a:extLst>
            <a:ext uri="{FF2B5EF4-FFF2-40B4-BE49-F238E27FC236}">
              <a16:creationId xmlns="" xmlns:a16="http://schemas.microsoft.com/office/drawing/2014/main" id="{196362FA-4C83-4FAA-BD7F-58B0342E2736}"/>
            </a:ext>
          </a:extLst>
        </xdr:cNvPr>
        <xdr:cNvSpPr/>
      </xdr:nvSpPr>
      <xdr:spPr>
        <a:xfrm>
          <a:off x="2127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7620</xdr:rowOff>
    </xdr:to>
    <xdr:cxnSp macro="">
      <xdr:nvCxnSpPr>
        <xdr:cNvPr id="762" name="直線コネクタ 761">
          <a:extLst>
            <a:ext uri="{FF2B5EF4-FFF2-40B4-BE49-F238E27FC236}">
              <a16:creationId xmlns="" xmlns:a16="http://schemas.microsoft.com/office/drawing/2014/main" id="{7E55B6A5-26C5-454D-BFC4-E4C20C2C93A1}"/>
            </a:ext>
          </a:extLst>
        </xdr:cNvPr>
        <xdr:cNvCxnSpPr/>
      </xdr:nvCxnSpPr>
      <xdr:spPr>
        <a:xfrm flipV="1">
          <a:off x="21323300" y="14394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63" name="楕円 762">
          <a:extLst>
            <a:ext uri="{FF2B5EF4-FFF2-40B4-BE49-F238E27FC236}">
              <a16:creationId xmlns="" xmlns:a16="http://schemas.microsoft.com/office/drawing/2014/main" id="{C952517A-BDB8-4707-ADA4-1BCEAF05895B}"/>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15239</xdr:rowOff>
    </xdr:to>
    <xdr:cxnSp macro="">
      <xdr:nvCxnSpPr>
        <xdr:cNvPr id="764" name="直線コネクタ 763">
          <a:extLst>
            <a:ext uri="{FF2B5EF4-FFF2-40B4-BE49-F238E27FC236}">
              <a16:creationId xmlns="" xmlns:a16="http://schemas.microsoft.com/office/drawing/2014/main" id="{83582E40-9A1A-44B8-92D8-C97E4EE929D8}"/>
            </a:ext>
          </a:extLst>
        </xdr:cNvPr>
        <xdr:cNvCxnSpPr/>
      </xdr:nvCxnSpPr>
      <xdr:spPr>
        <a:xfrm flipV="1">
          <a:off x="20434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765" name="楕円 764">
          <a:extLst>
            <a:ext uri="{FF2B5EF4-FFF2-40B4-BE49-F238E27FC236}">
              <a16:creationId xmlns="" xmlns:a16="http://schemas.microsoft.com/office/drawing/2014/main" id="{20A253E3-1636-46C4-AD73-F0AAF5E0D9EF}"/>
            </a:ext>
          </a:extLst>
        </xdr:cNvPr>
        <xdr:cNvSpPr/>
      </xdr:nvSpPr>
      <xdr:spPr>
        <a:xfrm>
          <a:off x="19494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30480</xdr:rowOff>
    </xdr:to>
    <xdr:cxnSp macro="">
      <xdr:nvCxnSpPr>
        <xdr:cNvPr id="766" name="直線コネクタ 765">
          <a:extLst>
            <a:ext uri="{FF2B5EF4-FFF2-40B4-BE49-F238E27FC236}">
              <a16:creationId xmlns="" xmlns:a16="http://schemas.microsoft.com/office/drawing/2014/main" id="{1D2400FD-F119-4B05-BFEA-E7BDBE08E53C}"/>
            </a:ext>
          </a:extLst>
        </xdr:cNvPr>
        <xdr:cNvCxnSpPr/>
      </xdr:nvCxnSpPr>
      <xdr:spPr>
        <a:xfrm flipV="1">
          <a:off x="19545300" y="14417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767" name="n_1aveValue【児童館】&#10;一人当たり面積">
          <a:extLst>
            <a:ext uri="{FF2B5EF4-FFF2-40B4-BE49-F238E27FC236}">
              <a16:creationId xmlns="" xmlns:a16="http://schemas.microsoft.com/office/drawing/2014/main" id="{B4931CCD-D965-4D43-B0DC-7458B1937E4C}"/>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68" name="n_2aveValue【児童館】&#10;一人当たり面積">
          <a:extLst>
            <a:ext uri="{FF2B5EF4-FFF2-40B4-BE49-F238E27FC236}">
              <a16:creationId xmlns="" xmlns:a16="http://schemas.microsoft.com/office/drawing/2014/main" id="{AEC79634-1BF3-41EB-99B8-9EBA60EA4AA1}"/>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769" name="n_3aveValue【児童館】&#10;一人当たり面積">
          <a:extLst>
            <a:ext uri="{FF2B5EF4-FFF2-40B4-BE49-F238E27FC236}">
              <a16:creationId xmlns="" xmlns:a16="http://schemas.microsoft.com/office/drawing/2014/main" id="{2D634FEE-90AC-489D-8AFA-2E23E08C8903}"/>
            </a:ext>
          </a:extLst>
        </xdr:cNvPr>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49547</xdr:rowOff>
    </xdr:from>
    <xdr:ext cx="469744" cy="259045"/>
    <xdr:sp macro="" textlink="">
      <xdr:nvSpPr>
        <xdr:cNvPr id="770" name="n_1mainValue【児童館】&#10;一人当たり面積">
          <a:extLst>
            <a:ext uri="{FF2B5EF4-FFF2-40B4-BE49-F238E27FC236}">
              <a16:creationId xmlns="" xmlns:a16="http://schemas.microsoft.com/office/drawing/2014/main" id="{8C5BBB28-7ADC-4E3A-BB61-85CC60350563}"/>
            </a:ext>
          </a:extLst>
        </xdr:cNvPr>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71" name="n_2mainValue【児童館】&#10;一人当たり面積">
          <a:extLst>
            <a:ext uri="{FF2B5EF4-FFF2-40B4-BE49-F238E27FC236}">
              <a16:creationId xmlns="" xmlns:a16="http://schemas.microsoft.com/office/drawing/2014/main" id="{0600560D-6BF0-468C-9A2B-14157AAA31B9}"/>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72407</xdr:rowOff>
    </xdr:from>
    <xdr:ext cx="469744" cy="259045"/>
    <xdr:sp macro="" textlink="">
      <xdr:nvSpPr>
        <xdr:cNvPr id="772" name="n_3mainValue【児童館】&#10;一人当たり面積">
          <a:extLst>
            <a:ext uri="{FF2B5EF4-FFF2-40B4-BE49-F238E27FC236}">
              <a16:creationId xmlns="" xmlns:a16="http://schemas.microsoft.com/office/drawing/2014/main" id="{A56B0704-19E4-4A6B-B2A0-FB27B528D17C}"/>
            </a:ext>
          </a:extLst>
        </xdr:cNvPr>
        <xdr:cNvSpPr txBox="1"/>
      </xdr:nvSpPr>
      <xdr:spPr>
        <a:xfrm>
          <a:off x="19310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3" name="正方形/長方形 772">
          <a:extLst>
            <a:ext uri="{FF2B5EF4-FFF2-40B4-BE49-F238E27FC236}">
              <a16:creationId xmlns="" xmlns:a16="http://schemas.microsoft.com/office/drawing/2014/main" id="{73E5AB03-A9C2-49E4-9BB1-EB644C8BF6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4" name="正方形/長方形 773">
          <a:extLst>
            <a:ext uri="{FF2B5EF4-FFF2-40B4-BE49-F238E27FC236}">
              <a16:creationId xmlns="" xmlns:a16="http://schemas.microsoft.com/office/drawing/2014/main" id="{AE2BAF3E-1E1D-4077-AAEA-561F7AF115C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5" name="正方形/長方形 774">
          <a:extLst>
            <a:ext uri="{FF2B5EF4-FFF2-40B4-BE49-F238E27FC236}">
              <a16:creationId xmlns="" xmlns:a16="http://schemas.microsoft.com/office/drawing/2014/main" id="{7DCB0F07-E2F5-4DCF-B32E-4EF52FE076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6" name="正方形/長方形 775">
          <a:extLst>
            <a:ext uri="{FF2B5EF4-FFF2-40B4-BE49-F238E27FC236}">
              <a16:creationId xmlns="" xmlns:a16="http://schemas.microsoft.com/office/drawing/2014/main" id="{79ADE7A8-C578-4238-86A4-BEF83BB539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7" name="正方形/長方形 776">
          <a:extLst>
            <a:ext uri="{FF2B5EF4-FFF2-40B4-BE49-F238E27FC236}">
              <a16:creationId xmlns="" xmlns:a16="http://schemas.microsoft.com/office/drawing/2014/main" id="{AB864586-1397-49A8-8428-E4859A3C63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8" name="正方形/長方形 777">
          <a:extLst>
            <a:ext uri="{FF2B5EF4-FFF2-40B4-BE49-F238E27FC236}">
              <a16:creationId xmlns="" xmlns:a16="http://schemas.microsoft.com/office/drawing/2014/main" id="{8DA1DE56-13D3-42D9-ABDB-45357D048E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9" name="正方形/長方形 778">
          <a:extLst>
            <a:ext uri="{FF2B5EF4-FFF2-40B4-BE49-F238E27FC236}">
              <a16:creationId xmlns="" xmlns:a16="http://schemas.microsoft.com/office/drawing/2014/main" id="{CDDF2625-4C7F-466A-A674-1F0E882F052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正方形/長方形 779">
          <a:extLst>
            <a:ext uri="{FF2B5EF4-FFF2-40B4-BE49-F238E27FC236}">
              <a16:creationId xmlns="" xmlns:a16="http://schemas.microsoft.com/office/drawing/2014/main" id="{413AEC8D-5023-4F3B-981E-EF9E996376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1" name="テキスト ボックス 780">
          <a:extLst>
            <a:ext uri="{FF2B5EF4-FFF2-40B4-BE49-F238E27FC236}">
              <a16:creationId xmlns="" xmlns:a16="http://schemas.microsoft.com/office/drawing/2014/main" id="{C46CBA07-F526-4888-9EEC-C897B0C062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2" name="直線コネクタ 781">
          <a:extLst>
            <a:ext uri="{FF2B5EF4-FFF2-40B4-BE49-F238E27FC236}">
              <a16:creationId xmlns="" xmlns:a16="http://schemas.microsoft.com/office/drawing/2014/main" id="{1DB371FA-1C93-4FB7-BF13-B6E4258B24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3" name="テキスト ボックス 782">
          <a:extLst>
            <a:ext uri="{FF2B5EF4-FFF2-40B4-BE49-F238E27FC236}">
              <a16:creationId xmlns="" xmlns:a16="http://schemas.microsoft.com/office/drawing/2014/main" id="{78068B8F-F523-413A-85A3-F27C2DA1DF5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4" name="直線コネクタ 783">
          <a:extLst>
            <a:ext uri="{FF2B5EF4-FFF2-40B4-BE49-F238E27FC236}">
              <a16:creationId xmlns="" xmlns:a16="http://schemas.microsoft.com/office/drawing/2014/main" id="{64266EF8-1CD1-488A-9A23-E1AB9E7EAAD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5" name="テキスト ボックス 784">
          <a:extLst>
            <a:ext uri="{FF2B5EF4-FFF2-40B4-BE49-F238E27FC236}">
              <a16:creationId xmlns="" xmlns:a16="http://schemas.microsoft.com/office/drawing/2014/main" id="{69A13C66-2A10-4F59-8A01-4CF306115BCF}"/>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6" name="直線コネクタ 785">
          <a:extLst>
            <a:ext uri="{FF2B5EF4-FFF2-40B4-BE49-F238E27FC236}">
              <a16:creationId xmlns="" xmlns:a16="http://schemas.microsoft.com/office/drawing/2014/main" id="{A4A7A99B-98BD-4264-BB6F-2AF169826C1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7" name="テキスト ボックス 786">
          <a:extLst>
            <a:ext uri="{FF2B5EF4-FFF2-40B4-BE49-F238E27FC236}">
              <a16:creationId xmlns="" xmlns:a16="http://schemas.microsoft.com/office/drawing/2014/main" id="{DD372ABC-AF00-46EF-A794-F4AD14E64FE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8" name="直線コネクタ 787">
          <a:extLst>
            <a:ext uri="{FF2B5EF4-FFF2-40B4-BE49-F238E27FC236}">
              <a16:creationId xmlns="" xmlns:a16="http://schemas.microsoft.com/office/drawing/2014/main" id="{3647BD20-F68F-4494-9F2C-53DC34A0852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9" name="テキスト ボックス 788">
          <a:extLst>
            <a:ext uri="{FF2B5EF4-FFF2-40B4-BE49-F238E27FC236}">
              <a16:creationId xmlns="" xmlns:a16="http://schemas.microsoft.com/office/drawing/2014/main" id="{84B529CB-450B-4CA4-9090-94808ED4704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0" name="直線コネクタ 789">
          <a:extLst>
            <a:ext uri="{FF2B5EF4-FFF2-40B4-BE49-F238E27FC236}">
              <a16:creationId xmlns="" xmlns:a16="http://schemas.microsoft.com/office/drawing/2014/main" id="{83E5678F-8616-4A8D-B68E-F6EAC942226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1" name="テキスト ボックス 790">
          <a:extLst>
            <a:ext uri="{FF2B5EF4-FFF2-40B4-BE49-F238E27FC236}">
              <a16:creationId xmlns="" xmlns:a16="http://schemas.microsoft.com/office/drawing/2014/main" id="{81A2205D-204A-4760-BAFA-9A3FEDEF9C0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2" name="直線コネクタ 791">
          <a:extLst>
            <a:ext uri="{FF2B5EF4-FFF2-40B4-BE49-F238E27FC236}">
              <a16:creationId xmlns="" xmlns:a16="http://schemas.microsoft.com/office/drawing/2014/main" id="{01010A10-1CFB-41F2-8C21-91C68DB1121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3" name="テキスト ボックス 792">
          <a:extLst>
            <a:ext uri="{FF2B5EF4-FFF2-40B4-BE49-F238E27FC236}">
              <a16:creationId xmlns="" xmlns:a16="http://schemas.microsoft.com/office/drawing/2014/main" id="{3CB63A80-3615-49D1-A28A-5AF208CB4CF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a:extLst>
            <a:ext uri="{FF2B5EF4-FFF2-40B4-BE49-F238E27FC236}">
              <a16:creationId xmlns="" xmlns:a16="http://schemas.microsoft.com/office/drawing/2014/main" id="{333C5779-B401-4B9A-86FB-F116028A2B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a:extLst>
            <a:ext uri="{FF2B5EF4-FFF2-40B4-BE49-F238E27FC236}">
              <a16:creationId xmlns="" xmlns:a16="http://schemas.microsoft.com/office/drawing/2014/main" id="{73347FEC-911D-4CD2-BA33-D10A50E6951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公民館】&#10;有形固定資産減価償却率グラフ枠">
          <a:extLst>
            <a:ext uri="{FF2B5EF4-FFF2-40B4-BE49-F238E27FC236}">
              <a16:creationId xmlns="" xmlns:a16="http://schemas.microsoft.com/office/drawing/2014/main" id="{2EDB1283-535F-4A0D-B796-3360353CBC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97" name="直線コネクタ 796">
          <a:extLst>
            <a:ext uri="{FF2B5EF4-FFF2-40B4-BE49-F238E27FC236}">
              <a16:creationId xmlns="" xmlns:a16="http://schemas.microsoft.com/office/drawing/2014/main" id="{202DD469-44D4-4E74-AC97-D8AC4722AE1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98" name="【公民館】&#10;有形固定資産減価償却率最小値テキスト">
          <a:extLst>
            <a:ext uri="{FF2B5EF4-FFF2-40B4-BE49-F238E27FC236}">
              <a16:creationId xmlns="" xmlns:a16="http://schemas.microsoft.com/office/drawing/2014/main" id="{E285F564-B6B1-4814-BA95-CE0443AECBD2}"/>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99" name="直線コネクタ 798">
          <a:extLst>
            <a:ext uri="{FF2B5EF4-FFF2-40B4-BE49-F238E27FC236}">
              <a16:creationId xmlns="" xmlns:a16="http://schemas.microsoft.com/office/drawing/2014/main" id="{06DAFE99-A25C-4EB4-A1F8-203BD330597E}"/>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800" name="【公民館】&#10;有形固定資産減価償却率最大値テキスト">
          <a:extLst>
            <a:ext uri="{FF2B5EF4-FFF2-40B4-BE49-F238E27FC236}">
              <a16:creationId xmlns="" xmlns:a16="http://schemas.microsoft.com/office/drawing/2014/main" id="{52C18F70-5F60-4C5A-A8C9-BDB181AA40B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1" name="直線コネクタ 800">
          <a:extLst>
            <a:ext uri="{FF2B5EF4-FFF2-40B4-BE49-F238E27FC236}">
              <a16:creationId xmlns="" xmlns:a16="http://schemas.microsoft.com/office/drawing/2014/main" id="{F6321FA0-A3AA-4F69-B6DC-E3B0D521A62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802" name="【公民館】&#10;有形固定資産減価償却率平均値テキスト">
          <a:extLst>
            <a:ext uri="{FF2B5EF4-FFF2-40B4-BE49-F238E27FC236}">
              <a16:creationId xmlns="" xmlns:a16="http://schemas.microsoft.com/office/drawing/2014/main" id="{81EEC519-554B-455C-89E5-627FC8C8B341}"/>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803" name="フローチャート: 判断 802">
          <a:extLst>
            <a:ext uri="{FF2B5EF4-FFF2-40B4-BE49-F238E27FC236}">
              <a16:creationId xmlns="" xmlns:a16="http://schemas.microsoft.com/office/drawing/2014/main" id="{B9288161-B170-44B3-929C-408C741457DD}"/>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804" name="フローチャート: 判断 803">
          <a:extLst>
            <a:ext uri="{FF2B5EF4-FFF2-40B4-BE49-F238E27FC236}">
              <a16:creationId xmlns="" xmlns:a16="http://schemas.microsoft.com/office/drawing/2014/main" id="{871F7D1A-1A93-461A-97DB-F95F50D5E362}"/>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805" name="フローチャート: 判断 804">
          <a:extLst>
            <a:ext uri="{FF2B5EF4-FFF2-40B4-BE49-F238E27FC236}">
              <a16:creationId xmlns="" xmlns:a16="http://schemas.microsoft.com/office/drawing/2014/main" id="{6823EA99-7B9A-4948-94F4-AB2E38E23DC8}"/>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806" name="フローチャート: 判断 805">
          <a:extLst>
            <a:ext uri="{FF2B5EF4-FFF2-40B4-BE49-F238E27FC236}">
              <a16:creationId xmlns="" xmlns:a16="http://schemas.microsoft.com/office/drawing/2014/main" id="{F956D715-65B0-4C62-8757-6A6782564879}"/>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a:extLst>
            <a:ext uri="{FF2B5EF4-FFF2-40B4-BE49-F238E27FC236}">
              <a16:creationId xmlns="" xmlns:a16="http://schemas.microsoft.com/office/drawing/2014/main" id="{858661F8-B095-45FB-926A-9AAA23C70F9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a:extLst>
            <a:ext uri="{FF2B5EF4-FFF2-40B4-BE49-F238E27FC236}">
              <a16:creationId xmlns="" xmlns:a16="http://schemas.microsoft.com/office/drawing/2014/main" id="{F3D7DBFC-C385-477D-82C3-0559B12387F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a:extLst>
            <a:ext uri="{FF2B5EF4-FFF2-40B4-BE49-F238E27FC236}">
              <a16:creationId xmlns="" xmlns:a16="http://schemas.microsoft.com/office/drawing/2014/main" id="{7343573F-B46E-4625-94AE-387ECFE123A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a:extLst>
            <a:ext uri="{FF2B5EF4-FFF2-40B4-BE49-F238E27FC236}">
              <a16:creationId xmlns="" xmlns:a16="http://schemas.microsoft.com/office/drawing/2014/main" id="{00E67321-0F16-4731-BAC6-1218842404A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a:extLst>
            <a:ext uri="{FF2B5EF4-FFF2-40B4-BE49-F238E27FC236}">
              <a16:creationId xmlns="" xmlns:a16="http://schemas.microsoft.com/office/drawing/2014/main" id="{9398D385-1B94-40BF-A700-75D68F41E5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812" name="楕円 811">
          <a:extLst>
            <a:ext uri="{FF2B5EF4-FFF2-40B4-BE49-F238E27FC236}">
              <a16:creationId xmlns="" xmlns:a16="http://schemas.microsoft.com/office/drawing/2014/main" id="{3DBD1992-2125-4537-8268-8202CDB0AE0C}"/>
            </a:ext>
          </a:extLst>
        </xdr:cNvPr>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2557</xdr:rowOff>
    </xdr:from>
    <xdr:ext cx="405111" cy="259045"/>
    <xdr:sp macro="" textlink="">
      <xdr:nvSpPr>
        <xdr:cNvPr id="813" name="【公民館】&#10;有形固定資産減価償却率該当値テキスト">
          <a:extLst>
            <a:ext uri="{FF2B5EF4-FFF2-40B4-BE49-F238E27FC236}">
              <a16:creationId xmlns="" xmlns:a16="http://schemas.microsoft.com/office/drawing/2014/main" id="{1BE07CDE-373F-40F7-AE4A-3E466E38C057}"/>
            </a:ext>
          </a:extLst>
        </xdr:cNvPr>
        <xdr:cNvSpPr txBox="1"/>
      </xdr:nvSpPr>
      <xdr:spPr>
        <a:xfrm>
          <a:off x="16357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15875</xdr:rowOff>
    </xdr:from>
    <xdr:to>
      <xdr:col>81</xdr:col>
      <xdr:colOff>101600</xdr:colOff>
      <xdr:row>102</xdr:row>
      <xdr:rowOff>117475</xdr:rowOff>
    </xdr:to>
    <xdr:sp macro="" textlink="">
      <xdr:nvSpPr>
        <xdr:cNvPr id="814" name="楕円 813">
          <a:extLst>
            <a:ext uri="{FF2B5EF4-FFF2-40B4-BE49-F238E27FC236}">
              <a16:creationId xmlns="" xmlns:a16="http://schemas.microsoft.com/office/drawing/2014/main" id="{C9EEB501-BCD4-4797-9245-AF3C8AAF27A1}"/>
            </a:ext>
          </a:extLst>
        </xdr:cNvPr>
        <xdr:cNvSpPr/>
      </xdr:nvSpPr>
      <xdr:spPr>
        <a:xfrm>
          <a:off x="154305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30480</xdr:rowOff>
    </xdr:from>
    <xdr:to>
      <xdr:col>85</xdr:col>
      <xdr:colOff>127000</xdr:colOff>
      <xdr:row>102</xdr:row>
      <xdr:rowOff>66675</xdr:rowOff>
    </xdr:to>
    <xdr:cxnSp macro="">
      <xdr:nvCxnSpPr>
        <xdr:cNvPr id="815" name="直線コネクタ 814">
          <a:extLst>
            <a:ext uri="{FF2B5EF4-FFF2-40B4-BE49-F238E27FC236}">
              <a16:creationId xmlns="" xmlns:a16="http://schemas.microsoft.com/office/drawing/2014/main" id="{91D0F582-A807-4665-BDD0-EA03B4614391}"/>
            </a:ext>
          </a:extLst>
        </xdr:cNvPr>
        <xdr:cNvCxnSpPr/>
      </xdr:nvCxnSpPr>
      <xdr:spPr>
        <a:xfrm flipV="1">
          <a:off x="15481300" y="175183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73025</xdr:rowOff>
    </xdr:from>
    <xdr:to>
      <xdr:col>76</xdr:col>
      <xdr:colOff>165100</xdr:colOff>
      <xdr:row>103</xdr:row>
      <xdr:rowOff>3175</xdr:rowOff>
    </xdr:to>
    <xdr:sp macro="" textlink="">
      <xdr:nvSpPr>
        <xdr:cNvPr id="816" name="楕円 815">
          <a:extLst>
            <a:ext uri="{FF2B5EF4-FFF2-40B4-BE49-F238E27FC236}">
              <a16:creationId xmlns="" xmlns:a16="http://schemas.microsoft.com/office/drawing/2014/main" id="{E19CB422-32E7-4307-875B-D16A9BCEEBBB}"/>
            </a:ext>
          </a:extLst>
        </xdr:cNvPr>
        <xdr:cNvSpPr/>
      </xdr:nvSpPr>
      <xdr:spPr>
        <a:xfrm>
          <a:off x="14541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66675</xdr:rowOff>
    </xdr:from>
    <xdr:to>
      <xdr:col>81</xdr:col>
      <xdr:colOff>50800</xdr:colOff>
      <xdr:row>102</xdr:row>
      <xdr:rowOff>123825</xdr:rowOff>
    </xdr:to>
    <xdr:cxnSp macro="">
      <xdr:nvCxnSpPr>
        <xdr:cNvPr id="817" name="直線コネクタ 816">
          <a:extLst>
            <a:ext uri="{FF2B5EF4-FFF2-40B4-BE49-F238E27FC236}">
              <a16:creationId xmlns="" xmlns:a16="http://schemas.microsoft.com/office/drawing/2014/main" id="{7F0608A5-D144-490E-9D9E-E604F1C076AF}"/>
            </a:ext>
          </a:extLst>
        </xdr:cNvPr>
        <xdr:cNvCxnSpPr/>
      </xdr:nvCxnSpPr>
      <xdr:spPr>
        <a:xfrm flipV="1">
          <a:off x="14592300" y="175545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113030</xdr:rowOff>
    </xdr:from>
    <xdr:to>
      <xdr:col>72</xdr:col>
      <xdr:colOff>38100</xdr:colOff>
      <xdr:row>103</xdr:row>
      <xdr:rowOff>43180</xdr:rowOff>
    </xdr:to>
    <xdr:sp macro="" textlink="">
      <xdr:nvSpPr>
        <xdr:cNvPr id="818" name="楕円 817">
          <a:extLst>
            <a:ext uri="{FF2B5EF4-FFF2-40B4-BE49-F238E27FC236}">
              <a16:creationId xmlns="" xmlns:a16="http://schemas.microsoft.com/office/drawing/2014/main" id="{AEC4913C-4282-40E2-8423-939BA3DC5653}"/>
            </a:ext>
          </a:extLst>
        </xdr:cNvPr>
        <xdr:cNvSpPr/>
      </xdr:nvSpPr>
      <xdr:spPr>
        <a:xfrm>
          <a:off x="13652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123825</xdr:rowOff>
    </xdr:from>
    <xdr:to>
      <xdr:col>76</xdr:col>
      <xdr:colOff>114300</xdr:colOff>
      <xdr:row>102</xdr:row>
      <xdr:rowOff>163830</xdr:rowOff>
    </xdr:to>
    <xdr:cxnSp macro="">
      <xdr:nvCxnSpPr>
        <xdr:cNvPr id="819" name="直線コネクタ 818">
          <a:extLst>
            <a:ext uri="{FF2B5EF4-FFF2-40B4-BE49-F238E27FC236}">
              <a16:creationId xmlns="" xmlns:a16="http://schemas.microsoft.com/office/drawing/2014/main" id="{12BE4BAA-E7FD-4628-822C-A29C14975772}"/>
            </a:ext>
          </a:extLst>
        </xdr:cNvPr>
        <xdr:cNvCxnSpPr/>
      </xdr:nvCxnSpPr>
      <xdr:spPr>
        <a:xfrm flipV="1">
          <a:off x="13703300" y="17611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820" name="n_1aveValue【公民館】&#10;有形固定資産減価償却率">
          <a:extLst>
            <a:ext uri="{FF2B5EF4-FFF2-40B4-BE49-F238E27FC236}">
              <a16:creationId xmlns="" xmlns:a16="http://schemas.microsoft.com/office/drawing/2014/main" id="{93FBA35B-0072-460B-BBEB-E53B66D1D617}"/>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821" name="n_2aveValue【公民館】&#10;有形固定資産減価償却率">
          <a:extLst>
            <a:ext uri="{FF2B5EF4-FFF2-40B4-BE49-F238E27FC236}">
              <a16:creationId xmlns="" xmlns:a16="http://schemas.microsoft.com/office/drawing/2014/main" id="{8968DA9E-26F1-49F3-B8BD-48E8F1445A60}"/>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822" name="n_3aveValue【公民館】&#10;有形固定資産減価償却率">
          <a:extLst>
            <a:ext uri="{FF2B5EF4-FFF2-40B4-BE49-F238E27FC236}">
              <a16:creationId xmlns="" xmlns:a16="http://schemas.microsoft.com/office/drawing/2014/main" id="{12178231-38BF-4597-B233-BDD76306D1F8}"/>
            </a:ext>
          </a:extLst>
        </xdr:cNvPr>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134002</xdr:rowOff>
    </xdr:from>
    <xdr:ext cx="405111" cy="259045"/>
    <xdr:sp macro="" textlink="">
      <xdr:nvSpPr>
        <xdr:cNvPr id="823" name="n_1mainValue【公民館】&#10;有形固定資産減価償却率">
          <a:extLst>
            <a:ext uri="{FF2B5EF4-FFF2-40B4-BE49-F238E27FC236}">
              <a16:creationId xmlns="" xmlns:a16="http://schemas.microsoft.com/office/drawing/2014/main" id="{DF6BB02C-B857-481D-AAAD-32D6683748FC}"/>
            </a:ext>
          </a:extLst>
        </xdr:cNvPr>
        <xdr:cNvSpPr txBox="1"/>
      </xdr:nvSpPr>
      <xdr:spPr>
        <a:xfrm>
          <a:off x="152660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19702</xdr:rowOff>
    </xdr:from>
    <xdr:ext cx="405111" cy="259045"/>
    <xdr:sp macro="" textlink="">
      <xdr:nvSpPr>
        <xdr:cNvPr id="824" name="n_2mainValue【公民館】&#10;有形固定資産減価償却率">
          <a:extLst>
            <a:ext uri="{FF2B5EF4-FFF2-40B4-BE49-F238E27FC236}">
              <a16:creationId xmlns="" xmlns:a16="http://schemas.microsoft.com/office/drawing/2014/main" id="{6DB015A8-34D5-4340-A53E-E293C84EB071}"/>
            </a:ext>
          </a:extLst>
        </xdr:cNvPr>
        <xdr:cNvSpPr txBox="1"/>
      </xdr:nvSpPr>
      <xdr:spPr>
        <a:xfrm>
          <a:off x="14389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59707</xdr:rowOff>
    </xdr:from>
    <xdr:ext cx="405111" cy="259045"/>
    <xdr:sp macro="" textlink="">
      <xdr:nvSpPr>
        <xdr:cNvPr id="825" name="n_3mainValue【公民館】&#10;有形固定資産減価償却率">
          <a:extLst>
            <a:ext uri="{FF2B5EF4-FFF2-40B4-BE49-F238E27FC236}">
              <a16:creationId xmlns="" xmlns:a16="http://schemas.microsoft.com/office/drawing/2014/main" id="{6A0E45ED-8F6F-4E3B-8AA7-E8FEDA41B3A4}"/>
            </a:ext>
          </a:extLst>
        </xdr:cNvPr>
        <xdr:cNvSpPr txBox="1"/>
      </xdr:nvSpPr>
      <xdr:spPr>
        <a:xfrm>
          <a:off x="13500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a:extLst>
            <a:ext uri="{FF2B5EF4-FFF2-40B4-BE49-F238E27FC236}">
              <a16:creationId xmlns="" xmlns:a16="http://schemas.microsoft.com/office/drawing/2014/main" id="{B7302DFA-0E98-457F-9ACC-F6CF0C38AC7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a:extLst>
            <a:ext uri="{FF2B5EF4-FFF2-40B4-BE49-F238E27FC236}">
              <a16:creationId xmlns="" xmlns:a16="http://schemas.microsoft.com/office/drawing/2014/main" id="{C09536AF-AAB7-4A8E-88BE-4E392C11274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a:extLst>
            <a:ext uri="{FF2B5EF4-FFF2-40B4-BE49-F238E27FC236}">
              <a16:creationId xmlns="" xmlns:a16="http://schemas.microsoft.com/office/drawing/2014/main" id="{1224C935-3348-486B-ABB7-F8168126F06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a:extLst>
            <a:ext uri="{FF2B5EF4-FFF2-40B4-BE49-F238E27FC236}">
              <a16:creationId xmlns="" xmlns:a16="http://schemas.microsoft.com/office/drawing/2014/main" id="{C56B66A3-F803-46FE-8E70-2CA3C606C9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a:extLst>
            <a:ext uri="{FF2B5EF4-FFF2-40B4-BE49-F238E27FC236}">
              <a16:creationId xmlns="" xmlns:a16="http://schemas.microsoft.com/office/drawing/2014/main" id="{A47D9CF0-B5B6-462B-A588-3672645B28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a:extLst>
            <a:ext uri="{FF2B5EF4-FFF2-40B4-BE49-F238E27FC236}">
              <a16:creationId xmlns="" xmlns:a16="http://schemas.microsoft.com/office/drawing/2014/main" id="{253DC7D1-B87D-4C8D-9A57-200B1F4CF0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a:extLst>
            <a:ext uri="{FF2B5EF4-FFF2-40B4-BE49-F238E27FC236}">
              <a16:creationId xmlns="" xmlns:a16="http://schemas.microsoft.com/office/drawing/2014/main" id="{98A82A50-FA56-4F11-8A91-5AB870A407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a:extLst>
            <a:ext uri="{FF2B5EF4-FFF2-40B4-BE49-F238E27FC236}">
              <a16:creationId xmlns="" xmlns:a16="http://schemas.microsoft.com/office/drawing/2014/main" id="{073FB3F8-451F-48AA-98C8-49C91A3AAC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a:extLst>
            <a:ext uri="{FF2B5EF4-FFF2-40B4-BE49-F238E27FC236}">
              <a16:creationId xmlns="" xmlns:a16="http://schemas.microsoft.com/office/drawing/2014/main" id="{3BD7E640-F74B-4877-8A19-B18DFC5F15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a:extLst>
            <a:ext uri="{FF2B5EF4-FFF2-40B4-BE49-F238E27FC236}">
              <a16:creationId xmlns="" xmlns:a16="http://schemas.microsoft.com/office/drawing/2014/main" id="{78E370BB-8853-4FEE-B567-0217974DE7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6" name="直線コネクタ 835">
          <a:extLst>
            <a:ext uri="{FF2B5EF4-FFF2-40B4-BE49-F238E27FC236}">
              <a16:creationId xmlns="" xmlns:a16="http://schemas.microsoft.com/office/drawing/2014/main" id="{0DC99470-9227-4288-8AAD-8FFEC4E4933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7" name="テキスト ボックス 836">
          <a:extLst>
            <a:ext uri="{FF2B5EF4-FFF2-40B4-BE49-F238E27FC236}">
              <a16:creationId xmlns="" xmlns:a16="http://schemas.microsoft.com/office/drawing/2014/main" id="{79AEC9B9-6EE3-4100-871E-85C7999DC9C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8" name="直線コネクタ 837">
          <a:extLst>
            <a:ext uri="{FF2B5EF4-FFF2-40B4-BE49-F238E27FC236}">
              <a16:creationId xmlns="" xmlns:a16="http://schemas.microsoft.com/office/drawing/2014/main" id="{0506F700-CD85-4A9F-A899-3983BF39589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9" name="テキスト ボックス 838">
          <a:extLst>
            <a:ext uri="{FF2B5EF4-FFF2-40B4-BE49-F238E27FC236}">
              <a16:creationId xmlns="" xmlns:a16="http://schemas.microsoft.com/office/drawing/2014/main" id="{49BAC861-6B05-49E0-B9FF-745C97E08F6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0" name="直線コネクタ 839">
          <a:extLst>
            <a:ext uri="{FF2B5EF4-FFF2-40B4-BE49-F238E27FC236}">
              <a16:creationId xmlns="" xmlns:a16="http://schemas.microsoft.com/office/drawing/2014/main" id="{B1A8EE89-A00A-422F-B6C4-CB3EAFF477A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1" name="テキスト ボックス 840">
          <a:extLst>
            <a:ext uri="{FF2B5EF4-FFF2-40B4-BE49-F238E27FC236}">
              <a16:creationId xmlns="" xmlns:a16="http://schemas.microsoft.com/office/drawing/2014/main" id="{28E13505-C21D-429C-A6D9-F3D0CB5391A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2" name="直線コネクタ 841">
          <a:extLst>
            <a:ext uri="{FF2B5EF4-FFF2-40B4-BE49-F238E27FC236}">
              <a16:creationId xmlns="" xmlns:a16="http://schemas.microsoft.com/office/drawing/2014/main" id="{ECC2E956-00E1-4B94-9A8C-2511AD2A8D0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3" name="テキスト ボックス 842">
          <a:extLst>
            <a:ext uri="{FF2B5EF4-FFF2-40B4-BE49-F238E27FC236}">
              <a16:creationId xmlns="" xmlns:a16="http://schemas.microsoft.com/office/drawing/2014/main" id="{EC0BCABB-E93F-470E-BAB2-9166B0CBB06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4" name="直線コネクタ 843">
          <a:extLst>
            <a:ext uri="{FF2B5EF4-FFF2-40B4-BE49-F238E27FC236}">
              <a16:creationId xmlns="" xmlns:a16="http://schemas.microsoft.com/office/drawing/2014/main" id="{4F1F0393-794A-4A08-A0CF-A43CD2D61B1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5" name="テキスト ボックス 844">
          <a:extLst>
            <a:ext uri="{FF2B5EF4-FFF2-40B4-BE49-F238E27FC236}">
              <a16:creationId xmlns="" xmlns:a16="http://schemas.microsoft.com/office/drawing/2014/main" id="{5D8C5C1E-0CEA-4D45-B1E7-86B6B742535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a:extLst>
            <a:ext uri="{FF2B5EF4-FFF2-40B4-BE49-F238E27FC236}">
              <a16:creationId xmlns="" xmlns:a16="http://schemas.microsoft.com/office/drawing/2014/main" id="{718CF251-E4EF-4DF5-B1F3-8EB7CC4257C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a:extLst>
            <a:ext uri="{FF2B5EF4-FFF2-40B4-BE49-F238E27FC236}">
              <a16:creationId xmlns="" xmlns:a16="http://schemas.microsoft.com/office/drawing/2014/main" id="{8767AFB4-20CE-4E24-B569-179F8763FA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公民館】&#10;一人当たり面積グラフ枠">
          <a:extLst>
            <a:ext uri="{FF2B5EF4-FFF2-40B4-BE49-F238E27FC236}">
              <a16:creationId xmlns="" xmlns:a16="http://schemas.microsoft.com/office/drawing/2014/main" id="{5A6EE91A-DEC3-4767-A9D6-4F43B54B4B5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849" name="直線コネクタ 848">
          <a:extLst>
            <a:ext uri="{FF2B5EF4-FFF2-40B4-BE49-F238E27FC236}">
              <a16:creationId xmlns="" xmlns:a16="http://schemas.microsoft.com/office/drawing/2014/main" id="{4A50113B-AC03-4319-90E5-4AAF5715CD2F}"/>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850" name="【公民館】&#10;一人当たり面積最小値テキスト">
          <a:extLst>
            <a:ext uri="{FF2B5EF4-FFF2-40B4-BE49-F238E27FC236}">
              <a16:creationId xmlns="" xmlns:a16="http://schemas.microsoft.com/office/drawing/2014/main" id="{A36CAA63-7F39-4E17-B512-5AE0720EC33E}"/>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851" name="直線コネクタ 850">
          <a:extLst>
            <a:ext uri="{FF2B5EF4-FFF2-40B4-BE49-F238E27FC236}">
              <a16:creationId xmlns="" xmlns:a16="http://schemas.microsoft.com/office/drawing/2014/main" id="{27747B9B-0E26-44AE-BC52-4E23B472057A}"/>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852" name="【公民館】&#10;一人当たり面積最大値テキスト">
          <a:extLst>
            <a:ext uri="{FF2B5EF4-FFF2-40B4-BE49-F238E27FC236}">
              <a16:creationId xmlns="" xmlns:a16="http://schemas.microsoft.com/office/drawing/2014/main" id="{485C0261-41C3-4FB6-A092-53D2FECE72B3}"/>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853" name="直線コネクタ 852">
          <a:extLst>
            <a:ext uri="{FF2B5EF4-FFF2-40B4-BE49-F238E27FC236}">
              <a16:creationId xmlns="" xmlns:a16="http://schemas.microsoft.com/office/drawing/2014/main" id="{8F30D94C-5201-4341-A54C-A90A88CD7C3E}"/>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854" name="【公民館】&#10;一人当たり面積平均値テキスト">
          <a:extLst>
            <a:ext uri="{FF2B5EF4-FFF2-40B4-BE49-F238E27FC236}">
              <a16:creationId xmlns="" xmlns:a16="http://schemas.microsoft.com/office/drawing/2014/main" id="{DC129BA3-E85A-4A2C-9FE3-0B01AD931371}"/>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55" name="フローチャート: 判断 854">
          <a:extLst>
            <a:ext uri="{FF2B5EF4-FFF2-40B4-BE49-F238E27FC236}">
              <a16:creationId xmlns="" xmlns:a16="http://schemas.microsoft.com/office/drawing/2014/main" id="{4BCE4FDF-EDE6-48EE-9BD6-434853C9ABBB}"/>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56" name="フローチャート: 判断 855">
          <a:extLst>
            <a:ext uri="{FF2B5EF4-FFF2-40B4-BE49-F238E27FC236}">
              <a16:creationId xmlns="" xmlns:a16="http://schemas.microsoft.com/office/drawing/2014/main" id="{D7E6EE77-667A-4CD3-BBAC-E372C3FB8866}"/>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857" name="フローチャート: 判断 856">
          <a:extLst>
            <a:ext uri="{FF2B5EF4-FFF2-40B4-BE49-F238E27FC236}">
              <a16:creationId xmlns="" xmlns:a16="http://schemas.microsoft.com/office/drawing/2014/main" id="{508BC1F8-80E8-47D9-8432-8AF6E85C8628}"/>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858" name="フローチャート: 判断 857">
          <a:extLst>
            <a:ext uri="{FF2B5EF4-FFF2-40B4-BE49-F238E27FC236}">
              <a16:creationId xmlns="" xmlns:a16="http://schemas.microsoft.com/office/drawing/2014/main" id="{22C5D219-704B-4E73-BBD0-62E16251889B}"/>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a:extLst>
            <a:ext uri="{FF2B5EF4-FFF2-40B4-BE49-F238E27FC236}">
              <a16:creationId xmlns="" xmlns:a16="http://schemas.microsoft.com/office/drawing/2014/main" id="{58C542F5-B326-4166-A761-9433BD3F86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a:extLst>
            <a:ext uri="{FF2B5EF4-FFF2-40B4-BE49-F238E27FC236}">
              <a16:creationId xmlns="" xmlns:a16="http://schemas.microsoft.com/office/drawing/2014/main" id="{09229992-E678-425F-AA8E-A53220E27F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a:extLst>
            <a:ext uri="{FF2B5EF4-FFF2-40B4-BE49-F238E27FC236}">
              <a16:creationId xmlns="" xmlns:a16="http://schemas.microsoft.com/office/drawing/2014/main" id="{3C524434-E869-4EA6-9467-9BFF62A8FA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a:extLst>
            <a:ext uri="{FF2B5EF4-FFF2-40B4-BE49-F238E27FC236}">
              <a16:creationId xmlns="" xmlns:a16="http://schemas.microsoft.com/office/drawing/2014/main" id="{DC6E7591-594E-491B-A309-5FF9BDC2C7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a:extLst>
            <a:ext uri="{FF2B5EF4-FFF2-40B4-BE49-F238E27FC236}">
              <a16:creationId xmlns="" xmlns:a16="http://schemas.microsoft.com/office/drawing/2014/main" id="{BE3A05E6-AC06-4848-9AD5-AE66C5130D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92711</xdr:rowOff>
    </xdr:from>
    <xdr:to>
      <xdr:col>116</xdr:col>
      <xdr:colOff>114300</xdr:colOff>
      <xdr:row>100</xdr:row>
      <xdr:rowOff>22861</xdr:rowOff>
    </xdr:to>
    <xdr:sp macro="" textlink="">
      <xdr:nvSpPr>
        <xdr:cNvPr id="864" name="楕円 863">
          <a:extLst>
            <a:ext uri="{FF2B5EF4-FFF2-40B4-BE49-F238E27FC236}">
              <a16:creationId xmlns="" xmlns:a16="http://schemas.microsoft.com/office/drawing/2014/main" id="{089A06BD-7FC9-4311-BE5D-960F5316238B}"/>
            </a:ext>
          </a:extLst>
        </xdr:cNvPr>
        <xdr:cNvSpPr/>
      </xdr:nvSpPr>
      <xdr:spPr>
        <a:xfrm>
          <a:off x="22110700" y="17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45738</xdr:rowOff>
    </xdr:from>
    <xdr:ext cx="469744" cy="259045"/>
    <xdr:sp macro="" textlink="">
      <xdr:nvSpPr>
        <xdr:cNvPr id="865" name="【公民館】&#10;一人当たり面積該当値テキスト">
          <a:extLst>
            <a:ext uri="{FF2B5EF4-FFF2-40B4-BE49-F238E27FC236}">
              <a16:creationId xmlns="" xmlns:a16="http://schemas.microsoft.com/office/drawing/2014/main" id="{40B55B99-DAFB-4F66-8AE9-B1A5AD0489F3}"/>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135889</xdr:rowOff>
    </xdr:from>
    <xdr:to>
      <xdr:col>112</xdr:col>
      <xdr:colOff>38100</xdr:colOff>
      <xdr:row>100</xdr:row>
      <xdr:rowOff>66039</xdr:rowOff>
    </xdr:to>
    <xdr:sp macro="" textlink="">
      <xdr:nvSpPr>
        <xdr:cNvPr id="866" name="楕円 865">
          <a:extLst>
            <a:ext uri="{FF2B5EF4-FFF2-40B4-BE49-F238E27FC236}">
              <a16:creationId xmlns="" xmlns:a16="http://schemas.microsoft.com/office/drawing/2014/main" id="{775EF22E-90B6-478B-99D3-64B4945D2A28}"/>
            </a:ext>
          </a:extLst>
        </xdr:cNvPr>
        <xdr:cNvSpPr/>
      </xdr:nvSpPr>
      <xdr:spPr>
        <a:xfrm>
          <a:off x="21272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143511</xdr:rowOff>
    </xdr:from>
    <xdr:to>
      <xdr:col>116</xdr:col>
      <xdr:colOff>63500</xdr:colOff>
      <xdr:row>100</xdr:row>
      <xdr:rowOff>15239</xdr:rowOff>
    </xdr:to>
    <xdr:cxnSp macro="">
      <xdr:nvCxnSpPr>
        <xdr:cNvPr id="867" name="直線コネクタ 866">
          <a:extLst>
            <a:ext uri="{FF2B5EF4-FFF2-40B4-BE49-F238E27FC236}">
              <a16:creationId xmlns="" xmlns:a16="http://schemas.microsoft.com/office/drawing/2014/main" id="{6930DB1B-D3D7-429F-88AD-21337D37A600}"/>
            </a:ext>
          </a:extLst>
        </xdr:cNvPr>
        <xdr:cNvCxnSpPr/>
      </xdr:nvCxnSpPr>
      <xdr:spPr>
        <a:xfrm flipV="1">
          <a:off x="21323300" y="17117061"/>
          <a:ext cx="8382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10161</xdr:rowOff>
    </xdr:from>
    <xdr:to>
      <xdr:col>107</xdr:col>
      <xdr:colOff>101600</xdr:colOff>
      <xdr:row>101</xdr:row>
      <xdr:rowOff>111761</xdr:rowOff>
    </xdr:to>
    <xdr:sp macro="" textlink="">
      <xdr:nvSpPr>
        <xdr:cNvPr id="868" name="楕円 867">
          <a:extLst>
            <a:ext uri="{FF2B5EF4-FFF2-40B4-BE49-F238E27FC236}">
              <a16:creationId xmlns="" xmlns:a16="http://schemas.microsoft.com/office/drawing/2014/main" id="{327E4FA3-58B4-43A5-B89C-729D3CA76B79}"/>
            </a:ext>
          </a:extLst>
        </xdr:cNvPr>
        <xdr:cNvSpPr/>
      </xdr:nvSpPr>
      <xdr:spPr>
        <a:xfrm>
          <a:off x="20383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15239</xdr:rowOff>
    </xdr:from>
    <xdr:to>
      <xdr:col>111</xdr:col>
      <xdr:colOff>177800</xdr:colOff>
      <xdr:row>101</xdr:row>
      <xdr:rowOff>60961</xdr:rowOff>
    </xdr:to>
    <xdr:cxnSp macro="">
      <xdr:nvCxnSpPr>
        <xdr:cNvPr id="869" name="直線コネクタ 868">
          <a:extLst>
            <a:ext uri="{FF2B5EF4-FFF2-40B4-BE49-F238E27FC236}">
              <a16:creationId xmlns="" xmlns:a16="http://schemas.microsoft.com/office/drawing/2014/main" id="{395BB84E-3FFF-4163-8FFD-30448E1FEF81}"/>
            </a:ext>
          </a:extLst>
        </xdr:cNvPr>
        <xdr:cNvCxnSpPr/>
      </xdr:nvCxnSpPr>
      <xdr:spPr>
        <a:xfrm flipV="1">
          <a:off x="20434300" y="17160239"/>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45720</xdr:rowOff>
    </xdr:from>
    <xdr:to>
      <xdr:col>102</xdr:col>
      <xdr:colOff>165100</xdr:colOff>
      <xdr:row>101</xdr:row>
      <xdr:rowOff>147320</xdr:rowOff>
    </xdr:to>
    <xdr:sp macro="" textlink="">
      <xdr:nvSpPr>
        <xdr:cNvPr id="870" name="楕円 869">
          <a:extLst>
            <a:ext uri="{FF2B5EF4-FFF2-40B4-BE49-F238E27FC236}">
              <a16:creationId xmlns="" xmlns:a16="http://schemas.microsoft.com/office/drawing/2014/main" id="{0A49F54A-F0BA-4302-AADE-1DC1B4814AFA}"/>
            </a:ext>
          </a:extLst>
        </xdr:cNvPr>
        <xdr:cNvSpPr/>
      </xdr:nvSpPr>
      <xdr:spPr>
        <a:xfrm>
          <a:off x="19494500" y="17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60961</xdr:rowOff>
    </xdr:from>
    <xdr:to>
      <xdr:col>107</xdr:col>
      <xdr:colOff>50800</xdr:colOff>
      <xdr:row>101</xdr:row>
      <xdr:rowOff>96520</xdr:rowOff>
    </xdr:to>
    <xdr:cxnSp macro="">
      <xdr:nvCxnSpPr>
        <xdr:cNvPr id="871" name="直線コネクタ 870">
          <a:extLst>
            <a:ext uri="{FF2B5EF4-FFF2-40B4-BE49-F238E27FC236}">
              <a16:creationId xmlns="" xmlns:a16="http://schemas.microsoft.com/office/drawing/2014/main" id="{4A8028CD-A078-4307-A181-2FC9098341F5}"/>
            </a:ext>
          </a:extLst>
        </xdr:cNvPr>
        <xdr:cNvCxnSpPr/>
      </xdr:nvCxnSpPr>
      <xdr:spPr>
        <a:xfrm flipV="1">
          <a:off x="19545300" y="1737741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72" name="n_1aveValue【公民館】&#10;一人当たり面積">
          <a:extLst>
            <a:ext uri="{FF2B5EF4-FFF2-40B4-BE49-F238E27FC236}">
              <a16:creationId xmlns="" xmlns:a16="http://schemas.microsoft.com/office/drawing/2014/main" id="{C9B7593B-D417-4266-9C06-4869D1500ABD}"/>
            </a:ext>
          </a:extLst>
        </xdr:cNvPr>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100347</xdr:rowOff>
    </xdr:from>
    <xdr:ext cx="469744" cy="259045"/>
    <xdr:sp macro="" textlink="">
      <xdr:nvSpPr>
        <xdr:cNvPr id="873" name="n_2aveValue【公民館】&#10;一人当たり面積">
          <a:extLst>
            <a:ext uri="{FF2B5EF4-FFF2-40B4-BE49-F238E27FC236}">
              <a16:creationId xmlns="" xmlns:a16="http://schemas.microsoft.com/office/drawing/2014/main" id="{27EC5BC6-62CA-4D32-9826-CE4667E0D7E5}"/>
            </a:ext>
          </a:extLst>
        </xdr:cNvPr>
        <xdr:cNvSpPr txBox="1"/>
      </xdr:nvSpPr>
      <xdr:spPr>
        <a:xfrm>
          <a:off x="20199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77488</xdr:rowOff>
    </xdr:from>
    <xdr:ext cx="469744" cy="259045"/>
    <xdr:sp macro="" textlink="">
      <xdr:nvSpPr>
        <xdr:cNvPr id="874" name="n_3aveValue【公民館】&#10;一人当たり面積">
          <a:extLst>
            <a:ext uri="{FF2B5EF4-FFF2-40B4-BE49-F238E27FC236}">
              <a16:creationId xmlns="" xmlns:a16="http://schemas.microsoft.com/office/drawing/2014/main" id="{F1FCF193-6BE5-430F-B3FF-1A830A125C98}"/>
            </a:ext>
          </a:extLst>
        </xdr:cNvPr>
        <xdr:cNvSpPr txBox="1"/>
      </xdr:nvSpPr>
      <xdr:spPr>
        <a:xfrm>
          <a:off x="19310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82566</xdr:rowOff>
    </xdr:from>
    <xdr:ext cx="469744" cy="259045"/>
    <xdr:sp macro="" textlink="">
      <xdr:nvSpPr>
        <xdr:cNvPr id="875" name="n_1mainValue【公民館】&#10;一人当たり面積">
          <a:extLst>
            <a:ext uri="{FF2B5EF4-FFF2-40B4-BE49-F238E27FC236}">
              <a16:creationId xmlns="" xmlns:a16="http://schemas.microsoft.com/office/drawing/2014/main" id="{B885E43A-49D3-4895-83B8-358C7167293D}"/>
            </a:ext>
          </a:extLst>
        </xdr:cNvPr>
        <xdr:cNvSpPr txBox="1"/>
      </xdr:nvSpPr>
      <xdr:spPr>
        <a:xfrm>
          <a:off x="210757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128288</xdr:rowOff>
    </xdr:from>
    <xdr:ext cx="469744" cy="259045"/>
    <xdr:sp macro="" textlink="">
      <xdr:nvSpPr>
        <xdr:cNvPr id="876" name="n_2mainValue【公民館】&#10;一人当たり面積">
          <a:extLst>
            <a:ext uri="{FF2B5EF4-FFF2-40B4-BE49-F238E27FC236}">
              <a16:creationId xmlns="" xmlns:a16="http://schemas.microsoft.com/office/drawing/2014/main" id="{9EA3E5E3-E175-4F22-A995-A4D27FF2C054}"/>
            </a:ext>
          </a:extLst>
        </xdr:cNvPr>
        <xdr:cNvSpPr txBox="1"/>
      </xdr:nvSpPr>
      <xdr:spPr>
        <a:xfrm>
          <a:off x="20199427" y="171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163847</xdr:rowOff>
    </xdr:from>
    <xdr:ext cx="469744" cy="259045"/>
    <xdr:sp macro="" textlink="">
      <xdr:nvSpPr>
        <xdr:cNvPr id="877" name="n_3mainValue【公民館】&#10;一人当たり面積">
          <a:extLst>
            <a:ext uri="{FF2B5EF4-FFF2-40B4-BE49-F238E27FC236}">
              <a16:creationId xmlns="" xmlns:a16="http://schemas.microsoft.com/office/drawing/2014/main" id="{4CE72906-DD76-4178-8757-AE531C733AB9}"/>
            </a:ext>
          </a:extLst>
        </xdr:cNvPr>
        <xdr:cNvSpPr txBox="1"/>
      </xdr:nvSpPr>
      <xdr:spPr>
        <a:xfrm>
          <a:off x="19310427"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a:extLst>
            <a:ext uri="{FF2B5EF4-FFF2-40B4-BE49-F238E27FC236}">
              <a16:creationId xmlns="" xmlns:a16="http://schemas.microsoft.com/office/drawing/2014/main" id="{EB891E93-50A3-4BD9-803C-CF29B1D2B9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a:extLst>
            <a:ext uri="{FF2B5EF4-FFF2-40B4-BE49-F238E27FC236}">
              <a16:creationId xmlns="" xmlns:a16="http://schemas.microsoft.com/office/drawing/2014/main" id="{D2699F5F-541E-4397-BC55-BFCB523D21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a:extLst>
            <a:ext uri="{FF2B5EF4-FFF2-40B4-BE49-F238E27FC236}">
              <a16:creationId xmlns="" xmlns:a16="http://schemas.microsoft.com/office/drawing/2014/main" id="{9C74A779-D731-47E7-83A9-50CDFC71A3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全体的な傾向として、施設の維持管理は補修で対応し、大規模改修・建て替えなどは国庫補助金などの財源が無い限りは実施しないため、減価償却率が年々高くなっている。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道路長寿命化計画を策定し、計画に基づき補修を実施している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橋梁長寿命化計画を策定し、計画に基づき補修を実施しているが、減価償却率が年々高くなっている。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県営事業負担金及び国庫補助事業により、定期的に更新をしているが、減価償却率が年々高くなっている。</a:t>
          </a:r>
          <a:endParaRPr lang="ja-JP" altLang="ja-JP">
            <a:effectLst/>
          </a:endParaRPr>
        </a:p>
        <a:p>
          <a:pPr eaLnBrk="1" fontAlgn="auto" latinLnBrk="0" hangingPunct="1"/>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82853A68-EC91-4A7E-B47E-F823D14592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C49FCEF0-6D87-4CF7-B82E-5C8325E69B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8ED39431-FC36-4BB1-9B7D-634E989E2F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23CC831E-E64D-4C50-8BA4-7BBFBF3F85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C673CC0-00EE-4546-BC9D-8CF39FDBB0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3E315850-7D5F-4D46-BDA1-DAAAE7385E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4D5E5C07-603A-489A-8897-AC5D2C1908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319A5539-B471-4E65-9190-D4B02C407C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D8717F0E-D762-4854-9555-40CD5942BC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645B3050-6428-4094-AA1E-E7FFD7CDE4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6,708
140.74
6,419,505
6,125,468
212,894
3,474,612
7,953,094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47101025-961A-4BE1-82EB-472A527534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FF12EAE7-CCFE-48B2-9973-5DC7023705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AC3315E2-4F08-4B08-8E0F-99712B87B8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F931C1A1-CBB9-440D-843E-9090D9F7B9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A51F5074-C006-47BE-B970-CBD5927A95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12CC57C9-2BCE-4EE1-B9E4-D3AAAF74499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4F132A5-0739-4B1A-B3D1-EB80863B0E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778C1F6-0271-4366-9783-F5F404263E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DE9861C0-848C-4FE8-B2D8-8569E9B06FC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A9D4C5AA-AD35-407C-9D36-61152036C4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1F36B1B3-7CBA-40B4-A25B-84D1ADDA84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3B41C031-7EC5-4DD9-9C23-B5C50CEF91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ED60360B-3FE5-475C-9A2D-D06AD0E4FB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F889A60D-4FB3-4536-95CE-EC30257F2C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DB4CE5B1-AD39-4687-85B6-D6F4C9FA35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AFC4CA6D-E626-4AA7-8E28-AC9983896F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15C905D7-3817-4798-9A15-FE52101E3E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1B0F07C6-FC9C-4946-9B46-E515FE475F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6A74A06E-7FCE-4022-A715-7E9E4F30AB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EBB41AAA-C550-4378-9B02-9CA8EE0F9ED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674FCB6F-7612-4320-B436-27B7B16FF7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C5E081FA-DA9F-498B-B0FA-A03C9F4469F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CB3DB6E1-0EF6-4F4D-8AA9-DDD32FBA67C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F78632D9-597E-4F7C-8435-35ADFA285D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33598DDE-DC2A-41A4-89BB-F764E459B9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BBA521A7-CD7F-413F-A6CF-C8986B92E6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78C04305-1B52-47DE-88FD-FE55A48362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2B70E49-3065-46ED-93DC-16908EC2F5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22506671-CFD1-493E-A3F8-088FD8C888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E83781D6-F348-4CF9-B3BE-A8668D7357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ED1D1A4E-ADFA-4DBB-A585-E724F818606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D849FFA5-5F3F-4AC7-9CC2-4A59B5DABFE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714C2BE4-14F9-4694-BCAB-A32E3449D7B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AD7031F8-4ADC-4856-90F7-B4B9CC8A3CD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0B2A37AB-1C4B-49FA-9C44-6734B43ECDF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AA46E441-2519-4454-A036-B52AF77E34A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A6B04D53-CF53-41BD-8ED3-60FE795B1B9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31EA22F2-BEA3-401A-B1DC-50766EB7529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CC78E724-5594-434C-BE93-A00A653CC23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1F6563DB-B3FC-4BE7-B07A-8A095DB0537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ED3D5160-45B2-4091-BA67-A78F8A22F3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F65A8EC2-27ED-4291-B404-1BC519398D9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B5307DC0-9FD0-42EC-9D1A-3E1CAB2BEF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EB6E5C5E-0CE2-41A1-9184-F6981612450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CC569520-6122-4DA7-B25E-C113861E2D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 xmlns:a16="http://schemas.microsoft.com/office/drawing/2014/main" id="{2690702D-0746-426F-AA18-D3140B290157}"/>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ED5AABC4-42AB-47EA-BE28-1769A5881A0A}"/>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 xmlns:a16="http://schemas.microsoft.com/office/drawing/2014/main" id="{427C3829-635B-45C8-9691-37396C520E19}"/>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 xmlns:a16="http://schemas.microsoft.com/office/drawing/2014/main" id="{004C737A-C673-423C-893A-B1A6743418D1}"/>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 xmlns:a16="http://schemas.microsoft.com/office/drawing/2014/main" id="{C8BCA2D1-E132-421A-9B3A-EFD1D2BA938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B9FCC265-87EB-4029-9B34-D98C7F963729}"/>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 xmlns:a16="http://schemas.microsoft.com/office/drawing/2014/main" id="{8FEC8C1E-00EC-4CD6-ACED-20CCD5D777B0}"/>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 xmlns:a16="http://schemas.microsoft.com/office/drawing/2014/main" id="{49C35DD2-4A9F-49C5-913A-63D576D5D428}"/>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 xmlns:a16="http://schemas.microsoft.com/office/drawing/2014/main" id="{312AFF31-720C-4D58-8F38-AEA58C151A9D}"/>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a:extLst>
            <a:ext uri="{FF2B5EF4-FFF2-40B4-BE49-F238E27FC236}">
              <a16:creationId xmlns="" xmlns:a16="http://schemas.microsoft.com/office/drawing/2014/main" id="{E5A54B1D-2EB9-4496-8F55-1368DB2AE664}"/>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E76E4998-8859-4D91-A7E0-34B9DF01A81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F6D8AD58-E313-4D97-9336-4F4AD783A27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65C2F540-216F-48DF-B6F9-BE7CF2408B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FA022D74-0CED-432C-ACA0-CBEE9F9EA0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9D0D71D1-997B-4DD3-B993-35107D0163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a:extLst>
            <a:ext uri="{FF2B5EF4-FFF2-40B4-BE49-F238E27FC236}">
              <a16:creationId xmlns="" xmlns:a16="http://schemas.microsoft.com/office/drawing/2014/main" id="{9A4862EE-ED10-4C77-89E7-B0EE18D8006B}"/>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EB846560-9636-47FE-8430-A0F11742A0A7}"/>
            </a:ext>
          </a:extLst>
        </xdr:cNvPr>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4" name="楕円 73">
          <a:extLst>
            <a:ext uri="{FF2B5EF4-FFF2-40B4-BE49-F238E27FC236}">
              <a16:creationId xmlns="" xmlns:a16="http://schemas.microsoft.com/office/drawing/2014/main" id="{3CA82E09-26A5-4C21-9D3A-7BCC9243764D}"/>
            </a:ext>
          </a:extLst>
        </xdr:cNvPr>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5" name="直線コネクタ 74">
          <a:extLst>
            <a:ext uri="{FF2B5EF4-FFF2-40B4-BE49-F238E27FC236}">
              <a16:creationId xmlns="" xmlns:a16="http://schemas.microsoft.com/office/drawing/2014/main" id="{16B60D42-2D52-4547-B7CD-673BFABEAF2E}"/>
            </a:ext>
          </a:extLst>
        </xdr:cNvPr>
        <xdr:cNvCxnSpPr/>
      </xdr:nvCxnSpPr>
      <xdr:spPr>
        <a:xfrm flipV="1">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a:extLst>
            <a:ext uri="{FF2B5EF4-FFF2-40B4-BE49-F238E27FC236}">
              <a16:creationId xmlns="" xmlns:a16="http://schemas.microsoft.com/office/drawing/2014/main" id="{5DD28BC8-1B73-4BCD-8988-A766428A2DAA}"/>
            </a:ext>
          </a:extLst>
        </xdr:cNvPr>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7" name="直線コネクタ 76">
          <a:extLst>
            <a:ext uri="{FF2B5EF4-FFF2-40B4-BE49-F238E27FC236}">
              <a16:creationId xmlns="" xmlns:a16="http://schemas.microsoft.com/office/drawing/2014/main" id="{E9F27BAF-6960-4913-BC6F-417C41FA4215}"/>
            </a:ext>
          </a:extLst>
        </xdr:cNvPr>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a:extLst>
            <a:ext uri="{FF2B5EF4-FFF2-40B4-BE49-F238E27FC236}">
              <a16:creationId xmlns="" xmlns:a16="http://schemas.microsoft.com/office/drawing/2014/main" id="{ECF43659-F748-4FEA-89D5-BF31EC43368C}"/>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79" name="直線コネクタ 78">
          <a:extLst>
            <a:ext uri="{FF2B5EF4-FFF2-40B4-BE49-F238E27FC236}">
              <a16:creationId xmlns="" xmlns:a16="http://schemas.microsoft.com/office/drawing/2014/main" id="{4304350F-E78D-4D7C-AE89-59A7FD3A2D3A}"/>
            </a:ext>
          </a:extLst>
        </xdr:cNvPr>
        <xdr:cNvCxnSpPr/>
      </xdr:nvCxnSpPr>
      <xdr:spPr>
        <a:xfrm flipV="1">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a:extLst>
            <a:ext uri="{FF2B5EF4-FFF2-40B4-BE49-F238E27FC236}">
              <a16:creationId xmlns="" xmlns:a16="http://schemas.microsoft.com/office/drawing/2014/main" id="{AF4B00AF-ACBF-456E-8B5F-A14CD6A561AB}"/>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図書館】&#10;有形固定資産減価償却率">
          <a:extLst>
            <a:ext uri="{FF2B5EF4-FFF2-40B4-BE49-F238E27FC236}">
              <a16:creationId xmlns="" xmlns:a16="http://schemas.microsoft.com/office/drawing/2014/main" id="{4B8D04D2-E38E-448A-8789-C0C48E842F35}"/>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82" name="n_3aveValue【図書館】&#10;有形固定資産減価償却率">
          <a:extLst>
            <a:ext uri="{FF2B5EF4-FFF2-40B4-BE49-F238E27FC236}">
              <a16:creationId xmlns="" xmlns:a16="http://schemas.microsoft.com/office/drawing/2014/main" id="{7692870B-6BF6-4C8B-9F2D-AB549C52EDB0}"/>
            </a:ext>
          </a:extLst>
        </xdr:cNvPr>
        <xdr:cNvSpPr txBox="1"/>
      </xdr:nvSpPr>
      <xdr:spPr>
        <a:xfrm>
          <a:off x="1816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3" name="n_1mainValue【図書館】&#10;有形固定資産減価償却率">
          <a:extLst>
            <a:ext uri="{FF2B5EF4-FFF2-40B4-BE49-F238E27FC236}">
              <a16:creationId xmlns="" xmlns:a16="http://schemas.microsoft.com/office/drawing/2014/main" id="{E3A335B7-13E1-4EFE-BB3C-F228E18118BA}"/>
            </a:ext>
          </a:extLst>
        </xdr:cNvPr>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4" name="n_2mainValue【図書館】&#10;有形固定資産減価償却率">
          <a:extLst>
            <a:ext uri="{FF2B5EF4-FFF2-40B4-BE49-F238E27FC236}">
              <a16:creationId xmlns="" xmlns:a16="http://schemas.microsoft.com/office/drawing/2014/main" id="{DCC85427-E8D7-445B-B1C2-7B1876E5A871}"/>
            </a:ext>
          </a:extLst>
        </xdr:cNvPr>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mainValue【図書館】&#10;有形固定資産減価償却率">
          <a:extLst>
            <a:ext uri="{FF2B5EF4-FFF2-40B4-BE49-F238E27FC236}">
              <a16:creationId xmlns="" xmlns:a16="http://schemas.microsoft.com/office/drawing/2014/main" id="{C2C79F17-BF05-4356-8144-1083836E50FD}"/>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4EB1F6C4-FD48-4807-9F9B-EFFBC7DD7A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9D7AF45B-13BF-4275-8CD6-64F6CA3F06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EFF61A21-533F-4DC9-B42D-15173A74F5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FDC60864-41A7-4D64-96F0-A6307C90F3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C0C0FA44-E94D-4A5A-BBF3-A1BB33C429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0A3D0811-634A-451C-9D20-FCF04B15ACF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9B2BE450-7195-4E87-BA9B-CC58BE9AF0E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EB836886-6E97-45AE-8297-970FCB09D8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 xmlns:a16="http://schemas.microsoft.com/office/drawing/2014/main" id="{42F1393E-CF09-440E-B733-513990D7B56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E03CDAC4-3CF9-41B4-B7A4-8FE9A9369D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 xmlns:a16="http://schemas.microsoft.com/office/drawing/2014/main" id="{0DA84B7D-6AC1-4BB1-B4E4-4F372A108D5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 xmlns:a16="http://schemas.microsoft.com/office/drawing/2014/main" id="{191C8567-6B7C-4FB2-A16A-3D39C3CB552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 xmlns:a16="http://schemas.microsoft.com/office/drawing/2014/main" id="{939F1E04-4383-41AB-8995-1149A94F55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 xmlns:a16="http://schemas.microsoft.com/office/drawing/2014/main" id="{C4F959B7-61FF-4E94-8D4C-5C53D1F61EA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 xmlns:a16="http://schemas.microsoft.com/office/drawing/2014/main" id="{834209F8-5DF9-4465-9492-43315A58117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 xmlns:a16="http://schemas.microsoft.com/office/drawing/2014/main" id="{5470783D-4E62-472D-9CDC-31B443B241D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 xmlns:a16="http://schemas.microsoft.com/office/drawing/2014/main" id="{33EC5098-A5A1-4A31-9D8E-F84661357BF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 xmlns:a16="http://schemas.microsoft.com/office/drawing/2014/main" id="{7FB2D39B-D9AA-4ED4-A700-C5921A6424E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 xmlns:a16="http://schemas.microsoft.com/office/drawing/2014/main" id="{9ECB1750-5C40-460A-BCF3-88FB5D34133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 xmlns:a16="http://schemas.microsoft.com/office/drawing/2014/main" id="{195F64AB-F995-4282-8ACB-DECC7DE7B0D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 xmlns:a16="http://schemas.microsoft.com/office/drawing/2014/main" id="{54E5E42D-4802-4991-9F75-E949FA50237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 xmlns:a16="http://schemas.microsoft.com/office/drawing/2014/main" id="{6CE62A93-EC2F-44FD-914C-8EB7F98E11B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 xmlns:a16="http://schemas.microsoft.com/office/drawing/2014/main" id="{69D6E1D3-2830-475A-8765-39DC541BD6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a:extLst>
            <a:ext uri="{FF2B5EF4-FFF2-40B4-BE49-F238E27FC236}">
              <a16:creationId xmlns="" xmlns:a16="http://schemas.microsoft.com/office/drawing/2014/main" id="{DA2D7A36-ECA2-47C8-B43E-057FCC0306AB}"/>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a:extLst>
            <a:ext uri="{FF2B5EF4-FFF2-40B4-BE49-F238E27FC236}">
              <a16:creationId xmlns="" xmlns:a16="http://schemas.microsoft.com/office/drawing/2014/main" id="{E6622852-9479-4B8B-ABB3-9E87E5A04C3D}"/>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a:extLst>
            <a:ext uri="{FF2B5EF4-FFF2-40B4-BE49-F238E27FC236}">
              <a16:creationId xmlns="" xmlns:a16="http://schemas.microsoft.com/office/drawing/2014/main" id="{600DA04B-10D0-4819-A9DC-E9182FEFDF6B}"/>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a:extLst>
            <a:ext uri="{FF2B5EF4-FFF2-40B4-BE49-F238E27FC236}">
              <a16:creationId xmlns="" xmlns:a16="http://schemas.microsoft.com/office/drawing/2014/main" id="{E3241BBB-8715-4368-A152-085AAEA5BFAB}"/>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a:extLst>
            <a:ext uri="{FF2B5EF4-FFF2-40B4-BE49-F238E27FC236}">
              <a16:creationId xmlns="" xmlns:a16="http://schemas.microsoft.com/office/drawing/2014/main" id="{BADA6B85-B027-4472-A453-FBB7196B61B2}"/>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4" name="【図書館】&#10;一人当たり面積平均値テキスト">
          <a:extLst>
            <a:ext uri="{FF2B5EF4-FFF2-40B4-BE49-F238E27FC236}">
              <a16:creationId xmlns="" xmlns:a16="http://schemas.microsoft.com/office/drawing/2014/main" id="{EA92C601-8F64-4F5E-8B23-E93F71C9D827}"/>
            </a:ext>
          </a:extLst>
        </xdr:cNvPr>
        <xdr:cNvSpPr txBox="1"/>
      </xdr:nvSpPr>
      <xdr:spPr>
        <a:xfrm>
          <a:off x="10515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a:extLst>
            <a:ext uri="{FF2B5EF4-FFF2-40B4-BE49-F238E27FC236}">
              <a16:creationId xmlns="" xmlns:a16="http://schemas.microsoft.com/office/drawing/2014/main" id="{E63447EB-250A-4DF2-B960-A30FCA102ED1}"/>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a:extLst>
            <a:ext uri="{FF2B5EF4-FFF2-40B4-BE49-F238E27FC236}">
              <a16:creationId xmlns="" xmlns:a16="http://schemas.microsoft.com/office/drawing/2014/main" id="{828EA7FD-564B-46C3-A6BC-86DEABA41A11}"/>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a:extLst>
            <a:ext uri="{FF2B5EF4-FFF2-40B4-BE49-F238E27FC236}">
              <a16:creationId xmlns="" xmlns:a16="http://schemas.microsoft.com/office/drawing/2014/main" id="{0EB84492-5DDF-4309-8FCD-FCB2ACE68950}"/>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 xmlns:a16="http://schemas.microsoft.com/office/drawing/2014/main" id="{7C1862A1-6830-436B-8876-DF4C0E9AD445}"/>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C02C4B3F-76C4-4F17-9549-749411C100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830FD20E-F29D-4245-857B-5AE3098E69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1CA367EA-69C3-460D-A1B5-95F215BDC6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AD347956-C26B-44D5-AD6E-594117F398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98E0E857-C123-4BBE-97B2-B064B7B7E9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24" name="楕円 123">
          <a:extLst>
            <a:ext uri="{FF2B5EF4-FFF2-40B4-BE49-F238E27FC236}">
              <a16:creationId xmlns="" xmlns:a16="http://schemas.microsoft.com/office/drawing/2014/main" id="{1C7C565A-BDCC-43EC-B056-4BC6B67C7C0B}"/>
            </a:ext>
          </a:extLst>
        </xdr:cNvPr>
        <xdr:cNvSpPr/>
      </xdr:nvSpPr>
      <xdr:spPr>
        <a:xfrm>
          <a:off x="10426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68597</xdr:rowOff>
    </xdr:from>
    <xdr:ext cx="469744" cy="259045"/>
    <xdr:sp macro="" textlink="">
      <xdr:nvSpPr>
        <xdr:cNvPr id="125" name="【図書館】&#10;一人当たり面積該当値テキスト">
          <a:extLst>
            <a:ext uri="{FF2B5EF4-FFF2-40B4-BE49-F238E27FC236}">
              <a16:creationId xmlns="" xmlns:a16="http://schemas.microsoft.com/office/drawing/2014/main" id="{248871FA-F29A-46AA-AFDE-B92F58128E32}"/>
            </a:ext>
          </a:extLst>
        </xdr:cNvPr>
        <xdr:cNvSpPr txBox="1"/>
      </xdr:nvSpPr>
      <xdr:spPr>
        <a:xfrm>
          <a:off x="10515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26" name="楕円 125">
          <a:extLst>
            <a:ext uri="{FF2B5EF4-FFF2-40B4-BE49-F238E27FC236}">
              <a16:creationId xmlns="" xmlns:a16="http://schemas.microsoft.com/office/drawing/2014/main" id="{3E2F7436-3A6C-4158-AC6F-AD82FCA47F5A}"/>
            </a:ext>
          </a:extLst>
        </xdr:cNvPr>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140970</xdr:rowOff>
    </xdr:from>
    <xdr:to>
      <xdr:col>55</xdr:col>
      <xdr:colOff>0</xdr:colOff>
      <xdr:row>39</xdr:row>
      <xdr:rowOff>152400</xdr:rowOff>
    </xdr:to>
    <xdr:cxnSp macro="">
      <xdr:nvCxnSpPr>
        <xdr:cNvPr id="127" name="直線コネクタ 126">
          <a:extLst>
            <a:ext uri="{FF2B5EF4-FFF2-40B4-BE49-F238E27FC236}">
              <a16:creationId xmlns="" xmlns:a16="http://schemas.microsoft.com/office/drawing/2014/main" id="{2EF0B419-145E-4FAA-B1C2-88F822428D99}"/>
            </a:ext>
          </a:extLst>
        </xdr:cNvPr>
        <xdr:cNvCxnSpPr/>
      </xdr:nvCxnSpPr>
      <xdr:spPr>
        <a:xfrm flipV="1">
          <a:off x="9639300" y="6827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109220</xdr:rowOff>
    </xdr:from>
    <xdr:to>
      <xdr:col>46</xdr:col>
      <xdr:colOff>38100</xdr:colOff>
      <xdr:row>40</xdr:row>
      <xdr:rowOff>39370</xdr:rowOff>
    </xdr:to>
    <xdr:sp macro="" textlink="">
      <xdr:nvSpPr>
        <xdr:cNvPr id="128" name="楕円 127">
          <a:extLst>
            <a:ext uri="{FF2B5EF4-FFF2-40B4-BE49-F238E27FC236}">
              <a16:creationId xmlns="" xmlns:a16="http://schemas.microsoft.com/office/drawing/2014/main" id="{9DCD69E0-A36B-4837-9AC1-1F6AF3E509D2}"/>
            </a:ext>
          </a:extLst>
        </xdr:cNvPr>
        <xdr:cNvSpPr/>
      </xdr:nvSpPr>
      <xdr:spPr>
        <a:xfrm>
          <a:off x="8699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160020</xdr:rowOff>
    </xdr:to>
    <xdr:cxnSp macro="">
      <xdr:nvCxnSpPr>
        <xdr:cNvPr id="129" name="直線コネクタ 128">
          <a:extLst>
            <a:ext uri="{FF2B5EF4-FFF2-40B4-BE49-F238E27FC236}">
              <a16:creationId xmlns="" xmlns:a16="http://schemas.microsoft.com/office/drawing/2014/main" id="{482A63B7-798C-4598-A752-7A16446EC590}"/>
            </a:ext>
          </a:extLst>
        </xdr:cNvPr>
        <xdr:cNvCxnSpPr/>
      </xdr:nvCxnSpPr>
      <xdr:spPr>
        <a:xfrm flipV="1">
          <a:off x="8750300" y="683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0" name="楕円 129">
          <a:extLst>
            <a:ext uri="{FF2B5EF4-FFF2-40B4-BE49-F238E27FC236}">
              <a16:creationId xmlns="" xmlns:a16="http://schemas.microsoft.com/office/drawing/2014/main" id="{BDC594DB-F81C-43C3-85C2-9299F81114C3}"/>
            </a:ext>
          </a:extLst>
        </xdr:cNvPr>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160020</xdr:rowOff>
    </xdr:from>
    <xdr:to>
      <xdr:col>45</xdr:col>
      <xdr:colOff>177800</xdr:colOff>
      <xdr:row>40</xdr:row>
      <xdr:rowOff>0</xdr:rowOff>
    </xdr:to>
    <xdr:cxnSp macro="">
      <xdr:nvCxnSpPr>
        <xdr:cNvPr id="131" name="直線コネクタ 130">
          <a:extLst>
            <a:ext uri="{FF2B5EF4-FFF2-40B4-BE49-F238E27FC236}">
              <a16:creationId xmlns="" xmlns:a16="http://schemas.microsoft.com/office/drawing/2014/main" id="{DA48875D-560F-4325-91FE-128946256332}"/>
            </a:ext>
          </a:extLst>
        </xdr:cNvPr>
        <xdr:cNvCxnSpPr/>
      </xdr:nvCxnSpPr>
      <xdr:spPr>
        <a:xfrm flipV="1">
          <a:off x="7861300" y="6846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26687</xdr:rowOff>
    </xdr:from>
    <xdr:ext cx="469744" cy="259045"/>
    <xdr:sp macro="" textlink="">
      <xdr:nvSpPr>
        <xdr:cNvPr id="132" name="n_1aveValue【図書館】&#10;一人当たり面積">
          <a:extLst>
            <a:ext uri="{FF2B5EF4-FFF2-40B4-BE49-F238E27FC236}">
              <a16:creationId xmlns="" xmlns:a16="http://schemas.microsoft.com/office/drawing/2014/main" id="{4427A0EF-9305-4368-BE70-B3710E27FCC6}"/>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3" name="n_2aveValue【図書館】&#10;一人当たり面積">
          <a:extLst>
            <a:ext uri="{FF2B5EF4-FFF2-40B4-BE49-F238E27FC236}">
              <a16:creationId xmlns="" xmlns:a16="http://schemas.microsoft.com/office/drawing/2014/main" id="{C53AE69A-B366-44CD-82DB-4CAC08AD5C7D}"/>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a:extLst>
            <a:ext uri="{FF2B5EF4-FFF2-40B4-BE49-F238E27FC236}">
              <a16:creationId xmlns="" xmlns:a16="http://schemas.microsoft.com/office/drawing/2014/main" id="{E971C34F-11BF-4FFA-81B0-A393CFDEAE7E}"/>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48277</xdr:rowOff>
    </xdr:from>
    <xdr:ext cx="469744" cy="259045"/>
    <xdr:sp macro="" textlink="">
      <xdr:nvSpPr>
        <xdr:cNvPr id="135" name="n_1mainValue【図書館】&#10;一人当たり面積">
          <a:extLst>
            <a:ext uri="{FF2B5EF4-FFF2-40B4-BE49-F238E27FC236}">
              <a16:creationId xmlns="" xmlns:a16="http://schemas.microsoft.com/office/drawing/2014/main" id="{AF0EB436-2307-4B08-B886-BC3E6819DCBF}"/>
            </a:ext>
          </a:extLst>
        </xdr:cNvPr>
        <xdr:cNvSpPr txBox="1"/>
      </xdr:nvSpPr>
      <xdr:spPr>
        <a:xfrm>
          <a:off x="93917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55897</xdr:rowOff>
    </xdr:from>
    <xdr:ext cx="469744" cy="259045"/>
    <xdr:sp macro="" textlink="">
      <xdr:nvSpPr>
        <xdr:cNvPr id="136" name="n_2mainValue【図書館】&#10;一人当たり面積">
          <a:extLst>
            <a:ext uri="{FF2B5EF4-FFF2-40B4-BE49-F238E27FC236}">
              <a16:creationId xmlns="" xmlns:a16="http://schemas.microsoft.com/office/drawing/2014/main" id="{51D67EA3-797C-4C24-B04B-5928B597F2B5}"/>
            </a:ext>
          </a:extLst>
        </xdr:cNvPr>
        <xdr:cNvSpPr txBox="1"/>
      </xdr:nvSpPr>
      <xdr:spPr>
        <a:xfrm>
          <a:off x="8515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37" name="n_3mainValue【図書館】&#10;一人当たり面積">
          <a:extLst>
            <a:ext uri="{FF2B5EF4-FFF2-40B4-BE49-F238E27FC236}">
              <a16:creationId xmlns="" xmlns:a16="http://schemas.microsoft.com/office/drawing/2014/main" id="{B5C9EC27-A25F-46D6-A1F2-27C3AC9AC11A}"/>
            </a:ext>
          </a:extLst>
        </xdr:cNvPr>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 xmlns:a16="http://schemas.microsoft.com/office/drawing/2014/main" id="{422C68FD-6B72-4A30-9444-174DE7DFDA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 xmlns:a16="http://schemas.microsoft.com/office/drawing/2014/main" id="{D2D4AB24-613B-4073-B335-5DBD26718A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 xmlns:a16="http://schemas.microsoft.com/office/drawing/2014/main" id="{A3ADB2B7-9A90-43B1-8417-0B80E566C3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 xmlns:a16="http://schemas.microsoft.com/office/drawing/2014/main" id="{5EFCBE50-7356-42C8-B54E-560CB66CC0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 xmlns:a16="http://schemas.microsoft.com/office/drawing/2014/main" id="{B29448B7-B65B-4537-B813-85B798F912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 xmlns:a16="http://schemas.microsoft.com/office/drawing/2014/main" id="{E9C2B217-A0D6-4C5B-AA3E-23D32B551C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 xmlns:a16="http://schemas.microsoft.com/office/drawing/2014/main" id="{D2918038-FBA9-48EB-AD69-398C12E888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 xmlns:a16="http://schemas.microsoft.com/office/drawing/2014/main" id="{E6A0D841-9EEC-4034-9EF3-D0BF51F657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 xmlns:a16="http://schemas.microsoft.com/office/drawing/2014/main" id="{829E132C-5503-4939-891E-18F67C2F99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 xmlns:a16="http://schemas.microsoft.com/office/drawing/2014/main" id="{0E1C2C2F-6132-4A24-B476-DDFD2FCE0F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 xmlns:a16="http://schemas.microsoft.com/office/drawing/2014/main" id="{FC9A81E7-EFF9-4C23-9A3C-DE248A6B488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 xmlns:a16="http://schemas.microsoft.com/office/drawing/2014/main" id="{842FD8A5-2824-46D8-AF86-AA6408FCBE2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 xmlns:a16="http://schemas.microsoft.com/office/drawing/2014/main" id="{62AD6B33-647A-494B-BF00-21EEE073B56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 xmlns:a16="http://schemas.microsoft.com/office/drawing/2014/main" id="{0734921B-6E5F-4C97-890C-A38E56DA37A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 xmlns:a16="http://schemas.microsoft.com/office/drawing/2014/main" id="{BBA40BEC-EEDA-4620-ADBA-D248B925660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 xmlns:a16="http://schemas.microsoft.com/office/drawing/2014/main" id="{CC4A4557-BC0E-4F6A-9472-31E31B1A07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 xmlns:a16="http://schemas.microsoft.com/office/drawing/2014/main" id="{5C0DF82D-114F-4F8A-92DE-28081BA4AF1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 xmlns:a16="http://schemas.microsoft.com/office/drawing/2014/main" id="{B29D6E62-BCEA-4320-96A9-299E815C36E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 xmlns:a16="http://schemas.microsoft.com/office/drawing/2014/main" id="{BA44761B-A9B5-45C4-80FC-D54292479C1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 xmlns:a16="http://schemas.microsoft.com/office/drawing/2014/main" id="{C435E7A0-2A89-451A-AA38-1A372961F9E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 xmlns:a16="http://schemas.microsoft.com/office/drawing/2014/main" id="{5652D280-C9FA-485B-8FAF-1F324570A87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 xmlns:a16="http://schemas.microsoft.com/office/drawing/2014/main" id="{9FB02057-A3C1-4824-80A6-C97570767D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 xmlns:a16="http://schemas.microsoft.com/office/drawing/2014/main" id="{EC190300-AB79-4158-BE5B-C9B16B49F38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 xmlns:a16="http://schemas.microsoft.com/office/drawing/2014/main" id="{9E8270BE-C7D8-4D71-95C3-A2A99D9320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a:extLst>
            <a:ext uri="{FF2B5EF4-FFF2-40B4-BE49-F238E27FC236}">
              <a16:creationId xmlns="" xmlns:a16="http://schemas.microsoft.com/office/drawing/2014/main" id="{D8A19CB0-33E7-4C26-8136-ACF7E84B53CA}"/>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a:extLst>
            <a:ext uri="{FF2B5EF4-FFF2-40B4-BE49-F238E27FC236}">
              <a16:creationId xmlns="" xmlns:a16="http://schemas.microsoft.com/office/drawing/2014/main" id="{B8D267EF-DF20-4679-8F52-316FC023A629}"/>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a:extLst>
            <a:ext uri="{FF2B5EF4-FFF2-40B4-BE49-F238E27FC236}">
              <a16:creationId xmlns="" xmlns:a16="http://schemas.microsoft.com/office/drawing/2014/main" id="{AC1E99E4-8113-40FD-B356-A51C0CE81B3A}"/>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 xmlns:a16="http://schemas.microsoft.com/office/drawing/2014/main" id="{41A9DF35-382C-40D5-B923-A3E962DE2F8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 xmlns:a16="http://schemas.microsoft.com/office/drawing/2014/main" id="{BFC66065-9799-4F97-B784-D3634351E72E}"/>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167" name="【体育館・プール】&#10;有形固定資産減価償却率平均値テキスト">
          <a:extLst>
            <a:ext uri="{FF2B5EF4-FFF2-40B4-BE49-F238E27FC236}">
              <a16:creationId xmlns="" xmlns:a16="http://schemas.microsoft.com/office/drawing/2014/main" id="{D0296609-7E50-4B58-A9B7-A56C80ACB527}"/>
            </a:ext>
          </a:extLst>
        </xdr:cNvPr>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a:extLst>
            <a:ext uri="{FF2B5EF4-FFF2-40B4-BE49-F238E27FC236}">
              <a16:creationId xmlns="" xmlns:a16="http://schemas.microsoft.com/office/drawing/2014/main" id="{917C690E-2A65-4A67-8E2B-9BF9BBB1E628}"/>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a:extLst>
            <a:ext uri="{FF2B5EF4-FFF2-40B4-BE49-F238E27FC236}">
              <a16:creationId xmlns="" xmlns:a16="http://schemas.microsoft.com/office/drawing/2014/main" id="{1608C3F5-1305-48AD-911B-8F501EA233CE}"/>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a:extLst>
            <a:ext uri="{FF2B5EF4-FFF2-40B4-BE49-F238E27FC236}">
              <a16:creationId xmlns="" xmlns:a16="http://schemas.microsoft.com/office/drawing/2014/main" id="{E27D0893-8EA5-45DC-9172-CCD28DC97606}"/>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71" name="フローチャート: 判断 170">
          <a:extLst>
            <a:ext uri="{FF2B5EF4-FFF2-40B4-BE49-F238E27FC236}">
              <a16:creationId xmlns="" xmlns:a16="http://schemas.microsoft.com/office/drawing/2014/main" id="{2FEE63C6-0788-419C-943C-A0E60A498AF4}"/>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53DC793F-A681-491E-ABDE-DE9BAF6676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0A16503F-CCF7-4FED-9207-E5318D679B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D6296825-CDAD-4247-ABB5-ABE443B046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0AFF6684-D406-42B5-A21B-76698E039A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D9DFD34C-341C-4EC7-8855-B5801B932D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7" name="楕円 176">
          <a:extLst>
            <a:ext uri="{FF2B5EF4-FFF2-40B4-BE49-F238E27FC236}">
              <a16:creationId xmlns="" xmlns:a16="http://schemas.microsoft.com/office/drawing/2014/main" id="{5A371D26-535C-430F-BB20-6EFDEA9FE407}"/>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99077</xdr:rowOff>
    </xdr:from>
    <xdr:ext cx="405111" cy="259045"/>
    <xdr:sp macro="" textlink="">
      <xdr:nvSpPr>
        <xdr:cNvPr id="178" name="【体育館・プール】&#10;有形固定資産減価償却率該当値テキスト">
          <a:extLst>
            <a:ext uri="{FF2B5EF4-FFF2-40B4-BE49-F238E27FC236}">
              <a16:creationId xmlns="" xmlns:a16="http://schemas.microsoft.com/office/drawing/2014/main" id="{2EE76916-E2FA-4C11-9EFA-5BBB8089E017}"/>
            </a:ext>
          </a:extLst>
        </xdr:cNvPr>
        <xdr:cNvSpPr txBox="1"/>
      </xdr:nvSpPr>
      <xdr:spPr>
        <a:xfrm>
          <a:off x="4673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79" name="楕円 178">
          <a:extLst>
            <a:ext uri="{FF2B5EF4-FFF2-40B4-BE49-F238E27FC236}">
              <a16:creationId xmlns="" xmlns:a16="http://schemas.microsoft.com/office/drawing/2014/main" id="{BEAF2C15-1540-49E9-A242-6E8F752486B6}"/>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57150</xdr:rowOff>
    </xdr:to>
    <xdr:cxnSp macro="">
      <xdr:nvCxnSpPr>
        <xdr:cNvPr id="180" name="直線コネクタ 179">
          <a:extLst>
            <a:ext uri="{FF2B5EF4-FFF2-40B4-BE49-F238E27FC236}">
              <a16:creationId xmlns="" xmlns:a16="http://schemas.microsoft.com/office/drawing/2014/main" id="{8E53B41A-934C-4D47-8685-411F71FD6029}"/>
            </a:ext>
          </a:extLst>
        </xdr:cNvPr>
        <xdr:cNvCxnSpPr/>
      </xdr:nvCxnSpPr>
      <xdr:spPr>
        <a:xfrm flipV="1">
          <a:off x="3797300" y="10287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95885</xdr:rowOff>
    </xdr:from>
    <xdr:to>
      <xdr:col>15</xdr:col>
      <xdr:colOff>101600</xdr:colOff>
      <xdr:row>61</xdr:row>
      <xdr:rowOff>26035</xdr:rowOff>
    </xdr:to>
    <xdr:sp macro="" textlink="">
      <xdr:nvSpPr>
        <xdr:cNvPr id="181" name="楕円 180">
          <a:extLst>
            <a:ext uri="{FF2B5EF4-FFF2-40B4-BE49-F238E27FC236}">
              <a16:creationId xmlns="" xmlns:a16="http://schemas.microsoft.com/office/drawing/2014/main" id="{86E80BDE-2C57-498C-AB13-772E4C01B25E}"/>
            </a:ext>
          </a:extLst>
        </xdr:cNvPr>
        <xdr:cNvSpPr/>
      </xdr:nvSpPr>
      <xdr:spPr>
        <a:xfrm>
          <a:off x="2857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146685</xdr:rowOff>
    </xdr:to>
    <xdr:cxnSp macro="">
      <xdr:nvCxnSpPr>
        <xdr:cNvPr id="182" name="直線コネクタ 181">
          <a:extLst>
            <a:ext uri="{FF2B5EF4-FFF2-40B4-BE49-F238E27FC236}">
              <a16:creationId xmlns="" xmlns:a16="http://schemas.microsoft.com/office/drawing/2014/main" id="{BB38913F-F6C2-4DB6-BC56-0C69A081310F}"/>
            </a:ext>
          </a:extLst>
        </xdr:cNvPr>
        <xdr:cNvCxnSpPr/>
      </xdr:nvCxnSpPr>
      <xdr:spPr>
        <a:xfrm flipV="1">
          <a:off x="2908300" y="1034415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83" name="楕円 182">
          <a:extLst>
            <a:ext uri="{FF2B5EF4-FFF2-40B4-BE49-F238E27FC236}">
              <a16:creationId xmlns="" xmlns:a16="http://schemas.microsoft.com/office/drawing/2014/main" id="{F906FC28-2F80-49B4-B336-DFFD6A0575C0}"/>
            </a:ext>
          </a:extLst>
        </xdr:cNvPr>
        <xdr:cNvSpPr/>
      </xdr:nvSpPr>
      <xdr:spPr>
        <a:xfrm>
          <a:off x="196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146685</xdr:rowOff>
    </xdr:from>
    <xdr:to>
      <xdr:col>15</xdr:col>
      <xdr:colOff>50800</xdr:colOff>
      <xdr:row>61</xdr:row>
      <xdr:rowOff>28575</xdr:rowOff>
    </xdr:to>
    <xdr:cxnSp macro="">
      <xdr:nvCxnSpPr>
        <xdr:cNvPr id="184" name="直線コネクタ 183">
          <a:extLst>
            <a:ext uri="{FF2B5EF4-FFF2-40B4-BE49-F238E27FC236}">
              <a16:creationId xmlns="" xmlns:a16="http://schemas.microsoft.com/office/drawing/2014/main" id="{2D853883-0CAC-406A-A96C-3557C92C4446}"/>
            </a:ext>
          </a:extLst>
        </xdr:cNvPr>
        <xdr:cNvCxnSpPr/>
      </xdr:nvCxnSpPr>
      <xdr:spPr>
        <a:xfrm flipV="1">
          <a:off x="2019300" y="10433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36847</xdr:rowOff>
    </xdr:from>
    <xdr:ext cx="405111" cy="259045"/>
    <xdr:sp macro="" textlink="">
      <xdr:nvSpPr>
        <xdr:cNvPr id="185" name="n_1aveValue【体育館・プール】&#10;有形固定資産減価償却率">
          <a:extLst>
            <a:ext uri="{FF2B5EF4-FFF2-40B4-BE49-F238E27FC236}">
              <a16:creationId xmlns="" xmlns:a16="http://schemas.microsoft.com/office/drawing/2014/main" id="{EA441B00-FF9E-467C-A990-6E2A1BFEBB04}"/>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86" name="n_2aveValue【体育館・プール】&#10;有形固定資産減価償却率">
          <a:extLst>
            <a:ext uri="{FF2B5EF4-FFF2-40B4-BE49-F238E27FC236}">
              <a16:creationId xmlns="" xmlns:a16="http://schemas.microsoft.com/office/drawing/2014/main" id="{6331B23F-7E35-4408-A2E7-828C45D7947D}"/>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114952</xdr:rowOff>
    </xdr:from>
    <xdr:ext cx="405111" cy="259045"/>
    <xdr:sp macro="" textlink="">
      <xdr:nvSpPr>
        <xdr:cNvPr id="187" name="n_3aveValue【体育館・プール】&#10;有形固定資産減価償却率">
          <a:extLst>
            <a:ext uri="{FF2B5EF4-FFF2-40B4-BE49-F238E27FC236}">
              <a16:creationId xmlns="" xmlns:a16="http://schemas.microsoft.com/office/drawing/2014/main" id="{8686125C-346A-430E-A732-5AE5420864FE}"/>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99077</xdr:rowOff>
    </xdr:from>
    <xdr:ext cx="405111" cy="259045"/>
    <xdr:sp macro="" textlink="">
      <xdr:nvSpPr>
        <xdr:cNvPr id="188" name="n_1mainValue【体育館・プール】&#10;有形固定資産減価償却率">
          <a:extLst>
            <a:ext uri="{FF2B5EF4-FFF2-40B4-BE49-F238E27FC236}">
              <a16:creationId xmlns="" xmlns:a16="http://schemas.microsoft.com/office/drawing/2014/main" id="{32E36647-FDBE-4E1A-9DF0-1D71001E11F0}"/>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17162</xdr:rowOff>
    </xdr:from>
    <xdr:ext cx="405111" cy="259045"/>
    <xdr:sp macro="" textlink="">
      <xdr:nvSpPr>
        <xdr:cNvPr id="189" name="n_2mainValue【体育館・プール】&#10;有形固定資産減価償却率">
          <a:extLst>
            <a:ext uri="{FF2B5EF4-FFF2-40B4-BE49-F238E27FC236}">
              <a16:creationId xmlns="" xmlns:a16="http://schemas.microsoft.com/office/drawing/2014/main" id="{60728412-1872-49B5-BC92-5F985CC3C69C}"/>
            </a:ext>
          </a:extLst>
        </xdr:cNvPr>
        <xdr:cNvSpPr txBox="1"/>
      </xdr:nvSpPr>
      <xdr:spPr>
        <a:xfrm>
          <a:off x="2705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90" name="n_3mainValue【体育館・プール】&#10;有形固定資産減価償却率">
          <a:extLst>
            <a:ext uri="{FF2B5EF4-FFF2-40B4-BE49-F238E27FC236}">
              <a16:creationId xmlns="" xmlns:a16="http://schemas.microsoft.com/office/drawing/2014/main" id="{91A2FF75-C8CD-4CC4-BEC0-92B7EFEDEABF}"/>
            </a:ext>
          </a:extLst>
        </xdr:cNvPr>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 xmlns:a16="http://schemas.microsoft.com/office/drawing/2014/main" id="{0086DAB1-BD26-4E89-B26D-B2899AAC22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 xmlns:a16="http://schemas.microsoft.com/office/drawing/2014/main" id="{BE040DC7-A728-40D4-9419-BF4A423515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 xmlns:a16="http://schemas.microsoft.com/office/drawing/2014/main" id="{B11E8696-10D6-493D-AE70-50B730ED5A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 xmlns:a16="http://schemas.microsoft.com/office/drawing/2014/main" id="{A32E480A-1BD1-4090-972A-1986AB1C66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 xmlns:a16="http://schemas.microsoft.com/office/drawing/2014/main" id="{300A3687-7785-4610-A7DD-4A2628540F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 xmlns:a16="http://schemas.microsoft.com/office/drawing/2014/main" id="{7AEE774A-0941-4BE9-A497-5FEF64B732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 xmlns:a16="http://schemas.microsoft.com/office/drawing/2014/main" id="{755B16C1-1534-40CE-9881-F2A0A2D587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 xmlns:a16="http://schemas.microsoft.com/office/drawing/2014/main" id="{11A70798-6910-4E67-A8C8-142249169F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 xmlns:a16="http://schemas.microsoft.com/office/drawing/2014/main" id="{940423C5-8BD6-42B5-A982-8A3EA88346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 xmlns:a16="http://schemas.microsoft.com/office/drawing/2014/main" id="{E7FC04D4-2A11-4596-9920-956D2F806A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 xmlns:a16="http://schemas.microsoft.com/office/drawing/2014/main" id="{7F5DF239-4D44-4C14-9F9F-628EB9BE72F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 xmlns:a16="http://schemas.microsoft.com/office/drawing/2014/main" id="{DADB9CFC-0702-416A-A3A7-47969807161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 xmlns:a16="http://schemas.microsoft.com/office/drawing/2014/main" id="{D5E5743B-5307-4E29-9024-541B9338E8D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4" name="テキスト ボックス 203">
          <a:extLst>
            <a:ext uri="{FF2B5EF4-FFF2-40B4-BE49-F238E27FC236}">
              <a16:creationId xmlns="" xmlns:a16="http://schemas.microsoft.com/office/drawing/2014/main" id="{3A537539-0057-4075-9E4E-F8CBB2A6AF1A}"/>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 xmlns:a16="http://schemas.microsoft.com/office/drawing/2014/main" id="{B3AE3126-C457-46D3-93D7-DB4CB25F188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6" name="テキスト ボックス 205">
          <a:extLst>
            <a:ext uri="{FF2B5EF4-FFF2-40B4-BE49-F238E27FC236}">
              <a16:creationId xmlns="" xmlns:a16="http://schemas.microsoft.com/office/drawing/2014/main" id="{0365A27D-8F3E-4B46-9C69-6705FF2F7341}"/>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 xmlns:a16="http://schemas.microsoft.com/office/drawing/2014/main" id="{72D86562-C22E-439C-821E-309F8BAF150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8" name="テキスト ボックス 207">
          <a:extLst>
            <a:ext uri="{FF2B5EF4-FFF2-40B4-BE49-F238E27FC236}">
              <a16:creationId xmlns="" xmlns:a16="http://schemas.microsoft.com/office/drawing/2014/main" id="{5DADAB53-B509-4942-B2D4-A5C1559E8CF9}"/>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 xmlns:a16="http://schemas.microsoft.com/office/drawing/2014/main" id="{8DA20FAE-2D16-4BA2-9F57-0929CEB3D6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0" name="テキスト ボックス 209">
          <a:extLst>
            <a:ext uri="{FF2B5EF4-FFF2-40B4-BE49-F238E27FC236}">
              <a16:creationId xmlns="" xmlns:a16="http://schemas.microsoft.com/office/drawing/2014/main" id="{44B4FF26-9CF8-438C-81DE-E9AF8CBDAC07}"/>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 xmlns:a16="http://schemas.microsoft.com/office/drawing/2014/main" id="{46B08602-B94B-46E8-BCD7-90D2AF0028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2" name="直線コネクタ 211">
          <a:extLst>
            <a:ext uri="{FF2B5EF4-FFF2-40B4-BE49-F238E27FC236}">
              <a16:creationId xmlns="" xmlns:a16="http://schemas.microsoft.com/office/drawing/2014/main" id="{56B4D859-3935-4419-BF86-34649B7F8FDD}"/>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3" name="【体育館・プール】&#10;一人当たり面積最小値テキスト">
          <a:extLst>
            <a:ext uri="{FF2B5EF4-FFF2-40B4-BE49-F238E27FC236}">
              <a16:creationId xmlns="" xmlns:a16="http://schemas.microsoft.com/office/drawing/2014/main" id="{D591656A-7069-4816-AA47-5826B14EABA4}"/>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4" name="直線コネクタ 213">
          <a:extLst>
            <a:ext uri="{FF2B5EF4-FFF2-40B4-BE49-F238E27FC236}">
              <a16:creationId xmlns="" xmlns:a16="http://schemas.microsoft.com/office/drawing/2014/main" id="{00C9DEE5-0C6A-4824-A2D3-A714FD4F1BAA}"/>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5" name="【体育館・プール】&#10;一人当たり面積最大値テキスト">
          <a:extLst>
            <a:ext uri="{FF2B5EF4-FFF2-40B4-BE49-F238E27FC236}">
              <a16:creationId xmlns="" xmlns:a16="http://schemas.microsoft.com/office/drawing/2014/main" id="{E21A430C-E79F-4003-917E-F9C360834C13}"/>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6" name="直線コネクタ 215">
          <a:extLst>
            <a:ext uri="{FF2B5EF4-FFF2-40B4-BE49-F238E27FC236}">
              <a16:creationId xmlns="" xmlns:a16="http://schemas.microsoft.com/office/drawing/2014/main" id="{CE58FB83-6CB1-4E30-AD89-D52DD0F1E75A}"/>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7" name="【体育館・プール】&#10;一人当たり面積平均値テキスト">
          <a:extLst>
            <a:ext uri="{FF2B5EF4-FFF2-40B4-BE49-F238E27FC236}">
              <a16:creationId xmlns="" xmlns:a16="http://schemas.microsoft.com/office/drawing/2014/main" id="{9B78DCA5-2D84-4DEC-B8B6-CDFE09201C38}"/>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8" name="フローチャート: 判断 217">
          <a:extLst>
            <a:ext uri="{FF2B5EF4-FFF2-40B4-BE49-F238E27FC236}">
              <a16:creationId xmlns="" xmlns:a16="http://schemas.microsoft.com/office/drawing/2014/main" id="{60934D49-1A5E-4CAB-8B31-3FA63FC79D2E}"/>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9" name="フローチャート: 判断 218">
          <a:extLst>
            <a:ext uri="{FF2B5EF4-FFF2-40B4-BE49-F238E27FC236}">
              <a16:creationId xmlns="" xmlns:a16="http://schemas.microsoft.com/office/drawing/2014/main" id="{D5DFFE21-1019-4BB5-B579-A71A0B840EEE}"/>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20" name="フローチャート: 判断 219">
          <a:extLst>
            <a:ext uri="{FF2B5EF4-FFF2-40B4-BE49-F238E27FC236}">
              <a16:creationId xmlns="" xmlns:a16="http://schemas.microsoft.com/office/drawing/2014/main" id="{6F703096-6747-47E4-B1FD-6B0A1C754054}"/>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21" name="フローチャート: 判断 220">
          <a:extLst>
            <a:ext uri="{FF2B5EF4-FFF2-40B4-BE49-F238E27FC236}">
              <a16:creationId xmlns="" xmlns:a16="http://schemas.microsoft.com/office/drawing/2014/main" id="{41220C4B-660E-4AE6-9E08-07551B3E2017}"/>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 xmlns:a16="http://schemas.microsoft.com/office/drawing/2014/main" id="{6AC190D8-68B5-47AE-8022-EEF6696B07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B333F72A-A045-4A1D-BB5D-4FFED8F6BA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C7A6E6CB-D4A9-4347-8D02-3E09706EE4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1751F954-DE68-4DBE-B382-AFA6774B07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886A5813-01A6-419A-A959-1F2800BE2A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107597</xdr:rowOff>
    </xdr:from>
    <xdr:to>
      <xdr:col>55</xdr:col>
      <xdr:colOff>50800</xdr:colOff>
      <xdr:row>64</xdr:row>
      <xdr:rowOff>37747</xdr:rowOff>
    </xdr:to>
    <xdr:sp macro="" textlink="">
      <xdr:nvSpPr>
        <xdr:cNvPr id="227" name="楕円 226">
          <a:extLst>
            <a:ext uri="{FF2B5EF4-FFF2-40B4-BE49-F238E27FC236}">
              <a16:creationId xmlns="" xmlns:a16="http://schemas.microsoft.com/office/drawing/2014/main" id="{AB30DC7D-9457-4515-84B5-C554F8BF0CA0}"/>
            </a:ext>
          </a:extLst>
        </xdr:cNvPr>
        <xdr:cNvSpPr/>
      </xdr:nvSpPr>
      <xdr:spPr>
        <a:xfrm>
          <a:off x="10426700" y="109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228" name="【体育館・プール】&#10;一人当たり面積該当値テキスト">
          <a:extLst>
            <a:ext uri="{FF2B5EF4-FFF2-40B4-BE49-F238E27FC236}">
              <a16:creationId xmlns="" xmlns:a16="http://schemas.microsoft.com/office/drawing/2014/main" id="{ED4856DD-E44E-4604-B65F-4400A6DD57AC}"/>
            </a:ext>
          </a:extLst>
        </xdr:cNvPr>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107962</xdr:rowOff>
    </xdr:from>
    <xdr:to>
      <xdr:col>50</xdr:col>
      <xdr:colOff>165100</xdr:colOff>
      <xdr:row>64</xdr:row>
      <xdr:rowOff>38112</xdr:rowOff>
    </xdr:to>
    <xdr:sp macro="" textlink="">
      <xdr:nvSpPr>
        <xdr:cNvPr id="229" name="楕円 228">
          <a:extLst>
            <a:ext uri="{FF2B5EF4-FFF2-40B4-BE49-F238E27FC236}">
              <a16:creationId xmlns="" xmlns:a16="http://schemas.microsoft.com/office/drawing/2014/main" id="{73D26E13-441A-4A95-9553-1B7C8E7B59B2}"/>
            </a:ext>
          </a:extLst>
        </xdr:cNvPr>
        <xdr:cNvSpPr/>
      </xdr:nvSpPr>
      <xdr:spPr>
        <a:xfrm>
          <a:off x="9588500" y="109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158397</xdr:rowOff>
    </xdr:from>
    <xdr:to>
      <xdr:col>55</xdr:col>
      <xdr:colOff>0</xdr:colOff>
      <xdr:row>63</xdr:row>
      <xdr:rowOff>158762</xdr:rowOff>
    </xdr:to>
    <xdr:cxnSp macro="">
      <xdr:nvCxnSpPr>
        <xdr:cNvPr id="230" name="直線コネクタ 229">
          <a:extLst>
            <a:ext uri="{FF2B5EF4-FFF2-40B4-BE49-F238E27FC236}">
              <a16:creationId xmlns="" xmlns:a16="http://schemas.microsoft.com/office/drawing/2014/main" id="{2DFE5148-58EF-4B4A-95A0-CD8B65D195BC}"/>
            </a:ext>
          </a:extLst>
        </xdr:cNvPr>
        <xdr:cNvCxnSpPr/>
      </xdr:nvCxnSpPr>
      <xdr:spPr>
        <a:xfrm flipV="1">
          <a:off x="9639300" y="10959747"/>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99664</xdr:rowOff>
    </xdr:from>
    <xdr:to>
      <xdr:col>46</xdr:col>
      <xdr:colOff>38100</xdr:colOff>
      <xdr:row>64</xdr:row>
      <xdr:rowOff>29814</xdr:rowOff>
    </xdr:to>
    <xdr:sp macro="" textlink="">
      <xdr:nvSpPr>
        <xdr:cNvPr id="231" name="楕円 230">
          <a:extLst>
            <a:ext uri="{FF2B5EF4-FFF2-40B4-BE49-F238E27FC236}">
              <a16:creationId xmlns="" xmlns:a16="http://schemas.microsoft.com/office/drawing/2014/main" id="{EE539066-EF87-46F7-9481-2E1FD61E03CE}"/>
            </a:ext>
          </a:extLst>
        </xdr:cNvPr>
        <xdr:cNvSpPr/>
      </xdr:nvSpPr>
      <xdr:spPr>
        <a:xfrm>
          <a:off x="8699500" y="109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150464</xdr:rowOff>
    </xdr:from>
    <xdr:to>
      <xdr:col>50</xdr:col>
      <xdr:colOff>114300</xdr:colOff>
      <xdr:row>63</xdr:row>
      <xdr:rowOff>158762</xdr:rowOff>
    </xdr:to>
    <xdr:cxnSp macro="">
      <xdr:nvCxnSpPr>
        <xdr:cNvPr id="232" name="直線コネクタ 231">
          <a:extLst>
            <a:ext uri="{FF2B5EF4-FFF2-40B4-BE49-F238E27FC236}">
              <a16:creationId xmlns="" xmlns:a16="http://schemas.microsoft.com/office/drawing/2014/main" id="{D7E3B344-9F3A-4921-B681-5A74D0284A25}"/>
            </a:ext>
          </a:extLst>
        </xdr:cNvPr>
        <xdr:cNvCxnSpPr/>
      </xdr:nvCxnSpPr>
      <xdr:spPr>
        <a:xfrm>
          <a:off x="8750300" y="10951814"/>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100236</xdr:rowOff>
    </xdr:from>
    <xdr:to>
      <xdr:col>41</xdr:col>
      <xdr:colOff>101600</xdr:colOff>
      <xdr:row>64</xdr:row>
      <xdr:rowOff>30386</xdr:rowOff>
    </xdr:to>
    <xdr:sp macro="" textlink="">
      <xdr:nvSpPr>
        <xdr:cNvPr id="233" name="楕円 232">
          <a:extLst>
            <a:ext uri="{FF2B5EF4-FFF2-40B4-BE49-F238E27FC236}">
              <a16:creationId xmlns="" xmlns:a16="http://schemas.microsoft.com/office/drawing/2014/main" id="{9460FAE2-2BC5-4A44-9519-AE7FD8B2C167}"/>
            </a:ext>
          </a:extLst>
        </xdr:cNvPr>
        <xdr:cNvSpPr/>
      </xdr:nvSpPr>
      <xdr:spPr>
        <a:xfrm>
          <a:off x="7810500" y="109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150464</xdr:rowOff>
    </xdr:from>
    <xdr:to>
      <xdr:col>45</xdr:col>
      <xdr:colOff>177800</xdr:colOff>
      <xdr:row>63</xdr:row>
      <xdr:rowOff>151036</xdr:rowOff>
    </xdr:to>
    <xdr:cxnSp macro="">
      <xdr:nvCxnSpPr>
        <xdr:cNvPr id="234" name="直線コネクタ 233">
          <a:extLst>
            <a:ext uri="{FF2B5EF4-FFF2-40B4-BE49-F238E27FC236}">
              <a16:creationId xmlns="" xmlns:a16="http://schemas.microsoft.com/office/drawing/2014/main" id="{D870B926-EC92-48AE-819C-CBE34F603DF0}"/>
            </a:ext>
          </a:extLst>
        </xdr:cNvPr>
        <xdr:cNvCxnSpPr/>
      </xdr:nvCxnSpPr>
      <xdr:spPr>
        <a:xfrm flipV="1">
          <a:off x="7861300" y="1095181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35" name="n_1aveValue【体育館・プール】&#10;一人当たり面積">
          <a:extLst>
            <a:ext uri="{FF2B5EF4-FFF2-40B4-BE49-F238E27FC236}">
              <a16:creationId xmlns="" xmlns:a16="http://schemas.microsoft.com/office/drawing/2014/main" id="{70C97D21-6EEC-457F-B918-2F62A636E8DD}"/>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29651</xdr:rowOff>
    </xdr:from>
    <xdr:ext cx="469744" cy="259045"/>
    <xdr:sp macro="" textlink="">
      <xdr:nvSpPr>
        <xdr:cNvPr id="236" name="n_2aveValue【体育館・プール】&#10;一人当たり面積">
          <a:extLst>
            <a:ext uri="{FF2B5EF4-FFF2-40B4-BE49-F238E27FC236}">
              <a16:creationId xmlns="" xmlns:a16="http://schemas.microsoft.com/office/drawing/2014/main" id="{C748AD3C-3F5A-4F8C-AD67-AA8F414FDCC8}"/>
            </a:ext>
          </a:extLst>
        </xdr:cNvPr>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31571</xdr:rowOff>
    </xdr:from>
    <xdr:ext cx="469744" cy="259045"/>
    <xdr:sp macro="" textlink="">
      <xdr:nvSpPr>
        <xdr:cNvPr id="237" name="n_3aveValue【体育館・プール】&#10;一人当たり面積">
          <a:extLst>
            <a:ext uri="{FF2B5EF4-FFF2-40B4-BE49-F238E27FC236}">
              <a16:creationId xmlns="" xmlns:a16="http://schemas.microsoft.com/office/drawing/2014/main" id="{6615C655-126F-4191-B9F5-9DE38D1D1F90}"/>
            </a:ext>
          </a:extLst>
        </xdr:cNvPr>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29239</xdr:rowOff>
    </xdr:from>
    <xdr:ext cx="469744" cy="259045"/>
    <xdr:sp macro="" textlink="">
      <xdr:nvSpPr>
        <xdr:cNvPr id="238" name="n_1mainValue【体育館・プール】&#10;一人当たり面積">
          <a:extLst>
            <a:ext uri="{FF2B5EF4-FFF2-40B4-BE49-F238E27FC236}">
              <a16:creationId xmlns="" xmlns:a16="http://schemas.microsoft.com/office/drawing/2014/main" id="{E95B867D-666E-4F40-912A-A130FA0EB2B7}"/>
            </a:ext>
          </a:extLst>
        </xdr:cNvPr>
        <xdr:cNvSpPr txBox="1"/>
      </xdr:nvSpPr>
      <xdr:spPr>
        <a:xfrm>
          <a:off x="9391727" y="11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46341</xdr:rowOff>
    </xdr:from>
    <xdr:ext cx="469744" cy="259045"/>
    <xdr:sp macro="" textlink="">
      <xdr:nvSpPr>
        <xdr:cNvPr id="239" name="n_2mainValue【体育館・プール】&#10;一人当たり面積">
          <a:extLst>
            <a:ext uri="{FF2B5EF4-FFF2-40B4-BE49-F238E27FC236}">
              <a16:creationId xmlns="" xmlns:a16="http://schemas.microsoft.com/office/drawing/2014/main" id="{761A9080-00A0-4EBC-A074-1D57A2E854F2}"/>
            </a:ext>
          </a:extLst>
        </xdr:cNvPr>
        <xdr:cNvSpPr txBox="1"/>
      </xdr:nvSpPr>
      <xdr:spPr>
        <a:xfrm>
          <a:off x="8515427" y="106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46913</xdr:rowOff>
    </xdr:from>
    <xdr:ext cx="469744" cy="259045"/>
    <xdr:sp macro="" textlink="">
      <xdr:nvSpPr>
        <xdr:cNvPr id="240" name="n_3mainValue【体育館・プール】&#10;一人当たり面積">
          <a:extLst>
            <a:ext uri="{FF2B5EF4-FFF2-40B4-BE49-F238E27FC236}">
              <a16:creationId xmlns="" xmlns:a16="http://schemas.microsoft.com/office/drawing/2014/main" id="{3DD2BCAA-C47C-45C8-B43E-2708A610D3D0}"/>
            </a:ext>
          </a:extLst>
        </xdr:cNvPr>
        <xdr:cNvSpPr txBox="1"/>
      </xdr:nvSpPr>
      <xdr:spPr>
        <a:xfrm>
          <a:off x="7626427" y="1067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 xmlns:a16="http://schemas.microsoft.com/office/drawing/2014/main" id="{70481D52-A56E-4FF1-857F-B1CF505D45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 xmlns:a16="http://schemas.microsoft.com/office/drawing/2014/main" id="{6FFB7938-C249-4A6A-ACE0-48B9843E79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 xmlns:a16="http://schemas.microsoft.com/office/drawing/2014/main" id="{D00ED1C6-137E-4B46-824A-88C5E39A19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 xmlns:a16="http://schemas.microsoft.com/office/drawing/2014/main" id="{9A5153F3-0B18-4DE4-8851-A8ADA247B0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 xmlns:a16="http://schemas.microsoft.com/office/drawing/2014/main" id="{20ACB1B3-1A7B-41BD-BAA6-0D859D91F6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 xmlns:a16="http://schemas.microsoft.com/office/drawing/2014/main" id="{59F74E19-6F2B-441B-A939-053D7A4DCD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 xmlns:a16="http://schemas.microsoft.com/office/drawing/2014/main" id="{C69880CA-632F-47CD-9640-4A453021F1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 xmlns:a16="http://schemas.microsoft.com/office/drawing/2014/main" id="{CF78C0FA-A105-4AC5-BD9C-2139AB1A28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 xmlns:a16="http://schemas.microsoft.com/office/drawing/2014/main" id="{5740FBA7-684C-43BE-9A15-8CA1F0EDAA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 xmlns:a16="http://schemas.microsoft.com/office/drawing/2014/main" id="{D6EADBF8-CE1A-44AD-8D29-CF83F75232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 xmlns:a16="http://schemas.microsoft.com/office/drawing/2014/main" id="{D1A7C5DD-4C20-4D3E-9AF8-69F9743A4C3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 xmlns:a16="http://schemas.microsoft.com/office/drawing/2014/main" id="{622EB24E-FCAA-4405-9405-861BAC126F9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 xmlns:a16="http://schemas.microsoft.com/office/drawing/2014/main" id="{A50CA441-437E-4F89-97CD-F9B043AD02E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 xmlns:a16="http://schemas.microsoft.com/office/drawing/2014/main" id="{87160362-AF6D-45EF-94BD-E6567069C76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 xmlns:a16="http://schemas.microsoft.com/office/drawing/2014/main" id="{667B0878-561D-4453-86A7-5549DE55FF8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 xmlns:a16="http://schemas.microsoft.com/office/drawing/2014/main" id="{B7A59120-E93C-46F4-8F82-DC7183CEDA5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 xmlns:a16="http://schemas.microsoft.com/office/drawing/2014/main" id="{D8FC4CA7-8F6D-476A-9E77-D20D61E5590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 xmlns:a16="http://schemas.microsoft.com/office/drawing/2014/main" id="{02EA2E5A-0919-48AF-B05A-6E6EE080B93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 xmlns:a16="http://schemas.microsoft.com/office/drawing/2014/main" id="{68D7FF18-BBA2-4243-8546-39D7280D6E9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 xmlns:a16="http://schemas.microsoft.com/office/drawing/2014/main" id="{1D7FC3DA-1481-4A69-82B1-663E4BE4A6A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 xmlns:a16="http://schemas.microsoft.com/office/drawing/2014/main" id="{C82E269D-FE76-4504-AD76-90F55764921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 xmlns:a16="http://schemas.microsoft.com/office/drawing/2014/main" id="{C2BC61C1-ABE8-418B-BF37-B7AA1E8C6C8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 xmlns:a16="http://schemas.microsoft.com/office/drawing/2014/main" id="{DFD5A0FD-C6DE-4ED9-8C3C-626F46DC98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 xmlns:a16="http://schemas.microsoft.com/office/drawing/2014/main" id="{3437692E-AAC4-43FE-940F-F7ACF16578A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 xmlns:a16="http://schemas.microsoft.com/office/drawing/2014/main" id="{5A28D50D-9DC9-43C8-A659-A6C91B85EE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66" name="直線コネクタ 265">
          <a:extLst>
            <a:ext uri="{FF2B5EF4-FFF2-40B4-BE49-F238E27FC236}">
              <a16:creationId xmlns="" xmlns:a16="http://schemas.microsoft.com/office/drawing/2014/main" id="{876C520A-FF41-4A77-A767-F42B95FD1427}"/>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67" name="【福祉施設】&#10;有形固定資産減価償却率最小値テキスト">
          <a:extLst>
            <a:ext uri="{FF2B5EF4-FFF2-40B4-BE49-F238E27FC236}">
              <a16:creationId xmlns="" xmlns:a16="http://schemas.microsoft.com/office/drawing/2014/main" id="{427704A0-59C1-4C91-AAF7-B81FF5DB4AFC}"/>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68" name="直線コネクタ 267">
          <a:extLst>
            <a:ext uri="{FF2B5EF4-FFF2-40B4-BE49-F238E27FC236}">
              <a16:creationId xmlns="" xmlns:a16="http://schemas.microsoft.com/office/drawing/2014/main" id="{BD74A7D3-F524-491A-B18E-73181CB437BC}"/>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 xmlns:a16="http://schemas.microsoft.com/office/drawing/2014/main" id="{705E3E3A-6385-43A6-8740-CF32C30C00A4}"/>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 xmlns:a16="http://schemas.microsoft.com/office/drawing/2014/main" id="{B54143FE-D77F-451D-952F-5EF808C22392}"/>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71" name="【福祉施設】&#10;有形固定資産減価償却率平均値テキスト">
          <a:extLst>
            <a:ext uri="{FF2B5EF4-FFF2-40B4-BE49-F238E27FC236}">
              <a16:creationId xmlns="" xmlns:a16="http://schemas.microsoft.com/office/drawing/2014/main" id="{AEF79874-81F5-441D-AE2D-198DB0C7A40B}"/>
            </a:ext>
          </a:extLst>
        </xdr:cNvPr>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72" name="フローチャート: 判断 271">
          <a:extLst>
            <a:ext uri="{FF2B5EF4-FFF2-40B4-BE49-F238E27FC236}">
              <a16:creationId xmlns="" xmlns:a16="http://schemas.microsoft.com/office/drawing/2014/main" id="{63A92BEC-7E5A-4C07-ACDE-4F0112C40539}"/>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73" name="フローチャート: 判断 272">
          <a:extLst>
            <a:ext uri="{FF2B5EF4-FFF2-40B4-BE49-F238E27FC236}">
              <a16:creationId xmlns="" xmlns:a16="http://schemas.microsoft.com/office/drawing/2014/main" id="{7C7487CD-223D-4FB7-8B6E-FFE5D6DD89B9}"/>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74" name="フローチャート: 判断 273">
          <a:extLst>
            <a:ext uri="{FF2B5EF4-FFF2-40B4-BE49-F238E27FC236}">
              <a16:creationId xmlns="" xmlns:a16="http://schemas.microsoft.com/office/drawing/2014/main" id="{870BF843-2EA9-4098-8BE4-B52993AD5691}"/>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75" name="フローチャート: 判断 274">
          <a:extLst>
            <a:ext uri="{FF2B5EF4-FFF2-40B4-BE49-F238E27FC236}">
              <a16:creationId xmlns="" xmlns:a16="http://schemas.microsoft.com/office/drawing/2014/main" id="{466238CD-31EC-4369-A378-BAE2C9D6E4F4}"/>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CBA703B3-CDA3-432F-8221-04326E79B2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8AAE4084-BD50-440E-81B4-57E54304DC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8A069248-EE23-49D9-AD76-7693A50D3D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60EC6B0E-2059-4417-936C-133D810DBF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8020205B-DAB2-4A0A-BD3F-3E681FC941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81" name="楕円 280">
          <a:extLst>
            <a:ext uri="{FF2B5EF4-FFF2-40B4-BE49-F238E27FC236}">
              <a16:creationId xmlns="" xmlns:a16="http://schemas.microsoft.com/office/drawing/2014/main" id="{5DB61630-F6DB-4607-955C-EACA6EF002B8}"/>
            </a:ext>
          </a:extLst>
        </xdr:cNvPr>
        <xdr:cNvSpPr/>
      </xdr:nvSpPr>
      <xdr:spPr>
        <a:xfrm>
          <a:off x="4584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29408</xdr:rowOff>
    </xdr:from>
    <xdr:ext cx="405111" cy="259045"/>
    <xdr:sp macro="" textlink="">
      <xdr:nvSpPr>
        <xdr:cNvPr id="282" name="【福祉施設】&#10;有形固定資産減価償却率該当値テキスト">
          <a:extLst>
            <a:ext uri="{FF2B5EF4-FFF2-40B4-BE49-F238E27FC236}">
              <a16:creationId xmlns="" xmlns:a16="http://schemas.microsoft.com/office/drawing/2014/main" id="{4CD13CEA-E906-4F10-BB87-485C9DC3A381}"/>
            </a:ext>
          </a:extLst>
        </xdr:cNvPr>
        <xdr:cNvSpPr txBox="1"/>
      </xdr:nvSpPr>
      <xdr:spPr>
        <a:xfrm>
          <a:off x="4673600" y="1391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88537</xdr:rowOff>
    </xdr:from>
    <xdr:to>
      <xdr:col>20</xdr:col>
      <xdr:colOff>38100</xdr:colOff>
      <xdr:row>82</xdr:row>
      <xdr:rowOff>18687</xdr:rowOff>
    </xdr:to>
    <xdr:sp macro="" textlink="">
      <xdr:nvSpPr>
        <xdr:cNvPr id="283" name="楕円 282">
          <a:extLst>
            <a:ext uri="{FF2B5EF4-FFF2-40B4-BE49-F238E27FC236}">
              <a16:creationId xmlns="" xmlns:a16="http://schemas.microsoft.com/office/drawing/2014/main" id="{9740F7E6-687B-4397-A59D-13BA8D774885}"/>
            </a:ext>
          </a:extLst>
        </xdr:cNvPr>
        <xdr:cNvSpPr/>
      </xdr:nvSpPr>
      <xdr:spPr>
        <a:xfrm>
          <a:off x="3746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101781</xdr:rowOff>
    </xdr:from>
    <xdr:to>
      <xdr:col>24</xdr:col>
      <xdr:colOff>63500</xdr:colOff>
      <xdr:row>81</xdr:row>
      <xdr:rowOff>139337</xdr:rowOff>
    </xdr:to>
    <xdr:cxnSp macro="">
      <xdr:nvCxnSpPr>
        <xdr:cNvPr id="284" name="直線コネクタ 283">
          <a:extLst>
            <a:ext uri="{FF2B5EF4-FFF2-40B4-BE49-F238E27FC236}">
              <a16:creationId xmlns="" xmlns:a16="http://schemas.microsoft.com/office/drawing/2014/main" id="{41B6AFF6-B869-4056-BB27-7604361D89C6}"/>
            </a:ext>
          </a:extLst>
        </xdr:cNvPr>
        <xdr:cNvCxnSpPr/>
      </xdr:nvCxnSpPr>
      <xdr:spPr>
        <a:xfrm flipV="1">
          <a:off x="3797300" y="139892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285" name="楕円 284">
          <a:extLst>
            <a:ext uri="{FF2B5EF4-FFF2-40B4-BE49-F238E27FC236}">
              <a16:creationId xmlns="" xmlns:a16="http://schemas.microsoft.com/office/drawing/2014/main" id="{3BC962B2-D6A2-4A4D-AC53-7D8B2BAB8F62}"/>
            </a:ext>
          </a:extLst>
        </xdr:cNvPr>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139337</xdr:rowOff>
    </xdr:from>
    <xdr:to>
      <xdr:col>19</xdr:col>
      <xdr:colOff>177800</xdr:colOff>
      <xdr:row>81</xdr:row>
      <xdr:rowOff>152400</xdr:rowOff>
    </xdr:to>
    <xdr:cxnSp macro="">
      <xdr:nvCxnSpPr>
        <xdr:cNvPr id="286" name="直線コネクタ 285">
          <a:extLst>
            <a:ext uri="{FF2B5EF4-FFF2-40B4-BE49-F238E27FC236}">
              <a16:creationId xmlns="" xmlns:a16="http://schemas.microsoft.com/office/drawing/2014/main" id="{C0A51C74-42D2-4BE0-8ABD-E8625228ECE1}"/>
            </a:ext>
          </a:extLst>
        </xdr:cNvPr>
        <xdr:cNvCxnSpPr/>
      </xdr:nvCxnSpPr>
      <xdr:spPr>
        <a:xfrm flipV="1">
          <a:off x="2908300" y="140267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137523</xdr:rowOff>
    </xdr:from>
    <xdr:to>
      <xdr:col>10</xdr:col>
      <xdr:colOff>165100</xdr:colOff>
      <xdr:row>82</xdr:row>
      <xdr:rowOff>67673</xdr:rowOff>
    </xdr:to>
    <xdr:sp macro="" textlink="">
      <xdr:nvSpPr>
        <xdr:cNvPr id="287" name="楕円 286">
          <a:extLst>
            <a:ext uri="{FF2B5EF4-FFF2-40B4-BE49-F238E27FC236}">
              <a16:creationId xmlns="" xmlns:a16="http://schemas.microsoft.com/office/drawing/2014/main" id="{76D20115-8370-4BED-8B34-9E51D072E108}"/>
            </a:ext>
          </a:extLst>
        </xdr:cNvPr>
        <xdr:cNvSpPr/>
      </xdr:nvSpPr>
      <xdr:spPr>
        <a:xfrm>
          <a:off x="1968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82</xdr:row>
      <xdr:rowOff>16873</xdr:rowOff>
    </xdr:to>
    <xdr:cxnSp macro="">
      <xdr:nvCxnSpPr>
        <xdr:cNvPr id="288" name="直線コネクタ 287">
          <a:extLst>
            <a:ext uri="{FF2B5EF4-FFF2-40B4-BE49-F238E27FC236}">
              <a16:creationId xmlns="" xmlns:a16="http://schemas.microsoft.com/office/drawing/2014/main" id="{E8CF1364-8229-4898-8505-60295C8076E5}"/>
            </a:ext>
          </a:extLst>
        </xdr:cNvPr>
        <xdr:cNvCxnSpPr/>
      </xdr:nvCxnSpPr>
      <xdr:spPr>
        <a:xfrm flipV="1">
          <a:off x="2019300" y="140398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20519</xdr:rowOff>
    </xdr:from>
    <xdr:ext cx="405111" cy="259045"/>
    <xdr:sp macro="" textlink="">
      <xdr:nvSpPr>
        <xdr:cNvPr id="289" name="n_1aveValue【福祉施設】&#10;有形固定資産減価償却率">
          <a:extLst>
            <a:ext uri="{FF2B5EF4-FFF2-40B4-BE49-F238E27FC236}">
              <a16:creationId xmlns="" xmlns:a16="http://schemas.microsoft.com/office/drawing/2014/main" id="{B577E9DE-B272-4D88-A4E2-9B9EE5A8BE4A}"/>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290" name="n_2aveValue【福祉施設】&#10;有形固定資産減価償却率">
          <a:extLst>
            <a:ext uri="{FF2B5EF4-FFF2-40B4-BE49-F238E27FC236}">
              <a16:creationId xmlns="" xmlns:a16="http://schemas.microsoft.com/office/drawing/2014/main" id="{E1845718-03A0-46D7-B3F6-6D3D68B3FBCC}"/>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291" name="n_3aveValue【福祉施設】&#10;有形固定資産減価償却率">
          <a:extLst>
            <a:ext uri="{FF2B5EF4-FFF2-40B4-BE49-F238E27FC236}">
              <a16:creationId xmlns="" xmlns:a16="http://schemas.microsoft.com/office/drawing/2014/main" id="{99FB3F18-3C17-45AD-A8E4-7C1F5F435E47}"/>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9814</xdr:rowOff>
    </xdr:from>
    <xdr:ext cx="405111" cy="259045"/>
    <xdr:sp macro="" textlink="">
      <xdr:nvSpPr>
        <xdr:cNvPr id="292" name="n_1mainValue【福祉施設】&#10;有形固定資産減価償却率">
          <a:extLst>
            <a:ext uri="{FF2B5EF4-FFF2-40B4-BE49-F238E27FC236}">
              <a16:creationId xmlns="" xmlns:a16="http://schemas.microsoft.com/office/drawing/2014/main" id="{55F6BE3E-DEA1-43EA-8BA4-D2893040E874}"/>
            </a:ext>
          </a:extLst>
        </xdr:cNvPr>
        <xdr:cNvSpPr txBox="1"/>
      </xdr:nvSpPr>
      <xdr:spPr>
        <a:xfrm>
          <a:off x="3582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93" name="n_2mainValue【福祉施設】&#10;有形固定資産減価償却率">
          <a:extLst>
            <a:ext uri="{FF2B5EF4-FFF2-40B4-BE49-F238E27FC236}">
              <a16:creationId xmlns="" xmlns:a16="http://schemas.microsoft.com/office/drawing/2014/main" id="{10FF7CBC-5E58-457F-8BDE-388A4E24FC1A}"/>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58800</xdr:rowOff>
    </xdr:from>
    <xdr:ext cx="405111" cy="259045"/>
    <xdr:sp macro="" textlink="">
      <xdr:nvSpPr>
        <xdr:cNvPr id="294" name="n_3mainValue【福祉施設】&#10;有形固定資産減価償却率">
          <a:extLst>
            <a:ext uri="{FF2B5EF4-FFF2-40B4-BE49-F238E27FC236}">
              <a16:creationId xmlns="" xmlns:a16="http://schemas.microsoft.com/office/drawing/2014/main" id="{8CBC0448-5ABC-4941-B2AB-20D26B8E275A}"/>
            </a:ext>
          </a:extLst>
        </xdr:cNvPr>
        <xdr:cNvSpPr txBox="1"/>
      </xdr:nvSpPr>
      <xdr:spPr>
        <a:xfrm>
          <a:off x="1816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 xmlns:a16="http://schemas.microsoft.com/office/drawing/2014/main" id="{7622CCFE-3425-40D4-B2E9-033F9BFB49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 xmlns:a16="http://schemas.microsoft.com/office/drawing/2014/main" id="{94608426-521A-49AE-8901-A275792168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 xmlns:a16="http://schemas.microsoft.com/office/drawing/2014/main" id="{4BA734CD-F346-4400-8997-005CBF7DF5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 xmlns:a16="http://schemas.microsoft.com/office/drawing/2014/main" id="{F89216F2-20CB-4CA6-8D75-2D31DBEDF5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 xmlns:a16="http://schemas.microsoft.com/office/drawing/2014/main" id="{AC565127-A12D-413C-9EF8-0299A57CA7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 xmlns:a16="http://schemas.microsoft.com/office/drawing/2014/main" id="{CB91F6CB-51B4-4730-830D-9CE6EF2A64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 xmlns:a16="http://schemas.microsoft.com/office/drawing/2014/main" id="{ECA9DF23-61BF-4003-817D-87C842FABB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 xmlns:a16="http://schemas.microsoft.com/office/drawing/2014/main" id="{73A61F51-4331-4F0C-9925-08BA449DDF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 xmlns:a16="http://schemas.microsoft.com/office/drawing/2014/main" id="{7E5B4B62-82E4-42B6-8D41-D5E0266FEA8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 xmlns:a16="http://schemas.microsoft.com/office/drawing/2014/main" id="{8AAFAA23-F8EB-451F-8B59-4F8DE8A4DD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 xmlns:a16="http://schemas.microsoft.com/office/drawing/2014/main" id="{6D1F1628-9F1B-4757-BBD1-71A658A71B6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 xmlns:a16="http://schemas.microsoft.com/office/drawing/2014/main" id="{07FEB841-4CB9-44D9-9CB7-A31BCB7E020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 xmlns:a16="http://schemas.microsoft.com/office/drawing/2014/main" id="{19446CBE-5FC6-4989-B72D-FE1BA5856C5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 xmlns:a16="http://schemas.microsoft.com/office/drawing/2014/main" id="{11EB1FEB-3A77-4202-AB10-B8986E3E98B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 xmlns:a16="http://schemas.microsoft.com/office/drawing/2014/main" id="{3E119B02-500E-4893-936D-31D4868CB36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 xmlns:a16="http://schemas.microsoft.com/office/drawing/2014/main" id="{8E79A665-0C30-4147-A6ED-1B3F47542E9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 xmlns:a16="http://schemas.microsoft.com/office/drawing/2014/main" id="{E1C6F8D4-AEF5-4B0B-8D4B-367364EBA92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 xmlns:a16="http://schemas.microsoft.com/office/drawing/2014/main" id="{D7E4CC52-E4A4-43F0-B160-F030E1C2A49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 xmlns:a16="http://schemas.microsoft.com/office/drawing/2014/main" id="{7BC1D077-CF3A-4BBD-8170-E0FF1F9C2D7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 xmlns:a16="http://schemas.microsoft.com/office/drawing/2014/main" id="{4692ADBF-001E-4557-9058-DC59CAC57D2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 xmlns:a16="http://schemas.microsoft.com/office/drawing/2014/main" id="{755A1823-D5EE-43B7-9E68-58BAE68899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 xmlns:a16="http://schemas.microsoft.com/office/drawing/2014/main" id="{03522E66-5D6A-4BC4-BA33-CCB30D142E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 xmlns:a16="http://schemas.microsoft.com/office/drawing/2014/main" id="{17091FA7-C747-433D-94C8-B802BD3EA6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18" name="直線コネクタ 317">
          <a:extLst>
            <a:ext uri="{FF2B5EF4-FFF2-40B4-BE49-F238E27FC236}">
              <a16:creationId xmlns="" xmlns:a16="http://schemas.microsoft.com/office/drawing/2014/main" id="{798FCE11-0E78-4345-8393-DF5071C719AF}"/>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9" name="【福祉施設】&#10;一人当たり面積最小値テキスト">
          <a:extLst>
            <a:ext uri="{FF2B5EF4-FFF2-40B4-BE49-F238E27FC236}">
              <a16:creationId xmlns="" xmlns:a16="http://schemas.microsoft.com/office/drawing/2014/main" id="{263F9D76-F1BA-40D9-A457-EE5FEAE078C7}"/>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20" name="直線コネクタ 319">
          <a:extLst>
            <a:ext uri="{FF2B5EF4-FFF2-40B4-BE49-F238E27FC236}">
              <a16:creationId xmlns="" xmlns:a16="http://schemas.microsoft.com/office/drawing/2014/main" id="{0FF6799A-7204-43C0-A9D0-6D4D41138044}"/>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21" name="【福祉施設】&#10;一人当たり面積最大値テキスト">
          <a:extLst>
            <a:ext uri="{FF2B5EF4-FFF2-40B4-BE49-F238E27FC236}">
              <a16:creationId xmlns="" xmlns:a16="http://schemas.microsoft.com/office/drawing/2014/main" id="{594C6957-86AF-44EE-9E5E-9EFC3F819F55}"/>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22" name="直線コネクタ 321">
          <a:extLst>
            <a:ext uri="{FF2B5EF4-FFF2-40B4-BE49-F238E27FC236}">
              <a16:creationId xmlns="" xmlns:a16="http://schemas.microsoft.com/office/drawing/2014/main" id="{12EF5758-FEE5-48F6-84E8-1B746C05988D}"/>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323" name="【福祉施設】&#10;一人当たり面積平均値テキスト">
          <a:extLst>
            <a:ext uri="{FF2B5EF4-FFF2-40B4-BE49-F238E27FC236}">
              <a16:creationId xmlns="" xmlns:a16="http://schemas.microsoft.com/office/drawing/2014/main" id="{749AE43A-8225-406D-8364-707D2E7F8E71}"/>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24" name="フローチャート: 判断 323">
          <a:extLst>
            <a:ext uri="{FF2B5EF4-FFF2-40B4-BE49-F238E27FC236}">
              <a16:creationId xmlns="" xmlns:a16="http://schemas.microsoft.com/office/drawing/2014/main" id="{7FAC0934-D0C5-4CCA-B15E-88B0371E0BBD}"/>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25" name="フローチャート: 判断 324">
          <a:extLst>
            <a:ext uri="{FF2B5EF4-FFF2-40B4-BE49-F238E27FC236}">
              <a16:creationId xmlns="" xmlns:a16="http://schemas.microsoft.com/office/drawing/2014/main" id="{0AD94B87-A383-48A9-B163-56A9C50C274D}"/>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26" name="フローチャート: 判断 325">
          <a:extLst>
            <a:ext uri="{FF2B5EF4-FFF2-40B4-BE49-F238E27FC236}">
              <a16:creationId xmlns="" xmlns:a16="http://schemas.microsoft.com/office/drawing/2014/main" id="{985987E7-0D5E-4EC8-A4A5-412A46810749}"/>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327" name="フローチャート: 判断 326">
          <a:extLst>
            <a:ext uri="{FF2B5EF4-FFF2-40B4-BE49-F238E27FC236}">
              <a16:creationId xmlns="" xmlns:a16="http://schemas.microsoft.com/office/drawing/2014/main" id="{73DEF665-907A-4C3B-BDBE-BDFE152B243F}"/>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093924FE-81F5-40FB-AC5F-B5004707A5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61A4405C-54EC-4809-A4A1-99C94D3851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AF32EFC6-FD75-4F8F-AA54-9ED5AD2EFC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D29504F0-3CCC-4A96-9C75-6E02674B0F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411DE553-4080-4465-B229-820614F0E8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33" name="楕円 332">
          <a:extLst>
            <a:ext uri="{FF2B5EF4-FFF2-40B4-BE49-F238E27FC236}">
              <a16:creationId xmlns="" xmlns:a16="http://schemas.microsoft.com/office/drawing/2014/main" id="{08403E3D-1C72-44E9-9209-400250771E4F}"/>
            </a:ext>
          </a:extLst>
        </xdr:cNvPr>
        <xdr:cNvSpPr/>
      </xdr:nvSpPr>
      <xdr:spPr>
        <a:xfrm>
          <a:off x="10426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109238</xdr:rowOff>
    </xdr:from>
    <xdr:ext cx="469744" cy="259045"/>
    <xdr:sp macro="" textlink="">
      <xdr:nvSpPr>
        <xdr:cNvPr id="334" name="【福祉施設】&#10;一人当たり面積該当値テキスト">
          <a:extLst>
            <a:ext uri="{FF2B5EF4-FFF2-40B4-BE49-F238E27FC236}">
              <a16:creationId xmlns="" xmlns:a16="http://schemas.microsoft.com/office/drawing/2014/main" id="{E1DEFEEA-11BE-44E5-830A-9ED60343CB50}"/>
            </a:ext>
          </a:extLst>
        </xdr:cNvPr>
        <xdr:cNvSpPr txBox="1"/>
      </xdr:nvSpPr>
      <xdr:spPr>
        <a:xfrm>
          <a:off x="10515600"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95504</xdr:rowOff>
    </xdr:from>
    <xdr:to>
      <xdr:col>50</xdr:col>
      <xdr:colOff>165100</xdr:colOff>
      <xdr:row>85</xdr:row>
      <xdr:rowOff>25654</xdr:rowOff>
    </xdr:to>
    <xdr:sp macro="" textlink="">
      <xdr:nvSpPr>
        <xdr:cNvPr id="335" name="楕円 334">
          <a:extLst>
            <a:ext uri="{FF2B5EF4-FFF2-40B4-BE49-F238E27FC236}">
              <a16:creationId xmlns="" xmlns:a16="http://schemas.microsoft.com/office/drawing/2014/main" id="{EB8DB2A0-B363-4C12-9C11-D8B2C21914B3}"/>
            </a:ext>
          </a:extLst>
        </xdr:cNvPr>
        <xdr:cNvSpPr/>
      </xdr:nvSpPr>
      <xdr:spPr>
        <a:xfrm>
          <a:off x="9588500" y="14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137161</xdr:rowOff>
    </xdr:from>
    <xdr:to>
      <xdr:col>55</xdr:col>
      <xdr:colOff>0</xdr:colOff>
      <xdr:row>84</xdr:row>
      <xdr:rowOff>146304</xdr:rowOff>
    </xdr:to>
    <xdr:cxnSp macro="">
      <xdr:nvCxnSpPr>
        <xdr:cNvPr id="336" name="直線コネクタ 335">
          <a:extLst>
            <a:ext uri="{FF2B5EF4-FFF2-40B4-BE49-F238E27FC236}">
              <a16:creationId xmlns="" xmlns:a16="http://schemas.microsoft.com/office/drawing/2014/main" id="{D26C98C2-D11F-422C-89C0-C94E9010D816}"/>
            </a:ext>
          </a:extLst>
        </xdr:cNvPr>
        <xdr:cNvCxnSpPr/>
      </xdr:nvCxnSpPr>
      <xdr:spPr>
        <a:xfrm flipV="1">
          <a:off x="9639300" y="145389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xdr:rowOff>
    </xdr:from>
    <xdr:to>
      <xdr:col>46</xdr:col>
      <xdr:colOff>38100</xdr:colOff>
      <xdr:row>85</xdr:row>
      <xdr:rowOff>114046</xdr:rowOff>
    </xdr:to>
    <xdr:sp macro="" textlink="">
      <xdr:nvSpPr>
        <xdr:cNvPr id="337" name="楕円 336">
          <a:extLst>
            <a:ext uri="{FF2B5EF4-FFF2-40B4-BE49-F238E27FC236}">
              <a16:creationId xmlns="" xmlns:a16="http://schemas.microsoft.com/office/drawing/2014/main" id="{BECF143C-7E0C-4463-A875-90C837251F30}"/>
            </a:ext>
          </a:extLst>
        </xdr:cNvPr>
        <xdr:cNvSpPr/>
      </xdr:nvSpPr>
      <xdr:spPr>
        <a:xfrm>
          <a:off x="8699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146304</xdr:rowOff>
    </xdr:from>
    <xdr:to>
      <xdr:col>50</xdr:col>
      <xdr:colOff>114300</xdr:colOff>
      <xdr:row>85</xdr:row>
      <xdr:rowOff>63246</xdr:rowOff>
    </xdr:to>
    <xdr:cxnSp macro="">
      <xdr:nvCxnSpPr>
        <xdr:cNvPr id="338" name="直線コネクタ 337">
          <a:extLst>
            <a:ext uri="{FF2B5EF4-FFF2-40B4-BE49-F238E27FC236}">
              <a16:creationId xmlns="" xmlns:a16="http://schemas.microsoft.com/office/drawing/2014/main" id="{258133E0-FFAE-4ADF-A247-188048C1C729}"/>
            </a:ext>
          </a:extLst>
        </xdr:cNvPr>
        <xdr:cNvCxnSpPr/>
      </xdr:nvCxnSpPr>
      <xdr:spPr>
        <a:xfrm flipV="1">
          <a:off x="8750300" y="14548104"/>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18542</xdr:rowOff>
    </xdr:from>
    <xdr:to>
      <xdr:col>41</xdr:col>
      <xdr:colOff>101600</xdr:colOff>
      <xdr:row>85</xdr:row>
      <xdr:rowOff>120142</xdr:rowOff>
    </xdr:to>
    <xdr:sp macro="" textlink="">
      <xdr:nvSpPr>
        <xdr:cNvPr id="339" name="楕円 338">
          <a:extLst>
            <a:ext uri="{FF2B5EF4-FFF2-40B4-BE49-F238E27FC236}">
              <a16:creationId xmlns="" xmlns:a16="http://schemas.microsoft.com/office/drawing/2014/main" id="{FEC73B20-696B-4F89-AC7B-0334ACAAEE6E}"/>
            </a:ext>
          </a:extLst>
        </xdr:cNvPr>
        <xdr:cNvSpPr/>
      </xdr:nvSpPr>
      <xdr:spPr>
        <a:xfrm>
          <a:off x="7810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63246</xdr:rowOff>
    </xdr:from>
    <xdr:to>
      <xdr:col>45</xdr:col>
      <xdr:colOff>177800</xdr:colOff>
      <xdr:row>85</xdr:row>
      <xdr:rowOff>69342</xdr:rowOff>
    </xdr:to>
    <xdr:cxnSp macro="">
      <xdr:nvCxnSpPr>
        <xdr:cNvPr id="340" name="直線コネクタ 339">
          <a:extLst>
            <a:ext uri="{FF2B5EF4-FFF2-40B4-BE49-F238E27FC236}">
              <a16:creationId xmlns="" xmlns:a16="http://schemas.microsoft.com/office/drawing/2014/main" id="{23C597A9-87F0-494A-92BB-F0A3FC5F3B1A}"/>
            </a:ext>
          </a:extLst>
        </xdr:cNvPr>
        <xdr:cNvCxnSpPr/>
      </xdr:nvCxnSpPr>
      <xdr:spPr>
        <a:xfrm flipV="1">
          <a:off x="7861300" y="146364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41" name="n_1aveValue【福祉施設】&#10;一人当たり面積">
          <a:extLst>
            <a:ext uri="{FF2B5EF4-FFF2-40B4-BE49-F238E27FC236}">
              <a16:creationId xmlns="" xmlns:a16="http://schemas.microsoft.com/office/drawing/2014/main" id="{46485BF3-F50A-44F5-A94D-4C692B4EF445}"/>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42" name="n_2aveValue【福祉施設】&#10;一人当たり面積">
          <a:extLst>
            <a:ext uri="{FF2B5EF4-FFF2-40B4-BE49-F238E27FC236}">
              <a16:creationId xmlns="" xmlns:a16="http://schemas.microsoft.com/office/drawing/2014/main" id="{926DA546-D4CC-46CB-9C63-2924E01878A4}"/>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150131</xdr:rowOff>
    </xdr:from>
    <xdr:ext cx="469744" cy="259045"/>
    <xdr:sp macro="" textlink="">
      <xdr:nvSpPr>
        <xdr:cNvPr id="343" name="n_3aveValue【福祉施設】&#10;一人当たり面積">
          <a:extLst>
            <a:ext uri="{FF2B5EF4-FFF2-40B4-BE49-F238E27FC236}">
              <a16:creationId xmlns="" xmlns:a16="http://schemas.microsoft.com/office/drawing/2014/main" id="{DA0BB95B-4976-4B61-BE58-2398EF4DA611}"/>
            </a:ext>
          </a:extLst>
        </xdr:cNvPr>
        <xdr:cNvSpPr txBox="1"/>
      </xdr:nvSpPr>
      <xdr:spPr>
        <a:xfrm>
          <a:off x="7626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16781</xdr:rowOff>
    </xdr:from>
    <xdr:ext cx="469744" cy="259045"/>
    <xdr:sp macro="" textlink="">
      <xdr:nvSpPr>
        <xdr:cNvPr id="344" name="n_1mainValue【福祉施設】&#10;一人当たり面積">
          <a:extLst>
            <a:ext uri="{FF2B5EF4-FFF2-40B4-BE49-F238E27FC236}">
              <a16:creationId xmlns="" xmlns:a16="http://schemas.microsoft.com/office/drawing/2014/main" id="{9FEEE283-30A3-4C07-83C5-5E8894B624BE}"/>
            </a:ext>
          </a:extLst>
        </xdr:cNvPr>
        <xdr:cNvSpPr txBox="1"/>
      </xdr:nvSpPr>
      <xdr:spPr>
        <a:xfrm>
          <a:off x="9391727"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105173</xdr:rowOff>
    </xdr:from>
    <xdr:ext cx="469744" cy="259045"/>
    <xdr:sp macro="" textlink="">
      <xdr:nvSpPr>
        <xdr:cNvPr id="345" name="n_2mainValue【福祉施設】&#10;一人当たり面積">
          <a:extLst>
            <a:ext uri="{FF2B5EF4-FFF2-40B4-BE49-F238E27FC236}">
              <a16:creationId xmlns="" xmlns:a16="http://schemas.microsoft.com/office/drawing/2014/main" id="{666B58B3-CD71-4E8F-926B-F8212EB2439D}"/>
            </a:ext>
          </a:extLst>
        </xdr:cNvPr>
        <xdr:cNvSpPr txBox="1"/>
      </xdr:nvSpPr>
      <xdr:spPr>
        <a:xfrm>
          <a:off x="8515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136669</xdr:rowOff>
    </xdr:from>
    <xdr:ext cx="469744" cy="259045"/>
    <xdr:sp macro="" textlink="">
      <xdr:nvSpPr>
        <xdr:cNvPr id="346" name="n_3mainValue【福祉施設】&#10;一人当たり面積">
          <a:extLst>
            <a:ext uri="{FF2B5EF4-FFF2-40B4-BE49-F238E27FC236}">
              <a16:creationId xmlns="" xmlns:a16="http://schemas.microsoft.com/office/drawing/2014/main" id="{5332B2B6-10C0-47EE-A646-6E1DBF1D0DAB}"/>
            </a:ext>
          </a:extLst>
        </xdr:cNvPr>
        <xdr:cNvSpPr txBox="1"/>
      </xdr:nvSpPr>
      <xdr:spPr>
        <a:xfrm>
          <a:off x="7626427" y="1436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 xmlns:a16="http://schemas.microsoft.com/office/drawing/2014/main" id="{39D0E572-D5BE-4005-B493-7CA50264EC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 xmlns:a16="http://schemas.microsoft.com/office/drawing/2014/main" id="{70117ED9-02AE-42E2-AE8B-C40E5EA0CB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 xmlns:a16="http://schemas.microsoft.com/office/drawing/2014/main" id="{CDF9BF7A-8F37-46EA-8926-B455FA975B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 xmlns:a16="http://schemas.microsoft.com/office/drawing/2014/main" id="{305AB02C-FD7D-48C2-821C-48959F9F60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 xmlns:a16="http://schemas.microsoft.com/office/drawing/2014/main" id="{F886286B-ABD0-4698-8CFF-0317F0073F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 xmlns:a16="http://schemas.microsoft.com/office/drawing/2014/main" id="{DC4FE629-CAEE-46B3-944E-D8C701144E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 xmlns:a16="http://schemas.microsoft.com/office/drawing/2014/main" id="{97B067F8-DA7B-4E7F-AE34-AA0657B449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 xmlns:a16="http://schemas.microsoft.com/office/drawing/2014/main" id="{C9948BA6-C627-4476-9DA5-EEAAEB3C62D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 xmlns:a16="http://schemas.microsoft.com/office/drawing/2014/main" id="{41EDA0C4-3ECF-42EF-A952-4DDCCAC6B0A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 xmlns:a16="http://schemas.microsoft.com/office/drawing/2014/main" id="{7203E40C-A610-436D-A67F-4F1D1302459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 xmlns:a16="http://schemas.microsoft.com/office/drawing/2014/main" id="{B097AD35-987D-4B00-B2F5-4FEF6BA2ED0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 xmlns:a16="http://schemas.microsoft.com/office/drawing/2014/main" id="{EBC35036-C56D-4955-8898-B063E43A26FE}"/>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 xmlns:a16="http://schemas.microsoft.com/office/drawing/2014/main" id="{C8F86027-F6C3-48DA-99E2-B6E6A4EAEC4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 xmlns:a16="http://schemas.microsoft.com/office/drawing/2014/main" id="{F40E3DE5-79C6-4F54-BC91-E032BB2FBF9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 xmlns:a16="http://schemas.microsoft.com/office/drawing/2014/main" id="{0604F874-4569-4E18-A77B-ED7362B2293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 xmlns:a16="http://schemas.microsoft.com/office/drawing/2014/main" id="{80CC0BE5-2F5C-43FA-8DEA-BB76D80E6A6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 xmlns:a16="http://schemas.microsoft.com/office/drawing/2014/main" id="{84F16E50-70CD-436A-B5D5-7C3F0AAF043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 xmlns:a16="http://schemas.microsoft.com/office/drawing/2014/main" id="{6DACCD87-399E-4EED-9E65-133B709382B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 xmlns:a16="http://schemas.microsoft.com/office/drawing/2014/main" id="{6DDBD114-A17A-4626-9E61-D46C0555F48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 xmlns:a16="http://schemas.microsoft.com/office/drawing/2014/main" id="{62CAA90A-3F19-41CA-ADF7-B8EEF429FDB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 xmlns:a16="http://schemas.microsoft.com/office/drawing/2014/main" id="{1D5D589E-EF01-4340-8424-39AB06D44E9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 xmlns:a16="http://schemas.microsoft.com/office/drawing/2014/main" id="{C1672AD5-6511-4173-BAD7-EB845E4D4B6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 xmlns:a16="http://schemas.microsoft.com/office/drawing/2014/main" id="{94F8A6E0-B7E5-4328-BBB9-E7CA4EDAB2C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 xmlns:a16="http://schemas.microsoft.com/office/drawing/2014/main" id="{AFF4E216-F0E7-47C8-BFB2-5DA51BF367A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a:extLst>
            <a:ext uri="{FF2B5EF4-FFF2-40B4-BE49-F238E27FC236}">
              <a16:creationId xmlns="" xmlns:a16="http://schemas.microsoft.com/office/drawing/2014/main" id="{148A9320-BECC-4A81-AA96-FDCB427692F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372" name="直線コネクタ 371">
          <a:extLst>
            <a:ext uri="{FF2B5EF4-FFF2-40B4-BE49-F238E27FC236}">
              <a16:creationId xmlns="" xmlns:a16="http://schemas.microsoft.com/office/drawing/2014/main" id="{F9374335-DB5C-40A7-AAC9-B69C2513E815}"/>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373" name="【市民会館】&#10;有形固定資産減価償却率最小値テキスト">
          <a:extLst>
            <a:ext uri="{FF2B5EF4-FFF2-40B4-BE49-F238E27FC236}">
              <a16:creationId xmlns="" xmlns:a16="http://schemas.microsoft.com/office/drawing/2014/main" id="{D8C15337-5AF1-430C-A649-86CFF61D49E2}"/>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374" name="直線コネクタ 373">
          <a:extLst>
            <a:ext uri="{FF2B5EF4-FFF2-40B4-BE49-F238E27FC236}">
              <a16:creationId xmlns="" xmlns:a16="http://schemas.microsoft.com/office/drawing/2014/main" id="{37A466A4-95C0-41C5-970F-BAF18A9B085C}"/>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5" name="【市民会館】&#10;有形固定資産減価償却率最大値テキスト">
          <a:extLst>
            <a:ext uri="{FF2B5EF4-FFF2-40B4-BE49-F238E27FC236}">
              <a16:creationId xmlns="" xmlns:a16="http://schemas.microsoft.com/office/drawing/2014/main" id="{ED9D24A9-68A1-4414-94BF-8B219D058C89}"/>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6" name="直線コネクタ 375">
          <a:extLst>
            <a:ext uri="{FF2B5EF4-FFF2-40B4-BE49-F238E27FC236}">
              <a16:creationId xmlns="" xmlns:a16="http://schemas.microsoft.com/office/drawing/2014/main" id="{17FC731F-D482-4624-BE3B-76B1F6C9AC35}"/>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7" name="【市民会館】&#10;有形固定資産減価償却率平均値テキスト">
          <a:extLst>
            <a:ext uri="{FF2B5EF4-FFF2-40B4-BE49-F238E27FC236}">
              <a16:creationId xmlns="" xmlns:a16="http://schemas.microsoft.com/office/drawing/2014/main" id="{2DDBE79F-34E8-4622-9292-E93F032FC98D}"/>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8" name="フローチャート: 判断 377">
          <a:extLst>
            <a:ext uri="{FF2B5EF4-FFF2-40B4-BE49-F238E27FC236}">
              <a16:creationId xmlns="" xmlns:a16="http://schemas.microsoft.com/office/drawing/2014/main" id="{70D08DC4-1BD6-4131-AD79-75DCF71FBE55}"/>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79" name="フローチャート: 判断 378">
          <a:extLst>
            <a:ext uri="{FF2B5EF4-FFF2-40B4-BE49-F238E27FC236}">
              <a16:creationId xmlns="" xmlns:a16="http://schemas.microsoft.com/office/drawing/2014/main" id="{162AC3B7-1737-4573-BBD7-F4FD135AB9A7}"/>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380" name="フローチャート: 判断 379">
          <a:extLst>
            <a:ext uri="{FF2B5EF4-FFF2-40B4-BE49-F238E27FC236}">
              <a16:creationId xmlns="" xmlns:a16="http://schemas.microsoft.com/office/drawing/2014/main" id="{0CEA4652-6809-4194-BB1A-C41DB98D2B28}"/>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81" name="フローチャート: 判断 380">
          <a:extLst>
            <a:ext uri="{FF2B5EF4-FFF2-40B4-BE49-F238E27FC236}">
              <a16:creationId xmlns="" xmlns:a16="http://schemas.microsoft.com/office/drawing/2014/main" id="{8E88F658-7E07-48AC-96B5-AC4BA8C33BCD}"/>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 xmlns:a16="http://schemas.microsoft.com/office/drawing/2014/main" id="{26BA111C-E625-48BB-A09C-3BDC16FF5A3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 xmlns:a16="http://schemas.microsoft.com/office/drawing/2014/main" id="{A6308E4A-AA8A-4010-9B2F-4C894F49C1F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 xmlns:a16="http://schemas.microsoft.com/office/drawing/2014/main" id="{3EE2F194-3349-434F-A941-5D77B13824F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 xmlns:a16="http://schemas.microsoft.com/office/drawing/2014/main" id="{87DBDDA0-6F91-4F02-A262-04D9DF856D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 xmlns:a16="http://schemas.microsoft.com/office/drawing/2014/main" id="{B9220312-8BB5-4A97-8C43-F5E250CDCC9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56424</xdr:rowOff>
    </xdr:from>
    <xdr:to>
      <xdr:col>15</xdr:col>
      <xdr:colOff>101600</xdr:colOff>
      <xdr:row>102</xdr:row>
      <xdr:rowOff>158024</xdr:rowOff>
    </xdr:to>
    <xdr:sp macro="" textlink="">
      <xdr:nvSpPr>
        <xdr:cNvPr id="387" name="楕円 386">
          <a:extLst>
            <a:ext uri="{FF2B5EF4-FFF2-40B4-BE49-F238E27FC236}">
              <a16:creationId xmlns="" xmlns:a16="http://schemas.microsoft.com/office/drawing/2014/main" id="{7F986892-ACED-44A5-913A-DB4A20FA770F}"/>
            </a:ext>
          </a:extLst>
        </xdr:cNvPr>
        <xdr:cNvSpPr/>
      </xdr:nvSpPr>
      <xdr:spPr>
        <a:xfrm>
          <a:off x="2857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111942</xdr:rowOff>
    </xdr:from>
    <xdr:to>
      <xdr:col>10</xdr:col>
      <xdr:colOff>165100</xdr:colOff>
      <xdr:row>103</xdr:row>
      <xdr:rowOff>42092</xdr:rowOff>
    </xdr:to>
    <xdr:sp macro="" textlink="">
      <xdr:nvSpPr>
        <xdr:cNvPr id="388" name="楕円 387">
          <a:extLst>
            <a:ext uri="{FF2B5EF4-FFF2-40B4-BE49-F238E27FC236}">
              <a16:creationId xmlns="" xmlns:a16="http://schemas.microsoft.com/office/drawing/2014/main" id="{48078F2F-1F3A-4085-A8A4-143FC4544847}"/>
            </a:ext>
          </a:extLst>
        </xdr:cNvPr>
        <xdr:cNvSpPr/>
      </xdr:nvSpPr>
      <xdr:spPr>
        <a:xfrm>
          <a:off x="1968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107224</xdr:rowOff>
    </xdr:from>
    <xdr:to>
      <xdr:col>15</xdr:col>
      <xdr:colOff>50800</xdr:colOff>
      <xdr:row>102</xdr:row>
      <xdr:rowOff>162742</xdr:rowOff>
    </xdr:to>
    <xdr:cxnSp macro="">
      <xdr:nvCxnSpPr>
        <xdr:cNvPr id="389" name="直線コネクタ 388">
          <a:extLst>
            <a:ext uri="{FF2B5EF4-FFF2-40B4-BE49-F238E27FC236}">
              <a16:creationId xmlns="" xmlns:a16="http://schemas.microsoft.com/office/drawing/2014/main" id="{FCEED8D0-1586-4119-99EF-74813AC0EE20}"/>
            </a:ext>
          </a:extLst>
        </xdr:cNvPr>
        <xdr:cNvCxnSpPr/>
      </xdr:nvCxnSpPr>
      <xdr:spPr>
        <a:xfrm flipV="1">
          <a:off x="2019300" y="1759512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140261</xdr:rowOff>
    </xdr:from>
    <xdr:ext cx="405111" cy="259045"/>
    <xdr:sp macro="" textlink="">
      <xdr:nvSpPr>
        <xdr:cNvPr id="390" name="n_1aveValue【市民会館】&#10;有形固定資産減価償却率">
          <a:extLst>
            <a:ext uri="{FF2B5EF4-FFF2-40B4-BE49-F238E27FC236}">
              <a16:creationId xmlns="" xmlns:a16="http://schemas.microsoft.com/office/drawing/2014/main" id="{1F2B3244-D5EF-4F2B-973A-B5BBA9BD0F84}"/>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90369</xdr:rowOff>
    </xdr:from>
    <xdr:ext cx="405111" cy="259045"/>
    <xdr:sp macro="" textlink="">
      <xdr:nvSpPr>
        <xdr:cNvPr id="391" name="n_2aveValue【市民会館】&#10;有形固定資産減価償却率">
          <a:extLst>
            <a:ext uri="{FF2B5EF4-FFF2-40B4-BE49-F238E27FC236}">
              <a16:creationId xmlns="" xmlns:a16="http://schemas.microsoft.com/office/drawing/2014/main" id="{D58E0D00-8385-457D-A553-4CE206BBCAD4}"/>
            </a:ext>
          </a:extLst>
        </xdr:cNvPr>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392" name="n_3aveValue【市民会館】&#10;有形固定資産減価償却率">
          <a:extLst>
            <a:ext uri="{FF2B5EF4-FFF2-40B4-BE49-F238E27FC236}">
              <a16:creationId xmlns="" xmlns:a16="http://schemas.microsoft.com/office/drawing/2014/main" id="{4F5D7683-E465-472B-9421-DF327DEF7A13}"/>
            </a:ext>
          </a:extLst>
        </xdr:cNvPr>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3101</xdr:rowOff>
    </xdr:from>
    <xdr:ext cx="405111" cy="259045"/>
    <xdr:sp macro="" textlink="">
      <xdr:nvSpPr>
        <xdr:cNvPr id="393" name="n_2mainValue【市民会館】&#10;有形固定資産減価償却率">
          <a:extLst>
            <a:ext uri="{FF2B5EF4-FFF2-40B4-BE49-F238E27FC236}">
              <a16:creationId xmlns="" xmlns:a16="http://schemas.microsoft.com/office/drawing/2014/main" id="{74B8BFCF-83AF-48F2-920A-E43317B09CD0}"/>
            </a:ext>
          </a:extLst>
        </xdr:cNvPr>
        <xdr:cNvSpPr txBox="1"/>
      </xdr:nvSpPr>
      <xdr:spPr>
        <a:xfrm>
          <a:off x="27057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58619</xdr:rowOff>
    </xdr:from>
    <xdr:ext cx="405111" cy="259045"/>
    <xdr:sp macro="" textlink="">
      <xdr:nvSpPr>
        <xdr:cNvPr id="394" name="n_3mainValue【市民会館】&#10;有形固定資産減価償却率">
          <a:extLst>
            <a:ext uri="{FF2B5EF4-FFF2-40B4-BE49-F238E27FC236}">
              <a16:creationId xmlns="" xmlns:a16="http://schemas.microsoft.com/office/drawing/2014/main" id="{5C538785-B103-42DD-82E1-9DEF70353746}"/>
            </a:ext>
          </a:extLst>
        </xdr:cNvPr>
        <xdr:cNvSpPr txBox="1"/>
      </xdr:nvSpPr>
      <xdr:spPr>
        <a:xfrm>
          <a:off x="1816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 xmlns:a16="http://schemas.microsoft.com/office/drawing/2014/main" id="{0203753F-463F-459D-92FC-919F6D306A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 xmlns:a16="http://schemas.microsoft.com/office/drawing/2014/main" id="{D18562D6-37D7-4BC8-891B-6E75145070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 xmlns:a16="http://schemas.microsoft.com/office/drawing/2014/main" id="{8D9AD3E2-B222-4611-A4CA-E3DAA8D249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 xmlns:a16="http://schemas.microsoft.com/office/drawing/2014/main" id="{F44ED00C-062A-4165-9F3D-52A18D5CC8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 xmlns:a16="http://schemas.microsoft.com/office/drawing/2014/main" id="{C2C24A1F-1986-463D-AF64-D355D4754A0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 xmlns:a16="http://schemas.microsoft.com/office/drawing/2014/main" id="{38F4DFEF-EF3B-4172-ABEB-D538E0F8FE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 xmlns:a16="http://schemas.microsoft.com/office/drawing/2014/main" id="{06927926-4A92-44CC-8380-82FF99952F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 xmlns:a16="http://schemas.microsoft.com/office/drawing/2014/main" id="{61009A7A-CAF4-47A2-8A1F-038A4098B75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 xmlns:a16="http://schemas.microsoft.com/office/drawing/2014/main" id="{8730A35B-E995-4913-B745-86A7F75D7CD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 xmlns:a16="http://schemas.microsoft.com/office/drawing/2014/main" id="{E2E8BF91-2BB5-484E-AE4C-C059DF295AD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5" name="直線コネクタ 404">
          <a:extLst>
            <a:ext uri="{FF2B5EF4-FFF2-40B4-BE49-F238E27FC236}">
              <a16:creationId xmlns="" xmlns:a16="http://schemas.microsoft.com/office/drawing/2014/main" id="{CAD68B36-FFCB-4E86-9840-1730BF96ACD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6" name="テキスト ボックス 405">
          <a:extLst>
            <a:ext uri="{FF2B5EF4-FFF2-40B4-BE49-F238E27FC236}">
              <a16:creationId xmlns="" xmlns:a16="http://schemas.microsoft.com/office/drawing/2014/main" id="{5E5CB67E-40A2-4737-B2BE-7288217F510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7" name="直線コネクタ 406">
          <a:extLst>
            <a:ext uri="{FF2B5EF4-FFF2-40B4-BE49-F238E27FC236}">
              <a16:creationId xmlns="" xmlns:a16="http://schemas.microsoft.com/office/drawing/2014/main" id="{5C55D5FE-21C3-403F-8AA1-D08F8A291CD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8" name="テキスト ボックス 407">
          <a:extLst>
            <a:ext uri="{FF2B5EF4-FFF2-40B4-BE49-F238E27FC236}">
              <a16:creationId xmlns="" xmlns:a16="http://schemas.microsoft.com/office/drawing/2014/main" id="{4496FBE8-DAEE-47DF-865F-C72C88B65EC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9" name="直線コネクタ 408">
          <a:extLst>
            <a:ext uri="{FF2B5EF4-FFF2-40B4-BE49-F238E27FC236}">
              <a16:creationId xmlns="" xmlns:a16="http://schemas.microsoft.com/office/drawing/2014/main" id="{FA2FFBFB-F793-49B2-BADA-C59708D97CD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0" name="テキスト ボックス 409">
          <a:extLst>
            <a:ext uri="{FF2B5EF4-FFF2-40B4-BE49-F238E27FC236}">
              <a16:creationId xmlns="" xmlns:a16="http://schemas.microsoft.com/office/drawing/2014/main" id="{C0AEED68-7B08-4620-98CA-84981AF22BC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1" name="直線コネクタ 410">
          <a:extLst>
            <a:ext uri="{FF2B5EF4-FFF2-40B4-BE49-F238E27FC236}">
              <a16:creationId xmlns="" xmlns:a16="http://schemas.microsoft.com/office/drawing/2014/main" id="{F88409D5-0121-45F9-85EE-2FEFC8F4B15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2" name="テキスト ボックス 411">
          <a:extLst>
            <a:ext uri="{FF2B5EF4-FFF2-40B4-BE49-F238E27FC236}">
              <a16:creationId xmlns="" xmlns:a16="http://schemas.microsoft.com/office/drawing/2014/main" id="{127D7EB3-E7E4-41B5-9406-C28B5882F08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3" name="直線コネクタ 412">
          <a:extLst>
            <a:ext uri="{FF2B5EF4-FFF2-40B4-BE49-F238E27FC236}">
              <a16:creationId xmlns="" xmlns:a16="http://schemas.microsoft.com/office/drawing/2014/main" id="{A9C5E8CE-83B5-488E-BBDB-461422DA1DC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4" name="テキスト ボックス 413">
          <a:extLst>
            <a:ext uri="{FF2B5EF4-FFF2-40B4-BE49-F238E27FC236}">
              <a16:creationId xmlns="" xmlns:a16="http://schemas.microsoft.com/office/drawing/2014/main" id="{3D2DA449-D4CD-4042-B6AC-0DC893D0DED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 xmlns:a16="http://schemas.microsoft.com/office/drawing/2014/main" id="{FB246BE4-2510-49D8-9216-9F423B633CC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 xmlns:a16="http://schemas.microsoft.com/office/drawing/2014/main" id="{EA1E3CB9-CAD1-4226-8646-B9547F2A35D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 xmlns:a16="http://schemas.microsoft.com/office/drawing/2014/main" id="{7F831AAA-645B-4B57-A487-92EA5B950D5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418" name="直線コネクタ 417">
          <a:extLst>
            <a:ext uri="{FF2B5EF4-FFF2-40B4-BE49-F238E27FC236}">
              <a16:creationId xmlns="" xmlns:a16="http://schemas.microsoft.com/office/drawing/2014/main" id="{3CC896B5-B1EF-461B-A410-18B90E99C6D8}"/>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419" name="【市民会館】&#10;一人当たり面積最小値テキスト">
          <a:extLst>
            <a:ext uri="{FF2B5EF4-FFF2-40B4-BE49-F238E27FC236}">
              <a16:creationId xmlns="" xmlns:a16="http://schemas.microsoft.com/office/drawing/2014/main" id="{E5FB567D-6D41-4703-AC9A-D11845BAE4F5}"/>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420" name="直線コネクタ 419">
          <a:extLst>
            <a:ext uri="{FF2B5EF4-FFF2-40B4-BE49-F238E27FC236}">
              <a16:creationId xmlns="" xmlns:a16="http://schemas.microsoft.com/office/drawing/2014/main" id="{FEAF2194-1D2A-42D8-BDE3-58CDED938F02}"/>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421" name="【市民会館】&#10;一人当たり面積最大値テキスト">
          <a:extLst>
            <a:ext uri="{FF2B5EF4-FFF2-40B4-BE49-F238E27FC236}">
              <a16:creationId xmlns="" xmlns:a16="http://schemas.microsoft.com/office/drawing/2014/main" id="{B7EF8540-D985-4049-9180-A2D5212273C8}"/>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422" name="直線コネクタ 421">
          <a:extLst>
            <a:ext uri="{FF2B5EF4-FFF2-40B4-BE49-F238E27FC236}">
              <a16:creationId xmlns="" xmlns:a16="http://schemas.microsoft.com/office/drawing/2014/main" id="{9E38A54B-8DAA-41EC-B0BD-1E5F65D3A09F}"/>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423" name="【市民会館】&#10;一人当たり面積平均値テキスト">
          <a:extLst>
            <a:ext uri="{FF2B5EF4-FFF2-40B4-BE49-F238E27FC236}">
              <a16:creationId xmlns="" xmlns:a16="http://schemas.microsoft.com/office/drawing/2014/main" id="{B29CEECC-B2F2-4768-AEBD-168663FBE611}"/>
            </a:ext>
          </a:extLst>
        </xdr:cNvPr>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424" name="フローチャート: 判断 423">
          <a:extLst>
            <a:ext uri="{FF2B5EF4-FFF2-40B4-BE49-F238E27FC236}">
              <a16:creationId xmlns="" xmlns:a16="http://schemas.microsoft.com/office/drawing/2014/main" id="{EE74BC78-9829-44B9-A0B0-B31A00558EB5}"/>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425" name="フローチャート: 判断 424">
          <a:extLst>
            <a:ext uri="{FF2B5EF4-FFF2-40B4-BE49-F238E27FC236}">
              <a16:creationId xmlns="" xmlns:a16="http://schemas.microsoft.com/office/drawing/2014/main" id="{937A6811-A3F8-4EE1-8ABF-86BE30119F33}"/>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426" name="フローチャート: 判断 425">
          <a:extLst>
            <a:ext uri="{FF2B5EF4-FFF2-40B4-BE49-F238E27FC236}">
              <a16:creationId xmlns="" xmlns:a16="http://schemas.microsoft.com/office/drawing/2014/main" id="{F0C9FDF6-9538-48FF-BCAD-AB46A5E354F6}"/>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148082</xdr:rowOff>
    </xdr:from>
    <xdr:to>
      <xdr:col>41</xdr:col>
      <xdr:colOff>101600</xdr:colOff>
      <xdr:row>107</xdr:row>
      <xdr:rowOff>78232</xdr:rowOff>
    </xdr:to>
    <xdr:sp macro="" textlink="">
      <xdr:nvSpPr>
        <xdr:cNvPr id="427" name="フローチャート: 判断 426">
          <a:extLst>
            <a:ext uri="{FF2B5EF4-FFF2-40B4-BE49-F238E27FC236}">
              <a16:creationId xmlns="" xmlns:a16="http://schemas.microsoft.com/office/drawing/2014/main" id="{928ACB0F-2B56-4C79-ACD8-77E684257BCC}"/>
            </a:ext>
          </a:extLst>
        </xdr:cNvPr>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a:extLst>
            <a:ext uri="{FF2B5EF4-FFF2-40B4-BE49-F238E27FC236}">
              <a16:creationId xmlns="" xmlns:a16="http://schemas.microsoft.com/office/drawing/2014/main" id="{7B1490F7-D476-4299-BFBC-0D64B7AB71F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a:extLst>
            <a:ext uri="{FF2B5EF4-FFF2-40B4-BE49-F238E27FC236}">
              <a16:creationId xmlns="" xmlns:a16="http://schemas.microsoft.com/office/drawing/2014/main" id="{B9D2BB05-FBCA-4B7C-9B77-863498271A4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a:extLst>
            <a:ext uri="{FF2B5EF4-FFF2-40B4-BE49-F238E27FC236}">
              <a16:creationId xmlns="" xmlns:a16="http://schemas.microsoft.com/office/drawing/2014/main" id="{9B50898A-665E-483E-978A-8B6AB191487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a:extLst>
            <a:ext uri="{FF2B5EF4-FFF2-40B4-BE49-F238E27FC236}">
              <a16:creationId xmlns="" xmlns:a16="http://schemas.microsoft.com/office/drawing/2014/main" id="{C42A68BD-F7B6-4D0D-9741-266B281348C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a:extLst>
            <a:ext uri="{FF2B5EF4-FFF2-40B4-BE49-F238E27FC236}">
              <a16:creationId xmlns="" xmlns:a16="http://schemas.microsoft.com/office/drawing/2014/main" id="{C4F2E319-396B-4F7B-83E8-5CB72A45C81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39878</xdr:rowOff>
    </xdr:from>
    <xdr:to>
      <xdr:col>46</xdr:col>
      <xdr:colOff>38100</xdr:colOff>
      <xdr:row>107</xdr:row>
      <xdr:rowOff>141478</xdr:rowOff>
    </xdr:to>
    <xdr:sp macro="" textlink="">
      <xdr:nvSpPr>
        <xdr:cNvPr id="433" name="楕円 432">
          <a:extLst>
            <a:ext uri="{FF2B5EF4-FFF2-40B4-BE49-F238E27FC236}">
              <a16:creationId xmlns="" xmlns:a16="http://schemas.microsoft.com/office/drawing/2014/main" id="{667ED02A-1369-45E9-A88A-E7193F1A1294}"/>
            </a:ext>
          </a:extLst>
        </xdr:cNvPr>
        <xdr:cNvSpPr/>
      </xdr:nvSpPr>
      <xdr:spPr>
        <a:xfrm>
          <a:off x="8699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45974</xdr:rowOff>
    </xdr:from>
    <xdr:to>
      <xdr:col>41</xdr:col>
      <xdr:colOff>101600</xdr:colOff>
      <xdr:row>107</xdr:row>
      <xdr:rowOff>147574</xdr:rowOff>
    </xdr:to>
    <xdr:sp macro="" textlink="">
      <xdr:nvSpPr>
        <xdr:cNvPr id="434" name="楕円 433">
          <a:extLst>
            <a:ext uri="{FF2B5EF4-FFF2-40B4-BE49-F238E27FC236}">
              <a16:creationId xmlns="" xmlns:a16="http://schemas.microsoft.com/office/drawing/2014/main" id="{5AAD7F72-413B-4B2E-AD16-160C2C8DBDA3}"/>
            </a:ext>
          </a:extLst>
        </xdr:cNvPr>
        <xdr:cNvSpPr/>
      </xdr:nvSpPr>
      <xdr:spPr>
        <a:xfrm>
          <a:off x="781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90678</xdr:rowOff>
    </xdr:from>
    <xdr:to>
      <xdr:col>45</xdr:col>
      <xdr:colOff>177800</xdr:colOff>
      <xdr:row>107</xdr:row>
      <xdr:rowOff>96774</xdr:rowOff>
    </xdr:to>
    <xdr:cxnSp macro="">
      <xdr:nvCxnSpPr>
        <xdr:cNvPr id="435" name="直線コネクタ 434">
          <a:extLst>
            <a:ext uri="{FF2B5EF4-FFF2-40B4-BE49-F238E27FC236}">
              <a16:creationId xmlns="" xmlns:a16="http://schemas.microsoft.com/office/drawing/2014/main" id="{0BACB574-C470-421F-85E3-E1C403C667A6}"/>
            </a:ext>
          </a:extLst>
        </xdr:cNvPr>
        <xdr:cNvCxnSpPr/>
      </xdr:nvCxnSpPr>
      <xdr:spPr>
        <a:xfrm flipV="1">
          <a:off x="7861300" y="1843582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56659</xdr:rowOff>
    </xdr:from>
    <xdr:ext cx="469744" cy="259045"/>
    <xdr:sp macro="" textlink="">
      <xdr:nvSpPr>
        <xdr:cNvPr id="436" name="n_1aveValue【市民会館】&#10;一人当たり面積">
          <a:extLst>
            <a:ext uri="{FF2B5EF4-FFF2-40B4-BE49-F238E27FC236}">
              <a16:creationId xmlns="" xmlns:a16="http://schemas.microsoft.com/office/drawing/2014/main" id="{29621CA2-6A76-451D-99A6-E181CBFA72D7}"/>
            </a:ext>
          </a:extLst>
        </xdr:cNvPr>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45229</xdr:rowOff>
    </xdr:from>
    <xdr:ext cx="469744" cy="259045"/>
    <xdr:sp macro="" textlink="">
      <xdr:nvSpPr>
        <xdr:cNvPr id="437" name="n_2aveValue【市民会館】&#10;一人当たり面積">
          <a:extLst>
            <a:ext uri="{FF2B5EF4-FFF2-40B4-BE49-F238E27FC236}">
              <a16:creationId xmlns="" xmlns:a16="http://schemas.microsoft.com/office/drawing/2014/main" id="{E58E6E9D-A48E-4C86-AC41-D7BAD993FC76}"/>
            </a:ext>
          </a:extLst>
        </xdr:cNvPr>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94759</xdr:rowOff>
    </xdr:from>
    <xdr:ext cx="469744" cy="259045"/>
    <xdr:sp macro="" textlink="">
      <xdr:nvSpPr>
        <xdr:cNvPr id="438" name="n_3aveValue【市民会館】&#10;一人当たり面積">
          <a:extLst>
            <a:ext uri="{FF2B5EF4-FFF2-40B4-BE49-F238E27FC236}">
              <a16:creationId xmlns="" xmlns:a16="http://schemas.microsoft.com/office/drawing/2014/main" id="{D2E676A3-1C46-451E-8F96-BB391859EFAF}"/>
            </a:ext>
          </a:extLst>
        </xdr:cNvPr>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132605</xdr:rowOff>
    </xdr:from>
    <xdr:ext cx="469744" cy="259045"/>
    <xdr:sp macro="" textlink="">
      <xdr:nvSpPr>
        <xdr:cNvPr id="439" name="n_2mainValue【市民会館】&#10;一人当たり面積">
          <a:extLst>
            <a:ext uri="{FF2B5EF4-FFF2-40B4-BE49-F238E27FC236}">
              <a16:creationId xmlns="" xmlns:a16="http://schemas.microsoft.com/office/drawing/2014/main" id="{A63396CA-A7CE-46EF-8763-544617598F06}"/>
            </a:ext>
          </a:extLst>
        </xdr:cNvPr>
        <xdr:cNvSpPr txBox="1"/>
      </xdr:nvSpPr>
      <xdr:spPr>
        <a:xfrm>
          <a:off x="8515427" y="184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40" name="n_3mainValue【市民会館】&#10;一人当たり面積">
          <a:extLst>
            <a:ext uri="{FF2B5EF4-FFF2-40B4-BE49-F238E27FC236}">
              <a16:creationId xmlns="" xmlns:a16="http://schemas.microsoft.com/office/drawing/2014/main" id="{6B12E202-1613-4A48-92AD-3D13A53BA946}"/>
            </a:ext>
          </a:extLst>
        </xdr:cNvPr>
        <xdr:cNvSpPr txBox="1"/>
      </xdr:nvSpPr>
      <xdr:spPr>
        <a:xfrm>
          <a:off x="7626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 xmlns:a16="http://schemas.microsoft.com/office/drawing/2014/main" id="{24568095-1213-4947-B257-98057CBED4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a:extLst>
            <a:ext uri="{FF2B5EF4-FFF2-40B4-BE49-F238E27FC236}">
              <a16:creationId xmlns="" xmlns:a16="http://schemas.microsoft.com/office/drawing/2014/main" id="{B3BF2F46-8682-4908-85BB-3421A84608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a:extLst>
            <a:ext uri="{FF2B5EF4-FFF2-40B4-BE49-F238E27FC236}">
              <a16:creationId xmlns="" xmlns:a16="http://schemas.microsoft.com/office/drawing/2014/main" id="{850BF5BF-E33D-4DB4-A9EB-C1CCE42607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a:extLst>
            <a:ext uri="{FF2B5EF4-FFF2-40B4-BE49-F238E27FC236}">
              <a16:creationId xmlns="" xmlns:a16="http://schemas.microsoft.com/office/drawing/2014/main" id="{3A66DC86-3666-41EA-8B69-17F536B1AB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a:extLst>
            <a:ext uri="{FF2B5EF4-FFF2-40B4-BE49-F238E27FC236}">
              <a16:creationId xmlns="" xmlns:a16="http://schemas.microsoft.com/office/drawing/2014/main" id="{802748BA-5B92-4914-929E-550CA1F029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a:extLst>
            <a:ext uri="{FF2B5EF4-FFF2-40B4-BE49-F238E27FC236}">
              <a16:creationId xmlns="" xmlns:a16="http://schemas.microsoft.com/office/drawing/2014/main" id="{B870B15D-4E84-43FB-AC97-33EE8EB7B5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a:extLst>
            <a:ext uri="{FF2B5EF4-FFF2-40B4-BE49-F238E27FC236}">
              <a16:creationId xmlns="" xmlns:a16="http://schemas.microsoft.com/office/drawing/2014/main" id="{BA09C167-7BF1-4A1D-A205-A290425439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a:extLst>
            <a:ext uri="{FF2B5EF4-FFF2-40B4-BE49-F238E27FC236}">
              <a16:creationId xmlns="" xmlns:a16="http://schemas.microsoft.com/office/drawing/2014/main" id="{3F137176-739B-4754-A536-BD710488C91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 xmlns:a16="http://schemas.microsoft.com/office/drawing/2014/main" id="{3911D9F1-D2E2-4CCD-90C2-7A0104D35A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 xmlns:a16="http://schemas.microsoft.com/office/drawing/2014/main" id="{B48EBFFD-09AB-41B3-B16D-4612697300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 xmlns:a16="http://schemas.microsoft.com/office/drawing/2014/main" id="{E6E9CCBC-A910-406D-8474-39E58476D45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 xmlns:a16="http://schemas.microsoft.com/office/drawing/2014/main" id="{040022B1-9EF8-4712-98E7-15606D9EEC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 xmlns:a16="http://schemas.microsoft.com/office/drawing/2014/main" id="{5E51C017-A617-408C-9BF7-AB4D5F8AA8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 xmlns:a16="http://schemas.microsoft.com/office/drawing/2014/main" id="{77D65F13-B9F0-4B98-A9F6-EA8241DF1A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 xmlns:a16="http://schemas.microsoft.com/office/drawing/2014/main" id="{B51F72BA-169F-4A8C-BDC0-CB22BAE2E4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 xmlns:a16="http://schemas.microsoft.com/office/drawing/2014/main" id="{E32395ED-CDC2-48C0-83C5-25F69B5D37F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 xmlns:a16="http://schemas.microsoft.com/office/drawing/2014/main" id="{670BB170-2BA9-4412-9343-19F0C5681F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 xmlns:a16="http://schemas.microsoft.com/office/drawing/2014/main" id="{D1B4D91C-11AC-4831-985F-ED4F3890F0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 xmlns:a16="http://schemas.microsoft.com/office/drawing/2014/main" id="{DE507461-2192-46BA-A810-8902D2AF32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 xmlns:a16="http://schemas.microsoft.com/office/drawing/2014/main" id="{802A0C37-6FB1-42CA-B5E5-4700FCFD26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 xmlns:a16="http://schemas.microsoft.com/office/drawing/2014/main" id="{E863AF57-5733-4917-BD9B-FAD0E63478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 xmlns:a16="http://schemas.microsoft.com/office/drawing/2014/main" id="{D071138D-C40C-4625-8118-F1F33EDBF7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 xmlns:a16="http://schemas.microsoft.com/office/drawing/2014/main" id="{894019A4-BEF9-460E-8136-C7AA1FC0F9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 xmlns:a16="http://schemas.microsoft.com/office/drawing/2014/main" id="{CB119C34-B41E-4A92-93B6-5B10930ABF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 xmlns:a16="http://schemas.microsoft.com/office/drawing/2014/main" id="{8E8327D3-DC65-4694-A355-67ED8D1CF6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 xmlns:a16="http://schemas.microsoft.com/office/drawing/2014/main" id="{E3C0CB3E-64D5-4B23-9721-8D9145F349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67" name="直線コネクタ 466">
          <a:extLst>
            <a:ext uri="{FF2B5EF4-FFF2-40B4-BE49-F238E27FC236}">
              <a16:creationId xmlns="" xmlns:a16="http://schemas.microsoft.com/office/drawing/2014/main" id="{760B808A-C353-4BCE-91E8-B0D88A3AF59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68" name="テキスト ボックス 467">
          <a:extLst>
            <a:ext uri="{FF2B5EF4-FFF2-40B4-BE49-F238E27FC236}">
              <a16:creationId xmlns="" xmlns:a16="http://schemas.microsoft.com/office/drawing/2014/main" id="{54BF50BD-85AA-4AC7-86AB-6FD8E95CECF2}"/>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9" name="直線コネクタ 468">
          <a:extLst>
            <a:ext uri="{FF2B5EF4-FFF2-40B4-BE49-F238E27FC236}">
              <a16:creationId xmlns="" xmlns:a16="http://schemas.microsoft.com/office/drawing/2014/main" id="{0E0D9824-621E-4671-9D1A-237FA96250C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0" name="テキスト ボックス 469">
          <a:extLst>
            <a:ext uri="{FF2B5EF4-FFF2-40B4-BE49-F238E27FC236}">
              <a16:creationId xmlns="" xmlns:a16="http://schemas.microsoft.com/office/drawing/2014/main" id="{A6BE0B71-EE6A-44C7-98E8-C613A750051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1" name="直線コネクタ 470">
          <a:extLst>
            <a:ext uri="{FF2B5EF4-FFF2-40B4-BE49-F238E27FC236}">
              <a16:creationId xmlns="" xmlns:a16="http://schemas.microsoft.com/office/drawing/2014/main" id="{F07113DF-9235-48BB-A287-E7578FF2888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2" name="テキスト ボックス 471">
          <a:extLst>
            <a:ext uri="{FF2B5EF4-FFF2-40B4-BE49-F238E27FC236}">
              <a16:creationId xmlns="" xmlns:a16="http://schemas.microsoft.com/office/drawing/2014/main" id="{4F47915A-9CDD-48C9-AACF-16C2FE2B92A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3" name="直線コネクタ 472">
          <a:extLst>
            <a:ext uri="{FF2B5EF4-FFF2-40B4-BE49-F238E27FC236}">
              <a16:creationId xmlns="" xmlns:a16="http://schemas.microsoft.com/office/drawing/2014/main" id="{E5B5C6B0-F0AC-4C5B-927B-042DF6E924F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4" name="テキスト ボックス 473">
          <a:extLst>
            <a:ext uri="{FF2B5EF4-FFF2-40B4-BE49-F238E27FC236}">
              <a16:creationId xmlns="" xmlns:a16="http://schemas.microsoft.com/office/drawing/2014/main" id="{742F1A0A-0590-4923-9709-C7B0A51ECEC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5" name="直線コネクタ 474">
          <a:extLst>
            <a:ext uri="{FF2B5EF4-FFF2-40B4-BE49-F238E27FC236}">
              <a16:creationId xmlns="" xmlns:a16="http://schemas.microsoft.com/office/drawing/2014/main" id="{C2E2F4BC-8A27-4C71-9BCD-2432F0CDE51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6" name="テキスト ボックス 475">
          <a:extLst>
            <a:ext uri="{FF2B5EF4-FFF2-40B4-BE49-F238E27FC236}">
              <a16:creationId xmlns="" xmlns:a16="http://schemas.microsoft.com/office/drawing/2014/main" id="{AADE318D-E757-4FB7-8D58-685A4EF21ED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7" name="直線コネクタ 476">
          <a:extLst>
            <a:ext uri="{FF2B5EF4-FFF2-40B4-BE49-F238E27FC236}">
              <a16:creationId xmlns="" xmlns:a16="http://schemas.microsoft.com/office/drawing/2014/main" id="{B2F65015-0D5B-476B-8223-7CCD34316A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8" name="テキスト ボックス 477">
          <a:extLst>
            <a:ext uri="{FF2B5EF4-FFF2-40B4-BE49-F238E27FC236}">
              <a16:creationId xmlns="" xmlns:a16="http://schemas.microsoft.com/office/drawing/2014/main" id="{FAA779A6-F0EE-4846-AB95-94B58458B23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9" name="【保健センター・保健所】&#10;有形固定資産減価償却率グラフ枠">
          <a:extLst>
            <a:ext uri="{FF2B5EF4-FFF2-40B4-BE49-F238E27FC236}">
              <a16:creationId xmlns="" xmlns:a16="http://schemas.microsoft.com/office/drawing/2014/main" id="{ADCDC244-3DB9-40BB-A124-66192931BF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80" name="直線コネクタ 479">
          <a:extLst>
            <a:ext uri="{FF2B5EF4-FFF2-40B4-BE49-F238E27FC236}">
              <a16:creationId xmlns="" xmlns:a16="http://schemas.microsoft.com/office/drawing/2014/main" id="{205C225E-31C2-432F-A2E6-97180FB6A1FA}"/>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81" name="【保健センター・保健所】&#10;有形固定資産減価償却率最小値テキスト">
          <a:extLst>
            <a:ext uri="{FF2B5EF4-FFF2-40B4-BE49-F238E27FC236}">
              <a16:creationId xmlns="" xmlns:a16="http://schemas.microsoft.com/office/drawing/2014/main" id="{3372D4E9-6120-4739-AF82-EAF55C66CB70}"/>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82" name="直線コネクタ 481">
          <a:extLst>
            <a:ext uri="{FF2B5EF4-FFF2-40B4-BE49-F238E27FC236}">
              <a16:creationId xmlns="" xmlns:a16="http://schemas.microsoft.com/office/drawing/2014/main" id="{F474F076-F682-4E85-B5DA-B396A3D20C59}"/>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83" name="【保健センター・保健所】&#10;有形固定資産減価償却率最大値テキスト">
          <a:extLst>
            <a:ext uri="{FF2B5EF4-FFF2-40B4-BE49-F238E27FC236}">
              <a16:creationId xmlns="" xmlns:a16="http://schemas.microsoft.com/office/drawing/2014/main" id="{324327A7-F4A5-4E8F-816C-5157F6AEC1F5}"/>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84" name="直線コネクタ 483">
          <a:extLst>
            <a:ext uri="{FF2B5EF4-FFF2-40B4-BE49-F238E27FC236}">
              <a16:creationId xmlns="" xmlns:a16="http://schemas.microsoft.com/office/drawing/2014/main" id="{F9558C17-E6FE-4A58-BD74-426CAF2B67C1}"/>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124477</xdr:rowOff>
    </xdr:from>
    <xdr:ext cx="405111" cy="259045"/>
    <xdr:sp macro="" textlink="">
      <xdr:nvSpPr>
        <xdr:cNvPr id="485" name="【保健センター・保健所】&#10;有形固定資産減価償却率平均値テキスト">
          <a:extLst>
            <a:ext uri="{FF2B5EF4-FFF2-40B4-BE49-F238E27FC236}">
              <a16:creationId xmlns="" xmlns:a16="http://schemas.microsoft.com/office/drawing/2014/main" id="{3ECFD28C-A7F3-4A08-B6A8-C29E33BE807A}"/>
            </a:ext>
          </a:extLst>
        </xdr:cNvPr>
        <xdr:cNvSpPr txBox="1"/>
      </xdr:nvSpPr>
      <xdr:spPr>
        <a:xfrm>
          <a:off x="16357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86" name="フローチャート: 判断 485">
          <a:extLst>
            <a:ext uri="{FF2B5EF4-FFF2-40B4-BE49-F238E27FC236}">
              <a16:creationId xmlns="" xmlns:a16="http://schemas.microsoft.com/office/drawing/2014/main" id="{0A353C11-A6C4-43E7-8A0F-F131C72B9428}"/>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87" name="フローチャート: 判断 486">
          <a:extLst>
            <a:ext uri="{FF2B5EF4-FFF2-40B4-BE49-F238E27FC236}">
              <a16:creationId xmlns="" xmlns:a16="http://schemas.microsoft.com/office/drawing/2014/main" id="{3DDC465D-38B3-4A86-B25D-8FA1FBE92E6F}"/>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88" name="フローチャート: 判断 487">
          <a:extLst>
            <a:ext uri="{FF2B5EF4-FFF2-40B4-BE49-F238E27FC236}">
              <a16:creationId xmlns="" xmlns:a16="http://schemas.microsoft.com/office/drawing/2014/main" id="{C327B19A-2F1E-473F-A5D6-A06CDE130983}"/>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89" name="フローチャート: 判断 488">
          <a:extLst>
            <a:ext uri="{FF2B5EF4-FFF2-40B4-BE49-F238E27FC236}">
              <a16:creationId xmlns="" xmlns:a16="http://schemas.microsoft.com/office/drawing/2014/main" id="{B72E7BA1-A536-42DD-B53D-433B275A8774}"/>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 xmlns:a16="http://schemas.microsoft.com/office/drawing/2014/main" id="{C4AB868F-987A-4B31-8DD6-9F24C4D88A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 xmlns:a16="http://schemas.microsoft.com/office/drawing/2014/main" id="{3B89DF63-7111-4F29-AC02-B6296463E04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 xmlns:a16="http://schemas.microsoft.com/office/drawing/2014/main" id="{094FFE9F-D2D9-44DD-9BC0-50D0A131DD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 xmlns:a16="http://schemas.microsoft.com/office/drawing/2014/main" id="{0379E9A0-0AB0-4310-B78A-1F928F2D4F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 xmlns:a16="http://schemas.microsoft.com/office/drawing/2014/main" id="{48B54F80-36F9-4465-8531-A628B3F0962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99695</xdr:rowOff>
    </xdr:from>
    <xdr:to>
      <xdr:col>85</xdr:col>
      <xdr:colOff>177800</xdr:colOff>
      <xdr:row>64</xdr:row>
      <xdr:rowOff>29845</xdr:rowOff>
    </xdr:to>
    <xdr:sp macro="" textlink="">
      <xdr:nvSpPr>
        <xdr:cNvPr id="495" name="楕円 494">
          <a:extLst>
            <a:ext uri="{FF2B5EF4-FFF2-40B4-BE49-F238E27FC236}">
              <a16:creationId xmlns="" xmlns:a16="http://schemas.microsoft.com/office/drawing/2014/main" id="{CD9DD092-A693-414E-B486-60B8EBFEBBC7}"/>
            </a:ext>
          </a:extLst>
        </xdr:cNvPr>
        <xdr:cNvSpPr/>
      </xdr:nvSpPr>
      <xdr:spPr>
        <a:xfrm>
          <a:off x="16268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14622</xdr:rowOff>
    </xdr:from>
    <xdr:ext cx="340478" cy="259045"/>
    <xdr:sp macro="" textlink="">
      <xdr:nvSpPr>
        <xdr:cNvPr id="496" name="【保健センター・保健所】&#10;有形固定資産減価償却率該当値テキスト">
          <a:extLst>
            <a:ext uri="{FF2B5EF4-FFF2-40B4-BE49-F238E27FC236}">
              <a16:creationId xmlns="" xmlns:a16="http://schemas.microsoft.com/office/drawing/2014/main" id="{3305CA62-F397-4B0F-BF4F-CC16F49BFD50}"/>
            </a:ext>
          </a:extLst>
        </xdr:cNvPr>
        <xdr:cNvSpPr txBox="1"/>
      </xdr:nvSpPr>
      <xdr:spPr>
        <a:xfrm>
          <a:off x="16357600" y="10815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160655</xdr:rowOff>
    </xdr:from>
    <xdr:to>
      <xdr:col>81</xdr:col>
      <xdr:colOff>101600</xdr:colOff>
      <xdr:row>64</xdr:row>
      <xdr:rowOff>90805</xdr:rowOff>
    </xdr:to>
    <xdr:sp macro="" textlink="">
      <xdr:nvSpPr>
        <xdr:cNvPr id="497" name="楕円 496">
          <a:extLst>
            <a:ext uri="{FF2B5EF4-FFF2-40B4-BE49-F238E27FC236}">
              <a16:creationId xmlns="" xmlns:a16="http://schemas.microsoft.com/office/drawing/2014/main" id="{37998D0C-8412-4210-8AF1-5D0FEF046299}"/>
            </a:ext>
          </a:extLst>
        </xdr:cNvPr>
        <xdr:cNvSpPr/>
      </xdr:nvSpPr>
      <xdr:spPr>
        <a:xfrm>
          <a:off x="15430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150495</xdr:rowOff>
    </xdr:from>
    <xdr:to>
      <xdr:col>85</xdr:col>
      <xdr:colOff>127000</xdr:colOff>
      <xdr:row>64</xdr:row>
      <xdr:rowOff>40005</xdr:rowOff>
    </xdr:to>
    <xdr:cxnSp macro="">
      <xdr:nvCxnSpPr>
        <xdr:cNvPr id="498" name="直線コネクタ 497">
          <a:extLst>
            <a:ext uri="{FF2B5EF4-FFF2-40B4-BE49-F238E27FC236}">
              <a16:creationId xmlns="" xmlns:a16="http://schemas.microsoft.com/office/drawing/2014/main" id="{E21B53AA-3F9D-4CC5-B907-291F2BC73709}"/>
            </a:ext>
          </a:extLst>
        </xdr:cNvPr>
        <xdr:cNvCxnSpPr/>
      </xdr:nvCxnSpPr>
      <xdr:spPr>
        <a:xfrm flipV="1">
          <a:off x="15481300" y="1095184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499" name="n_1aveValue【保健センター・保健所】&#10;有形固定資産減価償却率">
          <a:extLst>
            <a:ext uri="{FF2B5EF4-FFF2-40B4-BE49-F238E27FC236}">
              <a16:creationId xmlns="" xmlns:a16="http://schemas.microsoft.com/office/drawing/2014/main" id="{6D34AFE6-2E2D-4175-B5B1-F9DB758BF03A}"/>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500" name="n_2aveValue【保健センター・保健所】&#10;有形固定資産減価償却率">
          <a:extLst>
            <a:ext uri="{FF2B5EF4-FFF2-40B4-BE49-F238E27FC236}">
              <a16:creationId xmlns="" xmlns:a16="http://schemas.microsoft.com/office/drawing/2014/main" id="{09179E7B-E2D5-4A72-8D90-D26FA372F604}"/>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01" name="n_3aveValue【保健センター・保健所】&#10;有形固定資産減価償却率">
          <a:extLst>
            <a:ext uri="{FF2B5EF4-FFF2-40B4-BE49-F238E27FC236}">
              <a16:creationId xmlns="" xmlns:a16="http://schemas.microsoft.com/office/drawing/2014/main" id="{3B4DA5BD-2E23-4388-87D9-55BE902CE1A8}"/>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81932</xdr:rowOff>
    </xdr:from>
    <xdr:ext cx="340478" cy="259045"/>
    <xdr:sp macro="" textlink="">
      <xdr:nvSpPr>
        <xdr:cNvPr id="502" name="n_1mainValue【保健センター・保健所】&#10;有形固定資産減価償却率">
          <a:extLst>
            <a:ext uri="{FF2B5EF4-FFF2-40B4-BE49-F238E27FC236}">
              <a16:creationId xmlns="" xmlns:a16="http://schemas.microsoft.com/office/drawing/2014/main" id="{6DF6E03C-BFE3-47DB-B334-58152AF2EFBB}"/>
            </a:ext>
          </a:extLst>
        </xdr:cNvPr>
        <xdr:cNvSpPr txBox="1"/>
      </xdr:nvSpPr>
      <xdr:spPr>
        <a:xfrm>
          <a:off x="15298361" y="11054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a:extLst>
            <a:ext uri="{FF2B5EF4-FFF2-40B4-BE49-F238E27FC236}">
              <a16:creationId xmlns="" xmlns:a16="http://schemas.microsoft.com/office/drawing/2014/main" id="{3C49240A-3BBB-417A-AF9E-ECBB5D2C60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a:extLst>
            <a:ext uri="{FF2B5EF4-FFF2-40B4-BE49-F238E27FC236}">
              <a16:creationId xmlns="" xmlns:a16="http://schemas.microsoft.com/office/drawing/2014/main" id="{1714ABC4-3E02-4914-84CF-0007A6B0BA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a:extLst>
            <a:ext uri="{FF2B5EF4-FFF2-40B4-BE49-F238E27FC236}">
              <a16:creationId xmlns="" xmlns:a16="http://schemas.microsoft.com/office/drawing/2014/main" id="{4D8E15D9-B2C7-4B81-B25D-0BA660D374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a:extLst>
            <a:ext uri="{FF2B5EF4-FFF2-40B4-BE49-F238E27FC236}">
              <a16:creationId xmlns="" xmlns:a16="http://schemas.microsoft.com/office/drawing/2014/main" id="{E558785F-0C03-42D2-9D30-5AE086A69D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a:extLst>
            <a:ext uri="{FF2B5EF4-FFF2-40B4-BE49-F238E27FC236}">
              <a16:creationId xmlns="" xmlns:a16="http://schemas.microsoft.com/office/drawing/2014/main" id="{80055B0A-C605-462A-AD38-D5D74AB8BB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a:extLst>
            <a:ext uri="{FF2B5EF4-FFF2-40B4-BE49-F238E27FC236}">
              <a16:creationId xmlns="" xmlns:a16="http://schemas.microsoft.com/office/drawing/2014/main" id="{83049663-C047-438C-ABB7-B663C05C26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a:extLst>
            <a:ext uri="{FF2B5EF4-FFF2-40B4-BE49-F238E27FC236}">
              <a16:creationId xmlns="" xmlns:a16="http://schemas.microsoft.com/office/drawing/2014/main" id="{9FCE7C07-23FC-4F4D-8DEF-5287B8E5AE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a:extLst>
            <a:ext uri="{FF2B5EF4-FFF2-40B4-BE49-F238E27FC236}">
              <a16:creationId xmlns="" xmlns:a16="http://schemas.microsoft.com/office/drawing/2014/main" id="{82992B07-7EC1-4524-BB7E-B446CB5F25C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a:extLst>
            <a:ext uri="{FF2B5EF4-FFF2-40B4-BE49-F238E27FC236}">
              <a16:creationId xmlns="" xmlns:a16="http://schemas.microsoft.com/office/drawing/2014/main" id="{AB7FAB89-E72B-4053-A670-E7C29A6CA6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a:extLst>
            <a:ext uri="{FF2B5EF4-FFF2-40B4-BE49-F238E27FC236}">
              <a16:creationId xmlns="" xmlns:a16="http://schemas.microsoft.com/office/drawing/2014/main" id="{617A5FB0-E361-411F-88A9-8565F627E3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a:extLst>
            <a:ext uri="{FF2B5EF4-FFF2-40B4-BE49-F238E27FC236}">
              <a16:creationId xmlns="" xmlns:a16="http://schemas.microsoft.com/office/drawing/2014/main" id="{A28CF81B-2193-402B-8D19-9B5F5A3F44A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a:extLst>
            <a:ext uri="{FF2B5EF4-FFF2-40B4-BE49-F238E27FC236}">
              <a16:creationId xmlns="" xmlns:a16="http://schemas.microsoft.com/office/drawing/2014/main" id="{027C4D7E-E25C-46B9-9284-4C45B3B8201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a:extLst>
            <a:ext uri="{FF2B5EF4-FFF2-40B4-BE49-F238E27FC236}">
              <a16:creationId xmlns="" xmlns:a16="http://schemas.microsoft.com/office/drawing/2014/main" id="{67A7DAAE-0C8F-4639-AB70-8D6A44F0A08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a:extLst>
            <a:ext uri="{FF2B5EF4-FFF2-40B4-BE49-F238E27FC236}">
              <a16:creationId xmlns="" xmlns:a16="http://schemas.microsoft.com/office/drawing/2014/main" id="{2A02A797-40DD-43AA-9D33-48FAFA508D4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a:extLst>
            <a:ext uri="{FF2B5EF4-FFF2-40B4-BE49-F238E27FC236}">
              <a16:creationId xmlns="" xmlns:a16="http://schemas.microsoft.com/office/drawing/2014/main" id="{52C7A32F-0BBD-417F-BEA5-5386C1D70DD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8" name="テキスト ボックス 517">
          <a:extLst>
            <a:ext uri="{FF2B5EF4-FFF2-40B4-BE49-F238E27FC236}">
              <a16:creationId xmlns="" xmlns:a16="http://schemas.microsoft.com/office/drawing/2014/main" id="{BBA5EF14-2030-408F-9CA1-75156874B5D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a:extLst>
            <a:ext uri="{FF2B5EF4-FFF2-40B4-BE49-F238E27FC236}">
              <a16:creationId xmlns="" xmlns:a16="http://schemas.microsoft.com/office/drawing/2014/main" id="{9E3B310A-5445-40D3-B984-F19BF2A2DFD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0" name="テキスト ボックス 519">
          <a:extLst>
            <a:ext uri="{FF2B5EF4-FFF2-40B4-BE49-F238E27FC236}">
              <a16:creationId xmlns="" xmlns:a16="http://schemas.microsoft.com/office/drawing/2014/main" id="{B8786288-C62C-4380-9F0D-B9ED074429F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a:extLst>
            <a:ext uri="{FF2B5EF4-FFF2-40B4-BE49-F238E27FC236}">
              <a16:creationId xmlns="" xmlns:a16="http://schemas.microsoft.com/office/drawing/2014/main" id="{C6CCB313-4FC4-40AE-8506-E8DE18FB9A5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2" name="テキスト ボックス 521">
          <a:extLst>
            <a:ext uri="{FF2B5EF4-FFF2-40B4-BE49-F238E27FC236}">
              <a16:creationId xmlns="" xmlns:a16="http://schemas.microsoft.com/office/drawing/2014/main" id="{20EEB9DF-F6EF-4C02-AE1B-825DDB6AFDA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a:extLst>
            <a:ext uri="{FF2B5EF4-FFF2-40B4-BE49-F238E27FC236}">
              <a16:creationId xmlns="" xmlns:a16="http://schemas.microsoft.com/office/drawing/2014/main" id="{A16751F5-1084-45C8-A420-EDD1B427E5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a:extLst>
            <a:ext uri="{FF2B5EF4-FFF2-40B4-BE49-F238E27FC236}">
              <a16:creationId xmlns="" xmlns:a16="http://schemas.microsoft.com/office/drawing/2014/main" id="{FE04F0A9-83FF-4D92-8D70-A7C0960AEF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保健センター・保健所】&#10;一人当たり面積グラフ枠">
          <a:extLst>
            <a:ext uri="{FF2B5EF4-FFF2-40B4-BE49-F238E27FC236}">
              <a16:creationId xmlns="" xmlns:a16="http://schemas.microsoft.com/office/drawing/2014/main" id="{692A3220-8CBC-4D8A-9F0C-EACEE85462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26" name="直線コネクタ 525">
          <a:extLst>
            <a:ext uri="{FF2B5EF4-FFF2-40B4-BE49-F238E27FC236}">
              <a16:creationId xmlns="" xmlns:a16="http://schemas.microsoft.com/office/drawing/2014/main" id="{20DB3AB1-69DF-475A-9210-98ED25CB0D06}"/>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27" name="【保健センター・保健所】&#10;一人当たり面積最小値テキスト">
          <a:extLst>
            <a:ext uri="{FF2B5EF4-FFF2-40B4-BE49-F238E27FC236}">
              <a16:creationId xmlns="" xmlns:a16="http://schemas.microsoft.com/office/drawing/2014/main" id="{23A32952-B73F-48EA-930A-FAD3FF905900}"/>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28" name="直線コネクタ 527">
          <a:extLst>
            <a:ext uri="{FF2B5EF4-FFF2-40B4-BE49-F238E27FC236}">
              <a16:creationId xmlns="" xmlns:a16="http://schemas.microsoft.com/office/drawing/2014/main" id="{FA837783-D187-4DD9-B92C-232DACE28E35}"/>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29" name="【保健センター・保健所】&#10;一人当たり面積最大値テキスト">
          <a:extLst>
            <a:ext uri="{FF2B5EF4-FFF2-40B4-BE49-F238E27FC236}">
              <a16:creationId xmlns="" xmlns:a16="http://schemas.microsoft.com/office/drawing/2014/main" id="{9DF3EB64-3368-4EEA-A1AC-EAAE8712624E}"/>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30" name="直線コネクタ 529">
          <a:extLst>
            <a:ext uri="{FF2B5EF4-FFF2-40B4-BE49-F238E27FC236}">
              <a16:creationId xmlns="" xmlns:a16="http://schemas.microsoft.com/office/drawing/2014/main" id="{07E6358B-A7E0-4510-83C3-337C285AADEE}"/>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531" name="【保健センター・保健所】&#10;一人当たり面積平均値テキスト">
          <a:extLst>
            <a:ext uri="{FF2B5EF4-FFF2-40B4-BE49-F238E27FC236}">
              <a16:creationId xmlns="" xmlns:a16="http://schemas.microsoft.com/office/drawing/2014/main" id="{A38D5D47-A611-480F-B544-695EE5523288}"/>
            </a:ext>
          </a:extLst>
        </xdr:cNvPr>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32" name="フローチャート: 判断 531">
          <a:extLst>
            <a:ext uri="{FF2B5EF4-FFF2-40B4-BE49-F238E27FC236}">
              <a16:creationId xmlns="" xmlns:a16="http://schemas.microsoft.com/office/drawing/2014/main" id="{36CC7B71-4FB8-47FF-9C28-AE913DE23A78}"/>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33" name="フローチャート: 判断 532">
          <a:extLst>
            <a:ext uri="{FF2B5EF4-FFF2-40B4-BE49-F238E27FC236}">
              <a16:creationId xmlns="" xmlns:a16="http://schemas.microsoft.com/office/drawing/2014/main" id="{23222013-D38B-4E93-A30F-FF71E3EC910E}"/>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34" name="フローチャート: 判断 533">
          <a:extLst>
            <a:ext uri="{FF2B5EF4-FFF2-40B4-BE49-F238E27FC236}">
              <a16:creationId xmlns="" xmlns:a16="http://schemas.microsoft.com/office/drawing/2014/main" id="{F440D203-DD13-44EE-98DB-F765C1016C4B}"/>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535" name="フローチャート: 判断 534">
          <a:extLst>
            <a:ext uri="{FF2B5EF4-FFF2-40B4-BE49-F238E27FC236}">
              <a16:creationId xmlns="" xmlns:a16="http://schemas.microsoft.com/office/drawing/2014/main" id="{6B444157-723D-4C75-B60E-826F55D1C05F}"/>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6" name="テキスト ボックス 535">
          <a:extLst>
            <a:ext uri="{FF2B5EF4-FFF2-40B4-BE49-F238E27FC236}">
              <a16:creationId xmlns="" xmlns:a16="http://schemas.microsoft.com/office/drawing/2014/main" id="{4A3821A6-1077-4FFD-B4E6-5A5B2981F2B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a:extLst>
            <a:ext uri="{FF2B5EF4-FFF2-40B4-BE49-F238E27FC236}">
              <a16:creationId xmlns="" xmlns:a16="http://schemas.microsoft.com/office/drawing/2014/main" id="{87093CAF-7876-41EB-9443-9B7493ECF4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a:extLst>
            <a:ext uri="{FF2B5EF4-FFF2-40B4-BE49-F238E27FC236}">
              <a16:creationId xmlns="" xmlns:a16="http://schemas.microsoft.com/office/drawing/2014/main" id="{B9748F41-0D50-41F2-BD24-B32450C4B8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a:extLst>
            <a:ext uri="{FF2B5EF4-FFF2-40B4-BE49-F238E27FC236}">
              <a16:creationId xmlns="" xmlns:a16="http://schemas.microsoft.com/office/drawing/2014/main" id="{EF8FF11F-5787-4B96-96EE-D39C0117DC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a:extLst>
            <a:ext uri="{FF2B5EF4-FFF2-40B4-BE49-F238E27FC236}">
              <a16:creationId xmlns="" xmlns:a16="http://schemas.microsoft.com/office/drawing/2014/main" id="{E6F2DB75-520D-41D7-8BF0-FBA5EE5C0C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13970</xdr:rowOff>
    </xdr:from>
    <xdr:to>
      <xdr:col>116</xdr:col>
      <xdr:colOff>114300</xdr:colOff>
      <xdr:row>58</xdr:row>
      <xdr:rowOff>115570</xdr:rowOff>
    </xdr:to>
    <xdr:sp macro="" textlink="">
      <xdr:nvSpPr>
        <xdr:cNvPr id="541" name="楕円 540">
          <a:extLst>
            <a:ext uri="{FF2B5EF4-FFF2-40B4-BE49-F238E27FC236}">
              <a16:creationId xmlns="" xmlns:a16="http://schemas.microsoft.com/office/drawing/2014/main" id="{6A04819F-3B0E-4AB1-8DB8-A6A3A0B13478}"/>
            </a:ext>
          </a:extLst>
        </xdr:cNvPr>
        <xdr:cNvSpPr/>
      </xdr:nvSpPr>
      <xdr:spPr>
        <a:xfrm>
          <a:off x="22110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36847</xdr:rowOff>
    </xdr:from>
    <xdr:ext cx="469744" cy="259045"/>
    <xdr:sp macro="" textlink="">
      <xdr:nvSpPr>
        <xdr:cNvPr id="542" name="【保健センター・保健所】&#10;一人当たり面積該当値テキスト">
          <a:extLst>
            <a:ext uri="{FF2B5EF4-FFF2-40B4-BE49-F238E27FC236}">
              <a16:creationId xmlns="" xmlns:a16="http://schemas.microsoft.com/office/drawing/2014/main" id="{9C7F9EEB-4AF7-45F4-A797-4EFA638C611C}"/>
            </a:ext>
          </a:extLst>
        </xdr:cNvPr>
        <xdr:cNvSpPr txBox="1"/>
      </xdr:nvSpPr>
      <xdr:spPr>
        <a:xfrm>
          <a:off x="22199600"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42545</xdr:rowOff>
    </xdr:from>
    <xdr:to>
      <xdr:col>112</xdr:col>
      <xdr:colOff>38100</xdr:colOff>
      <xdr:row>58</xdr:row>
      <xdr:rowOff>144145</xdr:rowOff>
    </xdr:to>
    <xdr:sp macro="" textlink="">
      <xdr:nvSpPr>
        <xdr:cNvPr id="543" name="楕円 542">
          <a:extLst>
            <a:ext uri="{FF2B5EF4-FFF2-40B4-BE49-F238E27FC236}">
              <a16:creationId xmlns="" xmlns:a16="http://schemas.microsoft.com/office/drawing/2014/main" id="{CE3C979A-A94B-4CAC-A5B1-CF5F91BF44FF}"/>
            </a:ext>
          </a:extLst>
        </xdr:cNvPr>
        <xdr:cNvSpPr/>
      </xdr:nvSpPr>
      <xdr:spPr>
        <a:xfrm>
          <a:off x="21272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64770</xdr:rowOff>
    </xdr:from>
    <xdr:to>
      <xdr:col>116</xdr:col>
      <xdr:colOff>63500</xdr:colOff>
      <xdr:row>58</xdr:row>
      <xdr:rowOff>93345</xdr:rowOff>
    </xdr:to>
    <xdr:cxnSp macro="">
      <xdr:nvCxnSpPr>
        <xdr:cNvPr id="544" name="直線コネクタ 543">
          <a:extLst>
            <a:ext uri="{FF2B5EF4-FFF2-40B4-BE49-F238E27FC236}">
              <a16:creationId xmlns="" xmlns:a16="http://schemas.microsoft.com/office/drawing/2014/main" id="{431DC265-4894-4631-82E6-23935354AA97}"/>
            </a:ext>
          </a:extLst>
        </xdr:cNvPr>
        <xdr:cNvCxnSpPr/>
      </xdr:nvCxnSpPr>
      <xdr:spPr>
        <a:xfrm flipV="1">
          <a:off x="21323300" y="100088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545" name="n_1aveValue【保健センター・保健所】&#10;一人当たり面積">
          <a:extLst>
            <a:ext uri="{FF2B5EF4-FFF2-40B4-BE49-F238E27FC236}">
              <a16:creationId xmlns="" xmlns:a16="http://schemas.microsoft.com/office/drawing/2014/main" id="{30BDBD17-4A68-4623-9BF1-34AC002912DD}"/>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46" name="n_2aveValue【保健センター・保健所】&#10;一人当たり面積">
          <a:extLst>
            <a:ext uri="{FF2B5EF4-FFF2-40B4-BE49-F238E27FC236}">
              <a16:creationId xmlns="" xmlns:a16="http://schemas.microsoft.com/office/drawing/2014/main" id="{5078FC1D-ED3E-4EA6-BCBD-9D45F108DF6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547" name="n_3aveValue【保健センター・保健所】&#10;一人当たり面積">
          <a:extLst>
            <a:ext uri="{FF2B5EF4-FFF2-40B4-BE49-F238E27FC236}">
              <a16:creationId xmlns="" xmlns:a16="http://schemas.microsoft.com/office/drawing/2014/main" id="{CDF91ADD-74C1-45F8-808C-068F9A725B87}"/>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160672</xdr:rowOff>
    </xdr:from>
    <xdr:ext cx="469744" cy="259045"/>
    <xdr:sp macro="" textlink="">
      <xdr:nvSpPr>
        <xdr:cNvPr id="548" name="n_1mainValue【保健センター・保健所】&#10;一人当たり面積">
          <a:extLst>
            <a:ext uri="{FF2B5EF4-FFF2-40B4-BE49-F238E27FC236}">
              <a16:creationId xmlns="" xmlns:a16="http://schemas.microsoft.com/office/drawing/2014/main" id="{27605B9F-B304-4376-B0D4-430806007E0B}"/>
            </a:ext>
          </a:extLst>
        </xdr:cNvPr>
        <xdr:cNvSpPr txBox="1"/>
      </xdr:nvSpPr>
      <xdr:spPr>
        <a:xfrm>
          <a:off x="21075727" y="97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 xmlns:a16="http://schemas.microsoft.com/office/drawing/2014/main" id="{06E9FFDD-29AF-4C37-82BD-A3803F45E3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 xmlns:a16="http://schemas.microsoft.com/office/drawing/2014/main" id="{C594D00A-6D7F-495E-A055-8918AD1F0A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 xmlns:a16="http://schemas.microsoft.com/office/drawing/2014/main" id="{3FC8DC08-1ACC-4811-B4BD-358CA0FB2E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 xmlns:a16="http://schemas.microsoft.com/office/drawing/2014/main" id="{4E44B1E7-9083-4C8A-A173-070840BD28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 xmlns:a16="http://schemas.microsoft.com/office/drawing/2014/main" id="{6F19AD93-D531-4CD3-A302-4C25760907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 xmlns:a16="http://schemas.microsoft.com/office/drawing/2014/main" id="{A9A89225-C279-41EE-9321-C71DBBDF0A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 xmlns:a16="http://schemas.microsoft.com/office/drawing/2014/main" id="{32A545AF-B8C6-4DE0-B86C-DD29FA1839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 xmlns:a16="http://schemas.microsoft.com/office/drawing/2014/main" id="{720371F0-4E82-4608-B434-25059EC4B7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 xmlns:a16="http://schemas.microsoft.com/office/drawing/2014/main" id="{EAC35226-3FD0-4970-BC9C-D7B4F18118F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 xmlns:a16="http://schemas.microsoft.com/office/drawing/2014/main" id="{BA8F4000-FBFF-4B8C-ABEB-5004702583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a:extLst>
            <a:ext uri="{FF2B5EF4-FFF2-40B4-BE49-F238E27FC236}">
              <a16:creationId xmlns="" xmlns:a16="http://schemas.microsoft.com/office/drawing/2014/main" id="{8210C5A8-1845-4A7D-984F-AC744F79AC3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0" name="テキスト ボックス 559">
          <a:extLst>
            <a:ext uri="{FF2B5EF4-FFF2-40B4-BE49-F238E27FC236}">
              <a16:creationId xmlns="" xmlns:a16="http://schemas.microsoft.com/office/drawing/2014/main" id="{344A8BBE-85C9-4E44-B0F4-4E42B588A0A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a:extLst>
            <a:ext uri="{FF2B5EF4-FFF2-40B4-BE49-F238E27FC236}">
              <a16:creationId xmlns="" xmlns:a16="http://schemas.microsoft.com/office/drawing/2014/main" id="{C32F5ECC-2C5A-45AD-BAEE-2497970913A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a:extLst>
            <a:ext uri="{FF2B5EF4-FFF2-40B4-BE49-F238E27FC236}">
              <a16:creationId xmlns="" xmlns:a16="http://schemas.microsoft.com/office/drawing/2014/main" id="{22D8C733-3602-45DA-9750-F64AC75F18A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a:extLst>
            <a:ext uri="{FF2B5EF4-FFF2-40B4-BE49-F238E27FC236}">
              <a16:creationId xmlns="" xmlns:a16="http://schemas.microsoft.com/office/drawing/2014/main" id="{215F6AAB-82A9-44E6-B80C-B59BE5BC385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a:extLst>
            <a:ext uri="{FF2B5EF4-FFF2-40B4-BE49-F238E27FC236}">
              <a16:creationId xmlns="" xmlns:a16="http://schemas.microsoft.com/office/drawing/2014/main" id="{6E766C82-0BC8-44F5-928A-5D5EB6E361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a:extLst>
            <a:ext uri="{FF2B5EF4-FFF2-40B4-BE49-F238E27FC236}">
              <a16:creationId xmlns="" xmlns:a16="http://schemas.microsoft.com/office/drawing/2014/main" id="{6E7BCA7D-2D4D-4EED-BB1A-AB78D6A9E2C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a:extLst>
            <a:ext uri="{FF2B5EF4-FFF2-40B4-BE49-F238E27FC236}">
              <a16:creationId xmlns="" xmlns:a16="http://schemas.microsoft.com/office/drawing/2014/main" id="{F54C0ED3-F1DD-478D-A64C-7B24DAA67F7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a:extLst>
            <a:ext uri="{FF2B5EF4-FFF2-40B4-BE49-F238E27FC236}">
              <a16:creationId xmlns="" xmlns:a16="http://schemas.microsoft.com/office/drawing/2014/main" id="{52FAF7C2-2AA8-40E6-83DF-7FFDABCA169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a:extLst>
            <a:ext uri="{FF2B5EF4-FFF2-40B4-BE49-F238E27FC236}">
              <a16:creationId xmlns="" xmlns:a16="http://schemas.microsoft.com/office/drawing/2014/main" id="{1A517976-2207-452A-9518-290338B2B19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a:extLst>
            <a:ext uri="{FF2B5EF4-FFF2-40B4-BE49-F238E27FC236}">
              <a16:creationId xmlns="" xmlns:a16="http://schemas.microsoft.com/office/drawing/2014/main" id="{A19BA7E8-B4A1-4BB1-8BBA-1FA1FA4ACB5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0" name="テキスト ボックス 569">
          <a:extLst>
            <a:ext uri="{FF2B5EF4-FFF2-40B4-BE49-F238E27FC236}">
              <a16:creationId xmlns="" xmlns:a16="http://schemas.microsoft.com/office/drawing/2014/main" id="{BD21278E-3C0D-433D-9CC7-DD06BA628E1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a:extLst>
            <a:ext uri="{FF2B5EF4-FFF2-40B4-BE49-F238E27FC236}">
              <a16:creationId xmlns="" xmlns:a16="http://schemas.microsoft.com/office/drawing/2014/main" id="{660EF989-45D6-4CFC-9A34-0F1008B134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2" name="テキスト ボックス 571">
          <a:extLst>
            <a:ext uri="{FF2B5EF4-FFF2-40B4-BE49-F238E27FC236}">
              <a16:creationId xmlns="" xmlns:a16="http://schemas.microsoft.com/office/drawing/2014/main" id="{DCB5644D-0DFF-43B6-AEA3-851C7C09160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消防施設】&#10;有形固定資産減価償却率グラフ枠">
          <a:extLst>
            <a:ext uri="{FF2B5EF4-FFF2-40B4-BE49-F238E27FC236}">
              <a16:creationId xmlns="" xmlns:a16="http://schemas.microsoft.com/office/drawing/2014/main" id="{47A1BE89-BD5D-462F-918F-5C53898BEA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74" name="直線コネクタ 573">
          <a:extLst>
            <a:ext uri="{FF2B5EF4-FFF2-40B4-BE49-F238E27FC236}">
              <a16:creationId xmlns="" xmlns:a16="http://schemas.microsoft.com/office/drawing/2014/main" id="{40843E78-2ED0-45C8-B2BF-D734D9E2EB06}"/>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75" name="【消防施設】&#10;有形固定資産減価償却率最小値テキスト">
          <a:extLst>
            <a:ext uri="{FF2B5EF4-FFF2-40B4-BE49-F238E27FC236}">
              <a16:creationId xmlns="" xmlns:a16="http://schemas.microsoft.com/office/drawing/2014/main" id="{5E2AB053-37C6-4C9D-BBFC-503AFA2ACF62}"/>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76" name="直線コネクタ 575">
          <a:extLst>
            <a:ext uri="{FF2B5EF4-FFF2-40B4-BE49-F238E27FC236}">
              <a16:creationId xmlns="" xmlns:a16="http://schemas.microsoft.com/office/drawing/2014/main" id="{A0ABA476-C367-4081-94E3-127D628D09F3}"/>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7" name="【消防施設】&#10;有形固定資産減価償却率最大値テキスト">
          <a:extLst>
            <a:ext uri="{FF2B5EF4-FFF2-40B4-BE49-F238E27FC236}">
              <a16:creationId xmlns="" xmlns:a16="http://schemas.microsoft.com/office/drawing/2014/main" id="{EE5AF611-E787-45C3-821E-C7B1F416BC9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8" name="直線コネクタ 577">
          <a:extLst>
            <a:ext uri="{FF2B5EF4-FFF2-40B4-BE49-F238E27FC236}">
              <a16:creationId xmlns="" xmlns:a16="http://schemas.microsoft.com/office/drawing/2014/main" id="{4EB8634F-E071-41ED-AFB0-568B8785D039}"/>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79" name="【消防施設】&#10;有形固定資産減価償却率平均値テキスト">
          <a:extLst>
            <a:ext uri="{FF2B5EF4-FFF2-40B4-BE49-F238E27FC236}">
              <a16:creationId xmlns="" xmlns:a16="http://schemas.microsoft.com/office/drawing/2014/main" id="{64F89A33-E55B-4B76-B7F8-7402E678D411}"/>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80" name="フローチャート: 判断 579">
          <a:extLst>
            <a:ext uri="{FF2B5EF4-FFF2-40B4-BE49-F238E27FC236}">
              <a16:creationId xmlns="" xmlns:a16="http://schemas.microsoft.com/office/drawing/2014/main" id="{BAC0974E-5E8F-44C1-BA70-7725C4F8E57A}"/>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81" name="フローチャート: 判断 580">
          <a:extLst>
            <a:ext uri="{FF2B5EF4-FFF2-40B4-BE49-F238E27FC236}">
              <a16:creationId xmlns="" xmlns:a16="http://schemas.microsoft.com/office/drawing/2014/main" id="{16D45AE0-5CDB-443C-9275-E5FE174CD1CB}"/>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582" name="フローチャート: 判断 581">
          <a:extLst>
            <a:ext uri="{FF2B5EF4-FFF2-40B4-BE49-F238E27FC236}">
              <a16:creationId xmlns="" xmlns:a16="http://schemas.microsoft.com/office/drawing/2014/main" id="{CFF7C412-6CF3-4358-B565-F5109B40CB81}"/>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583" name="フローチャート: 判断 582">
          <a:extLst>
            <a:ext uri="{FF2B5EF4-FFF2-40B4-BE49-F238E27FC236}">
              <a16:creationId xmlns="" xmlns:a16="http://schemas.microsoft.com/office/drawing/2014/main" id="{46B2A167-188E-4E05-9B14-9EDDE386D306}"/>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 xmlns:a16="http://schemas.microsoft.com/office/drawing/2014/main" id="{5C28E13A-F05F-4259-AC1C-D57F232544B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 xmlns:a16="http://schemas.microsoft.com/office/drawing/2014/main" id="{49C9D4AD-72D7-4DE5-9D4B-4AF6CD1B191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 xmlns:a16="http://schemas.microsoft.com/office/drawing/2014/main" id="{C862E50D-C0E9-4D68-BA47-D72D8E2ECE7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 xmlns:a16="http://schemas.microsoft.com/office/drawing/2014/main" id="{8E579C69-1F8E-4E09-B0D2-FAADE377252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 xmlns:a16="http://schemas.microsoft.com/office/drawing/2014/main" id="{35A2BAA0-FADF-441A-BF41-B9EFA806C28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137523</xdr:rowOff>
    </xdr:from>
    <xdr:to>
      <xdr:col>85</xdr:col>
      <xdr:colOff>177800</xdr:colOff>
      <xdr:row>81</xdr:row>
      <xdr:rowOff>67673</xdr:rowOff>
    </xdr:to>
    <xdr:sp macro="" textlink="">
      <xdr:nvSpPr>
        <xdr:cNvPr id="589" name="楕円 588">
          <a:extLst>
            <a:ext uri="{FF2B5EF4-FFF2-40B4-BE49-F238E27FC236}">
              <a16:creationId xmlns="" xmlns:a16="http://schemas.microsoft.com/office/drawing/2014/main" id="{D510FD79-3BB3-419C-8B7F-1FDBCAF80E7D}"/>
            </a:ext>
          </a:extLst>
        </xdr:cNvPr>
        <xdr:cNvSpPr/>
      </xdr:nvSpPr>
      <xdr:spPr>
        <a:xfrm>
          <a:off x="16268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160400</xdr:rowOff>
    </xdr:from>
    <xdr:ext cx="405111" cy="259045"/>
    <xdr:sp macro="" textlink="">
      <xdr:nvSpPr>
        <xdr:cNvPr id="590" name="【消防施設】&#10;有形固定資産減価償却率該当値テキスト">
          <a:extLst>
            <a:ext uri="{FF2B5EF4-FFF2-40B4-BE49-F238E27FC236}">
              <a16:creationId xmlns="" xmlns:a16="http://schemas.microsoft.com/office/drawing/2014/main" id="{1A9522AD-434D-49FC-B58E-BB5A006C169C}"/>
            </a:ext>
          </a:extLst>
        </xdr:cNvPr>
        <xdr:cNvSpPr txBox="1"/>
      </xdr:nvSpPr>
      <xdr:spPr>
        <a:xfrm>
          <a:off x="16357600" y="1370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xdr:rowOff>
    </xdr:from>
    <xdr:to>
      <xdr:col>81</xdr:col>
      <xdr:colOff>101600</xdr:colOff>
      <xdr:row>81</xdr:row>
      <xdr:rowOff>110127</xdr:rowOff>
    </xdr:to>
    <xdr:sp macro="" textlink="">
      <xdr:nvSpPr>
        <xdr:cNvPr id="591" name="楕円 590">
          <a:extLst>
            <a:ext uri="{FF2B5EF4-FFF2-40B4-BE49-F238E27FC236}">
              <a16:creationId xmlns="" xmlns:a16="http://schemas.microsoft.com/office/drawing/2014/main" id="{E83B2DB1-B4F3-484A-8FE6-BF636A4A92E2}"/>
            </a:ext>
          </a:extLst>
        </xdr:cNvPr>
        <xdr:cNvSpPr/>
      </xdr:nvSpPr>
      <xdr:spPr>
        <a:xfrm>
          <a:off x="15430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16873</xdr:rowOff>
    </xdr:from>
    <xdr:to>
      <xdr:col>85</xdr:col>
      <xdr:colOff>127000</xdr:colOff>
      <xdr:row>81</xdr:row>
      <xdr:rowOff>59327</xdr:rowOff>
    </xdr:to>
    <xdr:cxnSp macro="">
      <xdr:nvCxnSpPr>
        <xdr:cNvPr id="592" name="直線コネクタ 591">
          <a:extLst>
            <a:ext uri="{FF2B5EF4-FFF2-40B4-BE49-F238E27FC236}">
              <a16:creationId xmlns="" xmlns:a16="http://schemas.microsoft.com/office/drawing/2014/main" id="{D913D83C-AFF7-438B-8A7A-67793D4D6740}"/>
            </a:ext>
          </a:extLst>
        </xdr:cNvPr>
        <xdr:cNvCxnSpPr/>
      </xdr:nvCxnSpPr>
      <xdr:spPr>
        <a:xfrm flipV="1">
          <a:off x="15481300" y="139043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134257</xdr:rowOff>
    </xdr:from>
    <xdr:to>
      <xdr:col>76</xdr:col>
      <xdr:colOff>165100</xdr:colOff>
      <xdr:row>81</xdr:row>
      <xdr:rowOff>64407</xdr:rowOff>
    </xdr:to>
    <xdr:sp macro="" textlink="">
      <xdr:nvSpPr>
        <xdr:cNvPr id="593" name="楕円 592">
          <a:extLst>
            <a:ext uri="{FF2B5EF4-FFF2-40B4-BE49-F238E27FC236}">
              <a16:creationId xmlns="" xmlns:a16="http://schemas.microsoft.com/office/drawing/2014/main" id="{97126B86-F257-4AE0-807F-F025307626FF}"/>
            </a:ext>
          </a:extLst>
        </xdr:cNvPr>
        <xdr:cNvSpPr/>
      </xdr:nvSpPr>
      <xdr:spPr>
        <a:xfrm>
          <a:off x="14541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xdr:rowOff>
    </xdr:from>
    <xdr:to>
      <xdr:col>81</xdr:col>
      <xdr:colOff>50800</xdr:colOff>
      <xdr:row>81</xdr:row>
      <xdr:rowOff>59327</xdr:rowOff>
    </xdr:to>
    <xdr:cxnSp macro="">
      <xdr:nvCxnSpPr>
        <xdr:cNvPr id="594" name="直線コネクタ 593">
          <a:extLst>
            <a:ext uri="{FF2B5EF4-FFF2-40B4-BE49-F238E27FC236}">
              <a16:creationId xmlns="" xmlns:a16="http://schemas.microsoft.com/office/drawing/2014/main" id="{DF47BF3A-F9D0-4317-8764-FCD95C7BD8AE}"/>
            </a:ext>
          </a:extLst>
        </xdr:cNvPr>
        <xdr:cNvCxnSpPr/>
      </xdr:nvCxnSpPr>
      <xdr:spPr>
        <a:xfrm>
          <a:off x="14592300" y="139010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168548</xdr:rowOff>
    </xdr:from>
    <xdr:to>
      <xdr:col>72</xdr:col>
      <xdr:colOff>38100</xdr:colOff>
      <xdr:row>81</xdr:row>
      <xdr:rowOff>98698</xdr:rowOff>
    </xdr:to>
    <xdr:sp macro="" textlink="">
      <xdr:nvSpPr>
        <xdr:cNvPr id="595" name="楕円 594">
          <a:extLst>
            <a:ext uri="{FF2B5EF4-FFF2-40B4-BE49-F238E27FC236}">
              <a16:creationId xmlns="" xmlns:a16="http://schemas.microsoft.com/office/drawing/2014/main" id="{0C573B4B-B1D4-481E-B2D7-E299175E44E6}"/>
            </a:ext>
          </a:extLst>
        </xdr:cNvPr>
        <xdr:cNvSpPr/>
      </xdr:nvSpPr>
      <xdr:spPr>
        <a:xfrm>
          <a:off x="13652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xdr:rowOff>
    </xdr:from>
    <xdr:to>
      <xdr:col>76</xdr:col>
      <xdr:colOff>114300</xdr:colOff>
      <xdr:row>81</xdr:row>
      <xdr:rowOff>47898</xdr:rowOff>
    </xdr:to>
    <xdr:cxnSp macro="">
      <xdr:nvCxnSpPr>
        <xdr:cNvPr id="596" name="直線コネクタ 595">
          <a:extLst>
            <a:ext uri="{FF2B5EF4-FFF2-40B4-BE49-F238E27FC236}">
              <a16:creationId xmlns="" xmlns:a16="http://schemas.microsoft.com/office/drawing/2014/main" id="{820AB959-E861-4A7A-8897-D51A3CCFDD09}"/>
            </a:ext>
          </a:extLst>
        </xdr:cNvPr>
        <xdr:cNvCxnSpPr/>
      </xdr:nvCxnSpPr>
      <xdr:spPr>
        <a:xfrm flipV="1">
          <a:off x="13703300" y="139010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127379</xdr:rowOff>
    </xdr:from>
    <xdr:ext cx="405111" cy="259045"/>
    <xdr:sp macro="" textlink="">
      <xdr:nvSpPr>
        <xdr:cNvPr id="597" name="n_1aveValue【消防施設】&#10;有形固定資産減価償却率">
          <a:extLst>
            <a:ext uri="{FF2B5EF4-FFF2-40B4-BE49-F238E27FC236}">
              <a16:creationId xmlns="" xmlns:a16="http://schemas.microsoft.com/office/drawing/2014/main" id="{FFAB8798-4039-4F0B-ABC5-2BE7EE6B52F8}"/>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94722</xdr:rowOff>
    </xdr:from>
    <xdr:ext cx="405111" cy="259045"/>
    <xdr:sp macro="" textlink="">
      <xdr:nvSpPr>
        <xdr:cNvPr id="598" name="n_2aveValue【消防施設】&#10;有形固定資産減価償却率">
          <a:extLst>
            <a:ext uri="{FF2B5EF4-FFF2-40B4-BE49-F238E27FC236}">
              <a16:creationId xmlns="" xmlns:a16="http://schemas.microsoft.com/office/drawing/2014/main" id="{376710B3-53CC-46F8-B664-26CE25CB4571}"/>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96356</xdr:rowOff>
    </xdr:from>
    <xdr:ext cx="405111" cy="259045"/>
    <xdr:sp macro="" textlink="">
      <xdr:nvSpPr>
        <xdr:cNvPr id="599" name="n_3aveValue【消防施設】&#10;有形固定資産減価償却率">
          <a:extLst>
            <a:ext uri="{FF2B5EF4-FFF2-40B4-BE49-F238E27FC236}">
              <a16:creationId xmlns="" xmlns:a16="http://schemas.microsoft.com/office/drawing/2014/main" id="{BEC5CAEA-34EB-4E6A-BF39-A284ABA40A71}"/>
            </a:ext>
          </a:extLst>
        </xdr:cNvPr>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126654</xdr:rowOff>
    </xdr:from>
    <xdr:ext cx="405111" cy="259045"/>
    <xdr:sp macro="" textlink="">
      <xdr:nvSpPr>
        <xdr:cNvPr id="600" name="n_1mainValue【消防施設】&#10;有形固定資産減価償却率">
          <a:extLst>
            <a:ext uri="{FF2B5EF4-FFF2-40B4-BE49-F238E27FC236}">
              <a16:creationId xmlns="" xmlns:a16="http://schemas.microsoft.com/office/drawing/2014/main" id="{19D38440-8555-4C71-A89E-DA1767B53BBE}"/>
            </a:ext>
          </a:extLst>
        </xdr:cNvPr>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601" name="n_2mainValue【消防施設】&#10;有形固定資産減価償却率">
          <a:extLst>
            <a:ext uri="{FF2B5EF4-FFF2-40B4-BE49-F238E27FC236}">
              <a16:creationId xmlns="" xmlns:a16="http://schemas.microsoft.com/office/drawing/2014/main" id="{47EF3693-ECE1-4358-8CF8-E460CA7E17EF}"/>
            </a:ext>
          </a:extLst>
        </xdr:cNvPr>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602" name="n_3mainValue【消防施設】&#10;有形固定資産減価償却率">
          <a:extLst>
            <a:ext uri="{FF2B5EF4-FFF2-40B4-BE49-F238E27FC236}">
              <a16:creationId xmlns="" xmlns:a16="http://schemas.microsoft.com/office/drawing/2014/main" id="{658013E5-CDC3-40A0-A8E7-1EF01C9CA42F}"/>
            </a:ext>
          </a:extLst>
        </xdr:cNvPr>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 xmlns:a16="http://schemas.microsoft.com/office/drawing/2014/main" id="{462F6BF2-1F9F-438B-8D4D-C4E9940977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 xmlns:a16="http://schemas.microsoft.com/office/drawing/2014/main" id="{753C244B-7A56-4975-87A4-E72875853C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 xmlns:a16="http://schemas.microsoft.com/office/drawing/2014/main" id="{F9DFCF38-3A98-4A56-B3A5-44E476E492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 xmlns:a16="http://schemas.microsoft.com/office/drawing/2014/main" id="{CDCF9349-E590-44A1-88C1-EB48A0C03A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 xmlns:a16="http://schemas.microsoft.com/office/drawing/2014/main" id="{EDF0491A-B0E8-4612-9A1B-A53EA1CC51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 xmlns:a16="http://schemas.microsoft.com/office/drawing/2014/main" id="{1AD0597C-AE70-4B45-AECF-AB97F8B0A7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 xmlns:a16="http://schemas.microsoft.com/office/drawing/2014/main" id="{379F05C4-EBDF-4ED1-9D6A-CEB28F5D35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 xmlns:a16="http://schemas.microsoft.com/office/drawing/2014/main" id="{C609E5A4-99D5-495C-919D-C8EBED43C2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1" name="テキスト ボックス 610">
          <a:extLst>
            <a:ext uri="{FF2B5EF4-FFF2-40B4-BE49-F238E27FC236}">
              <a16:creationId xmlns="" xmlns:a16="http://schemas.microsoft.com/office/drawing/2014/main" id="{46350FB3-3D7E-4FCA-AC6A-A2760821CD7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2" name="直線コネクタ 611">
          <a:extLst>
            <a:ext uri="{FF2B5EF4-FFF2-40B4-BE49-F238E27FC236}">
              <a16:creationId xmlns="" xmlns:a16="http://schemas.microsoft.com/office/drawing/2014/main" id="{463AEABF-4572-4030-8945-35905A8D62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3" name="直線コネクタ 612">
          <a:extLst>
            <a:ext uri="{FF2B5EF4-FFF2-40B4-BE49-F238E27FC236}">
              <a16:creationId xmlns="" xmlns:a16="http://schemas.microsoft.com/office/drawing/2014/main" id="{3B66DCDE-711E-4460-9257-17F154A9E91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4" name="テキスト ボックス 613">
          <a:extLst>
            <a:ext uri="{FF2B5EF4-FFF2-40B4-BE49-F238E27FC236}">
              <a16:creationId xmlns="" xmlns:a16="http://schemas.microsoft.com/office/drawing/2014/main" id="{948D5230-E5DD-4F4B-AC29-F5AF86F7362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5" name="直線コネクタ 614">
          <a:extLst>
            <a:ext uri="{FF2B5EF4-FFF2-40B4-BE49-F238E27FC236}">
              <a16:creationId xmlns="" xmlns:a16="http://schemas.microsoft.com/office/drawing/2014/main" id="{DFEF2F84-3DC1-4290-81FD-41C20B18028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6" name="テキスト ボックス 615">
          <a:extLst>
            <a:ext uri="{FF2B5EF4-FFF2-40B4-BE49-F238E27FC236}">
              <a16:creationId xmlns="" xmlns:a16="http://schemas.microsoft.com/office/drawing/2014/main" id="{5A09428C-39AA-438B-BFF7-076C7594160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7" name="直線コネクタ 616">
          <a:extLst>
            <a:ext uri="{FF2B5EF4-FFF2-40B4-BE49-F238E27FC236}">
              <a16:creationId xmlns="" xmlns:a16="http://schemas.microsoft.com/office/drawing/2014/main" id="{ED00F478-E264-444F-A36B-B332EBB52E1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8" name="テキスト ボックス 617">
          <a:extLst>
            <a:ext uri="{FF2B5EF4-FFF2-40B4-BE49-F238E27FC236}">
              <a16:creationId xmlns="" xmlns:a16="http://schemas.microsoft.com/office/drawing/2014/main" id="{5F4770BF-1638-47AA-A3EE-EBCF2496F07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9" name="直線コネクタ 618">
          <a:extLst>
            <a:ext uri="{FF2B5EF4-FFF2-40B4-BE49-F238E27FC236}">
              <a16:creationId xmlns="" xmlns:a16="http://schemas.microsoft.com/office/drawing/2014/main" id="{B5CDAF36-10D0-4198-9CEE-F20DF722551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0" name="テキスト ボックス 619">
          <a:extLst>
            <a:ext uri="{FF2B5EF4-FFF2-40B4-BE49-F238E27FC236}">
              <a16:creationId xmlns="" xmlns:a16="http://schemas.microsoft.com/office/drawing/2014/main" id="{DDAA61E4-052F-43B5-A10B-135DCE49943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a:extLst>
            <a:ext uri="{FF2B5EF4-FFF2-40B4-BE49-F238E27FC236}">
              <a16:creationId xmlns="" xmlns:a16="http://schemas.microsoft.com/office/drawing/2014/main" id="{F5B3391A-EB0A-4303-B14D-C7062954DC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a:extLst>
            <a:ext uri="{FF2B5EF4-FFF2-40B4-BE49-F238E27FC236}">
              <a16:creationId xmlns="" xmlns:a16="http://schemas.microsoft.com/office/drawing/2014/main" id="{53B4C2D5-69F7-47B4-B861-3B1A3E57B50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消防施設】&#10;一人当たり面積グラフ枠">
          <a:extLst>
            <a:ext uri="{FF2B5EF4-FFF2-40B4-BE49-F238E27FC236}">
              <a16:creationId xmlns="" xmlns:a16="http://schemas.microsoft.com/office/drawing/2014/main" id="{73DCB12B-6234-4809-99A5-BC6E371CB7F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24" name="直線コネクタ 623">
          <a:extLst>
            <a:ext uri="{FF2B5EF4-FFF2-40B4-BE49-F238E27FC236}">
              <a16:creationId xmlns="" xmlns:a16="http://schemas.microsoft.com/office/drawing/2014/main" id="{459F55A9-213E-4BF7-B3E9-CD317E2DC9E4}"/>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25" name="【消防施設】&#10;一人当たり面積最小値テキスト">
          <a:extLst>
            <a:ext uri="{FF2B5EF4-FFF2-40B4-BE49-F238E27FC236}">
              <a16:creationId xmlns="" xmlns:a16="http://schemas.microsoft.com/office/drawing/2014/main" id="{697AA286-29CD-4C51-B017-BFFCC223B94E}"/>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26" name="直線コネクタ 625">
          <a:extLst>
            <a:ext uri="{FF2B5EF4-FFF2-40B4-BE49-F238E27FC236}">
              <a16:creationId xmlns="" xmlns:a16="http://schemas.microsoft.com/office/drawing/2014/main" id="{4D7A4BDC-A98B-4F1E-9F7F-0E2DBB58D299}"/>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27" name="【消防施設】&#10;一人当たり面積最大値テキスト">
          <a:extLst>
            <a:ext uri="{FF2B5EF4-FFF2-40B4-BE49-F238E27FC236}">
              <a16:creationId xmlns="" xmlns:a16="http://schemas.microsoft.com/office/drawing/2014/main" id="{55510B0B-27C2-46E7-A971-1474BAA0241B}"/>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28" name="直線コネクタ 627">
          <a:extLst>
            <a:ext uri="{FF2B5EF4-FFF2-40B4-BE49-F238E27FC236}">
              <a16:creationId xmlns="" xmlns:a16="http://schemas.microsoft.com/office/drawing/2014/main" id="{0DAB496E-0C17-4CF6-9394-DAEBBDA43C6B}"/>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629" name="【消防施設】&#10;一人当たり面積平均値テキスト">
          <a:extLst>
            <a:ext uri="{FF2B5EF4-FFF2-40B4-BE49-F238E27FC236}">
              <a16:creationId xmlns="" xmlns:a16="http://schemas.microsoft.com/office/drawing/2014/main" id="{4654CB85-2A1F-47BE-AE18-C3FC80E9D168}"/>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30" name="フローチャート: 判断 629">
          <a:extLst>
            <a:ext uri="{FF2B5EF4-FFF2-40B4-BE49-F238E27FC236}">
              <a16:creationId xmlns="" xmlns:a16="http://schemas.microsoft.com/office/drawing/2014/main" id="{48C95A9D-5FA0-4EAE-965A-3B085C5E7B8E}"/>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31" name="フローチャート: 判断 630">
          <a:extLst>
            <a:ext uri="{FF2B5EF4-FFF2-40B4-BE49-F238E27FC236}">
              <a16:creationId xmlns="" xmlns:a16="http://schemas.microsoft.com/office/drawing/2014/main" id="{A2B31FAB-4384-4A10-B254-67DA9F781525}"/>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632" name="フローチャート: 判断 631">
          <a:extLst>
            <a:ext uri="{FF2B5EF4-FFF2-40B4-BE49-F238E27FC236}">
              <a16:creationId xmlns="" xmlns:a16="http://schemas.microsoft.com/office/drawing/2014/main" id="{80ADA7D4-30F6-4640-AD49-0006B2B717A2}"/>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3" name="フローチャート: 判断 632">
          <a:extLst>
            <a:ext uri="{FF2B5EF4-FFF2-40B4-BE49-F238E27FC236}">
              <a16:creationId xmlns="" xmlns:a16="http://schemas.microsoft.com/office/drawing/2014/main" id="{1D0A55D0-5B4C-4A94-B901-7E6B520507F4}"/>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a:extLst>
            <a:ext uri="{FF2B5EF4-FFF2-40B4-BE49-F238E27FC236}">
              <a16:creationId xmlns="" xmlns:a16="http://schemas.microsoft.com/office/drawing/2014/main" id="{62FDE00A-C050-4FC2-AFFF-F18E938807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a:extLst>
            <a:ext uri="{FF2B5EF4-FFF2-40B4-BE49-F238E27FC236}">
              <a16:creationId xmlns="" xmlns:a16="http://schemas.microsoft.com/office/drawing/2014/main" id="{E1F3DD3E-7FAD-4E39-BA19-506E5F0BC6F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a:extLst>
            <a:ext uri="{FF2B5EF4-FFF2-40B4-BE49-F238E27FC236}">
              <a16:creationId xmlns="" xmlns:a16="http://schemas.microsoft.com/office/drawing/2014/main" id="{FE0BB15C-756B-4FC4-820B-20507F6D8A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a:extLst>
            <a:ext uri="{FF2B5EF4-FFF2-40B4-BE49-F238E27FC236}">
              <a16:creationId xmlns="" xmlns:a16="http://schemas.microsoft.com/office/drawing/2014/main" id="{A22B9D88-7C78-4559-AF79-540935BE55E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a:extLst>
            <a:ext uri="{FF2B5EF4-FFF2-40B4-BE49-F238E27FC236}">
              <a16:creationId xmlns="" xmlns:a16="http://schemas.microsoft.com/office/drawing/2014/main" id="{55D15CAB-403A-4A9F-8C5D-79FDC4634E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97486</xdr:rowOff>
    </xdr:from>
    <xdr:to>
      <xdr:col>116</xdr:col>
      <xdr:colOff>114300</xdr:colOff>
      <xdr:row>86</xdr:row>
      <xdr:rowOff>27636</xdr:rowOff>
    </xdr:to>
    <xdr:sp macro="" textlink="">
      <xdr:nvSpPr>
        <xdr:cNvPr id="639" name="楕円 638">
          <a:extLst>
            <a:ext uri="{FF2B5EF4-FFF2-40B4-BE49-F238E27FC236}">
              <a16:creationId xmlns="" xmlns:a16="http://schemas.microsoft.com/office/drawing/2014/main" id="{8B4D603A-9598-47E4-AACB-4FDFCE1226E5}"/>
            </a:ext>
          </a:extLst>
        </xdr:cNvPr>
        <xdr:cNvSpPr/>
      </xdr:nvSpPr>
      <xdr:spPr>
        <a:xfrm>
          <a:off x="22110700" y="146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640" name="【消防施設】&#10;一人当たり面積該当値テキスト">
          <a:extLst>
            <a:ext uri="{FF2B5EF4-FFF2-40B4-BE49-F238E27FC236}">
              <a16:creationId xmlns="" xmlns:a16="http://schemas.microsoft.com/office/drawing/2014/main" id="{F8920860-A041-4494-A440-54604F7348BD}"/>
            </a:ext>
          </a:extLst>
        </xdr:cNvPr>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641" name="楕円 640">
          <a:extLst>
            <a:ext uri="{FF2B5EF4-FFF2-40B4-BE49-F238E27FC236}">
              <a16:creationId xmlns="" xmlns:a16="http://schemas.microsoft.com/office/drawing/2014/main" id="{23D529A9-A4AF-4A4F-8426-61DD7AD41BED}"/>
            </a:ext>
          </a:extLst>
        </xdr:cNvPr>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148286</xdr:rowOff>
    </xdr:from>
    <xdr:to>
      <xdr:col>116</xdr:col>
      <xdr:colOff>63500</xdr:colOff>
      <xdr:row>85</xdr:row>
      <xdr:rowOff>150113</xdr:rowOff>
    </xdr:to>
    <xdr:cxnSp macro="">
      <xdr:nvCxnSpPr>
        <xdr:cNvPr id="642" name="直線コネクタ 641">
          <a:extLst>
            <a:ext uri="{FF2B5EF4-FFF2-40B4-BE49-F238E27FC236}">
              <a16:creationId xmlns="" xmlns:a16="http://schemas.microsoft.com/office/drawing/2014/main" id="{DAC349D7-8520-47CE-A9E5-52DE8E5E5642}"/>
            </a:ext>
          </a:extLst>
        </xdr:cNvPr>
        <xdr:cNvCxnSpPr/>
      </xdr:nvCxnSpPr>
      <xdr:spPr>
        <a:xfrm flipV="1">
          <a:off x="21323300" y="14721536"/>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97486</xdr:rowOff>
    </xdr:from>
    <xdr:to>
      <xdr:col>107</xdr:col>
      <xdr:colOff>101600</xdr:colOff>
      <xdr:row>86</xdr:row>
      <xdr:rowOff>27636</xdr:rowOff>
    </xdr:to>
    <xdr:sp macro="" textlink="">
      <xdr:nvSpPr>
        <xdr:cNvPr id="643" name="楕円 642">
          <a:extLst>
            <a:ext uri="{FF2B5EF4-FFF2-40B4-BE49-F238E27FC236}">
              <a16:creationId xmlns="" xmlns:a16="http://schemas.microsoft.com/office/drawing/2014/main" id="{0B8EFFC6-B781-4102-A2C8-A263CC0A755E}"/>
            </a:ext>
          </a:extLst>
        </xdr:cNvPr>
        <xdr:cNvSpPr/>
      </xdr:nvSpPr>
      <xdr:spPr>
        <a:xfrm>
          <a:off x="20383500" y="146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148286</xdr:rowOff>
    </xdr:from>
    <xdr:to>
      <xdr:col>111</xdr:col>
      <xdr:colOff>177800</xdr:colOff>
      <xdr:row>85</xdr:row>
      <xdr:rowOff>150113</xdr:rowOff>
    </xdr:to>
    <xdr:cxnSp macro="">
      <xdr:nvCxnSpPr>
        <xdr:cNvPr id="644" name="直線コネクタ 643">
          <a:extLst>
            <a:ext uri="{FF2B5EF4-FFF2-40B4-BE49-F238E27FC236}">
              <a16:creationId xmlns="" xmlns:a16="http://schemas.microsoft.com/office/drawing/2014/main" id="{FA0F7FDA-6D9D-44D1-8ED4-D98AAF999AC9}"/>
            </a:ext>
          </a:extLst>
        </xdr:cNvPr>
        <xdr:cNvCxnSpPr/>
      </xdr:nvCxnSpPr>
      <xdr:spPr>
        <a:xfrm>
          <a:off x="20434300" y="1472153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45" name="楕円 644">
          <a:extLst>
            <a:ext uri="{FF2B5EF4-FFF2-40B4-BE49-F238E27FC236}">
              <a16:creationId xmlns="" xmlns:a16="http://schemas.microsoft.com/office/drawing/2014/main" id="{F33CEDEC-AC5C-4994-B5EF-7DA62EBA46B5}"/>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148286</xdr:rowOff>
    </xdr:from>
    <xdr:to>
      <xdr:col>107</xdr:col>
      <xdr:colOff>50800</xdr:colOff>
      <xdr:row>85</xdr:row>
      <xdr:rowOff>150113</xdr:rowOff>
    </xdr:to>
    <xdr:cxnSp macro="">
      <xdr:nvCxnSpPr>
        <xdr:cNvPr id="646" name="直線コネクタ 645">
          <a:extLst>
            <a:ext uri="{FF2B5EF4-FFF2-40B4-BE49-F238E27FC236}">
              <a16:creationId xmlns="" xmlns:a16="http://schemas.microsoft.com/office/drawing/2014/main" id="{97DF8E7A-3C1C-414E-996F-07FD440E6C94}"/>
            </a:ext>
          </a:extLst>
        </xdr:cNvPr>
        <xdr:cNvCxnSpPr/>
      </xdr:nvCxnSpPr>
      <xdr:spPr>
        <a:xfrm flipV="1">
          <a:off x="19545300" y="1472153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41419</xdr:rowOff>
    </xdr:from>
    <xdr:ext cx="469744" cy="259045"/>
    <xdr:sp macro="" textlink="">
      <xdr:nvSpPr>
        <xdr:cNvPr id="647" name="n_1aveValue【消防施設】&#10;一人当たり面積">
          <a:extLst>
            <a:ext uri="{FF2B5EF4-FFF2-40B4-BE49-F238E27FC236}">
              <a16:creationId xmlns="" xmlns:a16="http://schemas.microsoft.com/office/drawing/2014/main" id="{89933EDF-DA47-4025-B901-DF317D2A9BDC}"/>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21505</xdr:rowOff>
    </xdr:from>
    <xdr:ext cx="469744" cy="259045"/>
    <xdr:sp macro="" textlink="">
      <xdr:nvSpPr>
        <xdr:cNvPr id="648" name="n_2aveValue【消防施設】&#10;一人当たり面積">
          <a:extLst>
            <a:ext uri="{FF2B5EF4-FFF2-40B4-BE49-F238E27FC236}">
              <a16:creationId xmlns="" xmlns:a16="http://schemas.microsoft.com/office/drawing/2014/main" id="{EF634F99-CDD0-4BFD-A196-53D637B2BB76}"/>
            </a:ext>
          </a:extLst>
        </xdr:cNvPr>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49" name="n_3aveValue【消防施設】&#10;一人当たり面積">
          <a:extLst>
            <a:ext uri="{FF2B5EF4-FFF2-40B4-BE49-F238E27FC236}">
              <a16:creationId xmlns="" xmlns:a16="http://schemas.microsoft.com/office/drawing/2014/main" id="{49AFD32A-AFB3-4758-87B2-EB1D92AA65E3}"/>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650" name="n_1mainValue【消防施設】&#10;一人当たり面積">
          <a:extLst>
            <a:ext uri="{FF2B5EF4-FFF2-40B4-BE49-F238E27FC236}">
              <a16:creationId xmlns="" xmlns:a16="http://schemas.microsoft.com/office/drawing/2014/main" id="{B5200CA8-2E07-4E95-937E-08DB7DA5E62F}"/>
            </a:ext>
          </a:extLst>
        </xdr:cNvPr>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44163</xdr:rowOff>
    </xdr:from>
    <xdr:ext cx="469744" cy="259045"/>
    <xdr:sp macro="" textlink="">
      <xdr:nvSpPr>
        <xdr:cNvPr id="651" name="n_2mainValue【消防施設】&#10;一人当たり面積">
          <a:extLst>
            <a:ext uri="{FF2B5EF4-FFF2-40B4-BE49-F238E27FC236}">
              <a16:creationId xmlns="" xmlns:a16="http://schemas.microsoft.com/office/drawing/2014/main" id="{BFEA62E2-8348-4DB4-A2D1-CD7258DC19B5}"/>
            </a:ext>
          </a:extLst>
        </xdr:cNvPr>
        <xdr:cNvSpPr txBox="1"/>
      </xdr:nvSpPr>
      <xdr:spPr>
        <a:xfrm>
          <a:off x="20199427" y="144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652" name="n_3mainValue【消防施設】&#10;一人当たり面積">
          <a:extLst>
            <a:ext uri="{FF2B5EF4-FFF2-40B4-BE49-F238E27FC236}">
              <a16:creationId xmlns="" xmlns:a16="http://schemas.microsoft.com/office/drawing/2014/main" id="{83CB13B0-26B5-404C-A75E-D53E08E92EEF}"/>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a:extLst>
            <a:ext uri="{FF2B5EF4-FFF2-40B4-BE49-F238E27FC236}">
              <a16:creationId xmlns="" xmlns:a16="http://schemas.microsoft.com/office/drawing/2014/main" id="{2D3A93CA-2DDC-46D9-8AE2-C9B850175F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a:extLst>
            <a:ext uri="{FF2B5EF4-FFF2-40B4-BE49-F238E27FC236}">
              <a16:creationId xmlns="" xmlns:a16="http://schemas.microsoft.com/office/drawing/2014/main" id="{739048CE-FEE0-421F-BB31-6EBF7B9AF5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a:extLst>
            <a:ext uri="{FF2B5EF4-FFF2-40B4-BE49-F238E27FC236}">
              <a16:creationId xmlns="" xmlns:a16="http://schemas.microsoft.com/office/drawing/2014/main" id="{D67CD19B-A46F-4C8B-A188-53CD862F76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a:extLst>
            <a:ext uri="{FF2B5EF4-FFF2-40B4-BE49-F238E27FC236}">
              <a16:creationId xmlns="" xmlns:a16="http://schemas.microsoft.com/office/drawing/2014/main" id="{29FC6BD5-82B6-43EC-A4D1-A9914DC4C4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a:extLst>
            <a:ext uri="{FF2B5EF4-FFF2-40B4-BE49-F238E27FC236}">
              <a16:creationId xmlns="" xmlns:a16="http://schemas.microsoft.com/office/drawing/2014/main" id="{4868E13B-330F-480D-85F3-52B10BC879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a:extLst>
            <a:ext uri="{FF2B5EF4-FFF2-40B4-BE49-F238E27FC236}">
              <a16:creationId xmlns="" xmlns:a16="http://schemas.microsoft.com/office/drawing/2014/main" id="{9CAA9866-7D40-4682-8968-F39C9EE295C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a:extLst>
            <a:ext uri="{FF2B5EF4-FFF2-40B4-BE49-F238E27FC236}">
              <a16:creationId xmlns="" xmlns:a16="http://schemas.microsoft.com/office/drawing/2014/main" id="{BCDE2616-A03A-42F9-96BF-F38D5525F5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a:extLst>
            <a:ext uri="{FF2B5EF4-FFF2-40B4-BE49-F238E27FC236}">
              <a16:creationId xmlns="" xmlns:a16="http://schemas.microsoft.com/office/drawing/2014/main" id="{2A6A30C9-D7C8-430B-B4CD-D46C7D4575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a:extLst>
            <a:ext uri="{FF2B5EF4-FFF2-40B4-BE49-F238E27FC236}">
              <a16:creationId xmlns="" xmlns:a16="http://schemas.microsoft.com/office/drawing/2014/main" id="{88BFD3E3-8AFE-4828-BD5A-405A9A33DE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a:extLst>
            <a:ext uri="{FF2B5EF4-FFF2-40B4-BE49-F238E27FC236}">
              <a16:creationId xmlns="" xmlns:a16="http://schemas.microsoft.com/office/drawing/2014/main" id="{F82522DA-221E-487E-9A23-222DC6E628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3" name="テキスト ボックス 662">
          <a:extLst>
            <a:ext uri="{FF2B5EF4-FFF2-40B4-BE49-F238E27FC236}">
              <a16:creationId xmlns="" xmlns:a16="http://schemas.microsoft.com/office/drawing/2014/main" id="{BA6DF2A4-F85B-448F-96AF-608623D5C95C}"/>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4" name="直線コネクタ 663">
          <a:extLst>
            <a:ext uri="{FF2B5EF4-FFF2-40B4-BE49-F238E27FC236}">
              <a16:creationId xmlns="" xmlns:a16="http://schemas.microsoft.com/office/drawing/2014/main" id="{2B2D83EA-BA9B-4E1C-B222-5A4031D798A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5" name="テキスト ボックス 664">
          <a:extLst>
            <a:ext uri="{FF2B5EF4-FFF2-40B4-BE49-F238E27FC236}">
              <a16:creationId xmlns="" xmlns:a16="http://schemas.microsoft.com/office/drawing/2014/main" id="{7E7DE82C-383A-4D35-9EE1-75663F74EE5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6" name="直線コネクタ 665">
          <a:extLst>
            <a:ext uri="{FF2B5EF4-FFF2-40B4-BE49-F238E27FC236}">
              <a16:creationId xmlns="" xmlns:a16="http://schemas.microsoft.com/office/drawing/2014/main" id="{B11C4CD8-122A-4C66-AEB0-6CE565F7F52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7" name="テキスト ボックス 666">
          <a:extLst>
            <a:ext uri="{FF2B5EF4-FFF2-40B4-BE49-F238E27FC236}">
              <a16:creationId xmlns="" xmlns:a16="http://schemas.microsoft.com/office/drawing/2014/main" id="{76A51995-40B3-4990-BE8F-01512ED6BF0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8" name="直線コネクタ 667">
          <a:extLst>
            <a:ext uri="{FF2B5EF4-FFF2-40B4-BE49-F238E27FC236}">
              <a16:creationId xmlns="" xmlns:a16="http://schemas.microsoft.com/office/drawing/2014/main" id="{98F9768A-061A-4DA0-B61B-09D5E76CB0C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9" name="テキスト ボックス 668">
          <a:extLst>
            <a:ext uri="{FF2B5EF4-FFF2-40B4-BE49-F238E27FC236}">
              <a16:creationId xmlns="" xmlns:a16="http://schemas.microsoft.com/office/drawing/2014/main" id="{3DF171DE-59B3-4CF0-8F47-C5888B23E1C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0" name="直線コネクタ 669">
          <a:extLst>
            <a:ext uri="{FF2B5EF4-FFF2-40B4-BE49-F238E27FC236}">
              <a16:creationId xmlns="" xmlns:a16="http://schemas.microsoft.com/office/drawing/2014/main" id="{F8982962-546A-4103-B81B-795384A27F8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1" name="テキスト ボックス 670">
          <a:extLst>
            <a:ext uri="{FF2B5EF4-FFF2-40B4-BE49-F238E27FC236}">
              <a16:creationId xmlns="" xmlns:a16="http://schemas.microsoft.com/office/drawing/2014/main" id="{EFF79131-4A74-49C3-BC55-F13A74D84BC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2" name="直線コネクタ 671">
          <a:extLst>
            <a:ext uri="{FF2B5EF4-FFF2-40B4-BE49-F238E27FC236}">
              <a16:creationId xmlns="" xmlns:a16="http://schemas.microsoft.com/office/drawing/2014/main" id="{D3192592-2D2F-4FFE-B6E1-4404E37DAB7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3" name="テキスト ボックス 672">
          <a:extLst>
            <a:ext uri="{FF2B5EF4-FFF2-40B4-BE49-F238E27FC236}">
              <a16:creationId xmlns="" xmlns:a16="http://schemas.microsoft.com/office/drawing/2014/main" id="{8FCDC093-40EA-4CF5-923A-B3301ABB057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a:extLst>
            <a:ext uri="{FF2B5EF4-FFF2-40B4-BE49-F238E27FC236}">
              <a16:creationId xmlns="" xmlns:a16="http://schemas.microsoft.com/office/drawing/2014/main" id="{5DFF7E5C-8888-484D-BD4C-191005B605B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a:extLst>
            <a:ext uri="{FF2B5EF4-FFF2-40B4-BE49-F238E27FC236}">
              <a16:creationId xmlns="" xmlns:a16="http://schemas.microsoft.com/office/drawing/2014/main" id="{ECB0C65E-5ECA-49B2-8AA6-A0A5846FE84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a:extLst>
            <a:ext uri="{FF2B5EF4-FFF2-40B4-BE49-F238E27FC236}">
              <a16:creationId xmlns="" xmlns:a16="http://schemas.microsoft.com/office/drawing/2014/main" id="{953DEAAB-19C1-4741-BAFD-B79AA1BB47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77" name="直線コネクタ 676">
          <a:extLst>
            <a:ext uri="{FF2B5EF4-FFF2-40B4-BE49-F238E27FC236}">
              <a16:creationId xmlns="" xmlns:a16="http://schemas.microsoft.com/office/drawing/2014/main" id="{A6FEDC4B-0C78-4FAE-A963-0494183EB21C}"/>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78" name="【庁舎】&#10;有形固定資産減価償却率最小値テキスト">
          <a:extLst>
            <a:ext uri="{FF2B5EF4-FFF2-40B4-BE49-F238E27FC236}">
              <a16:creationId xmlns="" xmlns:a16="http://schemas.microsoft.com/office/drawing/2014/main" id="{FF3DD906-C0A8-4834-952E-7FAED3B8230D}"/>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79" name="直線コネクタ 678">
          <a:extLst>
            <a:ext uri="{FF2B5EF4-FFF2-40B4-BE49-F238E27FC236}">
              <a16:creationId xmlns="" xmlns:a16="http://schemas.microsoft.com/office/drawing/2014/main" id="{8BA26AB5-E95A-4879-8B3D-EE6BC642D2FD}"/>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80" name="【庁舎】&#10;有形固定資産減価償却率最大値テキスト">
          <a:extLst>
            <a:ext uri="{FF2B5EF4-FFF2-40B4-BE49-F238E27FC236}">
              <a16:creationId xmlns="" xmlns:a16="http://schemas.microsoft.com/office/drawing/2014/main" id="{75930252-A96B-4854-9E07-097D4DBD6236}"/>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81" name="直線コネクタ 680">
          <a:extLst>
            <a:ext uri="{FF2B5EF4-FFF2-40B4-BE49-F238E27FC236}">
              <a16:creationId xmlns="" xmlns:a16="http://schemas.microsoft.com/office/drawing/2014/main" id="{3E1D287D-2F9D-436F-9C88-90DCE9802D2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82" name="【庁舎】&#10;有形固定資産減価償却率平均値テキスト">
          <a:extLst>
            <a:ext uri="{FF2B5EF4-FFF2-40B4-BE49-F238E27FC236}">
              <a16:creationId xmlns="" xmlns:a16="http://schemas.microsoft.com/office/drawing/2014/main" id="{2405A1DE-91C3-4FBD-93CE-8A66EEA446E4}"/>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83" name="フローチャート: 判断 682">
          <a:extLst>
            <a:ext uri="{FF2B5EF4-FFF2-40B4-BE49-F238E27FC236}">
              <a16:creationId xmlns="" xmlns:a16="http://schemas.microsoft.com/office/drawing/2014/main" id="{ECDDDC37-F956-4088-85C0-763484ACB7F6}"/>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84" name="フローチャート: 判断 683">
          <a:extLst>
            <a:ext uri="{FF2B5EF4-FFF2-40B4-BE49-F238E27FC236}">
              <a16:creationId xmlns="" xmlns:a16="http://schemas.microsoft.com/office/drawing/2014/main" id="{2605FE3C-2557-4A8E-8A12-A44F3FE3BC54}"/>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85" name="フローチャート: 判断 684">
          <a:extLst>
            <a:ext uri="{FF2B5EF4-FFF2-40B4-BE49-F238E27FC236}">
              <a16:creationId xmlns="" xmlns:a16="http://schemas.microsoft.com/office/drawing/2014/main" id="{9DEE5A2B-2C4B-4EF7-97A2-94CB4EDB805D}"/>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86" name="フローチャート: 判断 685">
          <a:extLst>
            <a:ext uri="{FF2B5EF4-FFF2-40B4-BE49-F238E27FC236}">
              <a16:creationId xmlns="" xmlns:a16="http://schemas.microsoft.com/office/drawing/2014/main" id="{43A76D41-E0D9-4D80-8675-684A7C80DA67}"/>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a:extLst>
            <a:ext uri="{FF2B5EF4-FFF2-40B4-BE49-F238E27FC236}">
              <a16:creationId xmlns="" xmlns:a16="http://schemas.microsoft.com/office/drawing/2014/main" id="{C78363AD-638A-4772-8F73-95D8B9BCCDE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a:extLst>
            <a:ext uri="{FF2B5EF4-FFF2-40B4-BE49-F238E27FC236}">
              <a16:creationId xmlns="" xmlns:a16="http://schemas.microsoft.com/office/drawing/2014/main" id="{2234C564-24FA-4039-9B0D-0E2EBCECEF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a:extLst>
            <a:ext uri="{FF2B5EF4-FFF2-40B4-BE49-F238E27FC236}">
              <a16:creationId xmlns="" xmlns:a16="http://schemas.microsoft.com/office/drawing/2014/main" id="{06E05A53-0714-47FE-8432-8C9E4A58705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a:extLst>
            <a:ext uri="{FF2B5EF4-FFF2-40B4-BE49-F238E27FC236}">
              <a16:creationId xmlns="" xmlns:a16="http://schemas.microsoft.com/office/drawing/2014/main" id="{8B6F4B18-DAA2-4D84-9037-4CF12B4F33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a:extLst>
            <a:ext uri="{FF2B5EF4-FFF2-40B4-BE49-F238E27FC236}">
              <a16:creationId xmlns="" xmlns:a16="http://schemas.microsoft.com/office/drawing/2014/main" id="{E343462D-3534-4639-921B-2B14D3EE66A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53975</xdr:rowOff>
    </xdr:from>
    <xdr:to>
      <xdr:col>85</xdr:col>
      <xdr:colOff>177800</xdr:colOff>
      <xdr:row>103</xdr:row>
      <xdr:rowOff>155575</xdr:rowOff>
    </xdr:to>
    <xdr:sp macro="" textlink="">
      <xdr:nvSpPr>
        <xdr:cNvPr id="692" name="楕円 691">
          <a:extLst>
            <a:ext uri="{FF2B5EF4-FFF2-40B4-BE49-F238E27FC236}">
              <a16:creationId xmlns="" xmlns:a16="http://schemas.microsoft.com/office/drawing/2014/main" id="{2DC7DBBD-D8EB-412E-9531-0D7705058A81}"/>
            </a:ext>
          </a:extLst>
        </xdr:cNvPr>
        <xdr:cNvSpPr/>
      </xdr:nvSpPr>
      <xdr:spPr>
        <a:xfrm>
          <a:off x="16268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76852</xdr:rowOff>
    </xdr:from>
    <xdr:ext cx="405111" cy="259045"/>
    <xdr:sp macro="" textlink="">
      <xdr:nvSpPr>
        <xdr:cNvPr id="693" name="【庁舎】&#10;有形固定資産減価償却率該当値テキスト">
          <a:extLst>
            <a:ext uri="{FF2B5EF4-FFF2-40B4-BE49-F238E27FC236}">
              <a16:creationId xmlns="" xmlns:a16="http://schemas.microsoft.com/office/drawing/2014/main" id="{0B999282-348E-4268-ACF2-B0373D26AEA7}"/>
            </a:ext>
          </a:extLst>
        </xdr:cNvPr>
        <xdr:cNvSpPr txBox="1"/>
      </xdr:nvSpPr>
      <xdr:spPr>
        <a:xfrm>
          <a:off x="16357600"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694" name="楕円 693">
          <a:extLst>
            <a:ext uri="{FF2B5EF4-FFF2-40B4-BE49-F238E27FC236}">
              <a16:creationId xmlns="" xmlns:a16="http://schemas.microsoft.com/office/drawing/2014/main" id="{F5C36DC7-0518-4ACF-A66A-456DF8ED3937}"/>
            </a:ext>
          </a:extLst>
        </xdr:cNvPr>
        <xdr:cNvSpPr/>
      </xdr:nvSpPr>
      <xdr:spPr>
        <a:xfrm>
          <a:off x="15430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104775</xdr:rowOff>
    </xdr:from>
    <xdr:to>
      <xdr:col>85</xdr:col>
      <xdr:colOff>127000</xdr:colOff>
      <xdr:row>103</xdr:row>
      <xdr:rowOff>142875</xdr:rowOff>
    </xdr:to>
    <xdr:cxnSp macro="">
      <xdr:nvCxnSpPr>
        <xdr:cNvPr id="695" name="直線コネクタ 694">
          <a:extLst>
            <a:ext uri="{FF2B5EF4-FFF2-40B4-BE49-F238E27FC236}">
              <a16:creationId xmlns="" xmlns:a16="http://schemas.microsoft.com/office/drawing/2014/main" id="{478D40B5-F892-405C-BD76-2B38064E0CC4}"/>
            </a:ext>
          </a:extLst>
        </xdr:cNvPr>
        <xdr:cNvCxnSpPr/>
      </xdr:nvCxnSpPr>
      <xdr:spPr>
        <a:xfrm flipV="1">
          <a:off x="15481300" y="17764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96" name="楕円 695">
          <a:extLst>
            <a:ext uri="{FF2B5EF4-FFF2-40B4-BE49-F238E27FC236}">
              <a16:creationId xmlns="" xmlns:a16="http://schemas.microsoft.com/office/drawing/2014/main" id="{0DBB444F-F175-4C67-AE4C-4C017D2B2652}"/>
            </a:ext>
          </a:extLst>
        </xdr:cNvPr>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142875</xdr:rowOff>
    </xdr:from>
    <xdr:to>
      <xdr:col>81</xdr:col>
      <xdr:colOff>50800</xdr:colOff>
      <xdr:row>104</xdr:row>
      <xdr:rowOff>41911</xdr:rowOff>
    </xdr:to>
    <xdr:cxnSp macro="">
      <xdr:nvCxnSpPr>
        <xdr:cNvPr id="697" name="直線コネクタ 696">
          <a:extLst>
            <a:ext uri="{FF2B5EF4-FFF2-40B4-BE49-F238E27FC236}">
              <a16:creationId xmlns="" xmlns:a16="http://schemas.microsoft.com/office/drawing/2014/main" id="{680F4530-DB4E-42C0-870D-E7C6BDEF44FB}"/>
            </a:ext>
          </a:extLst>
        </xdr:cNvPr>
        <xdr:cNvCxnSpPr/>
      </xdr:nvCxnSpPr>
      <xdr:spPr>
        <a:xfrm flipV="1">
          <a:off x="14592300" y="178022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698" name="楕円 697">
          <a:extLst>
            <a:ext uri="{FF2B5EF4-FFF2-40B4-BE49-F238E27FC236}">
              <a16:creationId xmlns="" xmlns:a16="http://schemas.microsoft.com/office/drawing/2014/main" id="{1269E4D8-A65F-4279-946E-84FD5D8B61B1}"/>
            </a:ext>
          </a:extLst>
        </xdr:cNvPr>
        <xdr:cNvSpPr/>
      </xdr:nvSpPr>
      <xdr:spPr>
        <a:xfrm>
          <a:off x="13652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80011</xdr:rowOff>
    </xdr:to>
    <xdr:cxnSp macro="">
      <xdr:nvCxnSpPr>
        <xdr:cNvPr id="699" name="直線コネクタ 698">
          <a:extLst>
            <a:ext uri="{FF2B5EF4-FFF2-40B4-BE49-F238E27FC236}">
              <a16:creationId xmlns="" xmlns:a16="http://schemas.microsoft.com/office/drawing/2014/main" id="{0D5B6EFE-E7EC-45E5-9D3F-79567D8B529A}"/>
            </a:ext>
          </a:extLst>
        </xdr:cNvPr>
        <xdr:cNvCxnSpPr/>
      </xdr:nvCxnSpPr>
      <xdr:spPr>
        <a:xfrm flipV="1">
          <a:off x="13703300" y="17872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700" name="n_1aveValue【庁舎】&#10;有形固定資産減価償却率">
          <a:extLst>
            <a:ext uri="{FF2B5EF4-FFF2-40B4-BE49-F238E27FC236}">
              <a16:creationId xmlns="" xmlns:a16="http://schemas.microsoft.com/office/drawing/2014/main" id="{87FB88E3-788F-409E-90FC-1E21FF8B94CC}"/>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701" name="n_2aveValue【庁舎】&#10;有形固定資産減価償却率">
          <a:extLst>
            <a:ext uri="{FF2B5EF4-FFF2-40B4-BE49-F238E27FC236}">
              <a16:creationId xmlns="" xmlns:a16="http://schemas.microsoft.com/office/drawing/2014/main" id="{06F8A277-1697-4B34-9ECC-8AE4FCAD86F1}"/>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702" name="n_3aveValue【庁舎】&#10;有形固定資産減価償却率">
          <a:extLst>
            <a:ext uri="{FF2B5EF4-FFF2-40B4-BE49-F238E27FC236}">
              <a16:creationId xmlns="" xmlns:a16="http://schemas.microsoft.com/office/drawing/2014/main" id="{7E233B97-7570-4CCE-80B4-1AE8AC308899}"/>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38752</xdr:rowOff>
    </xdr:from>
    <xdr:ext cx="405111" cy="259045"/>
    <xdr:sp macro="" textlink="">
      <xdr:nvSpPr>
        <xdr:cNvPr id="703" name="n_1mainValue【庁舎】&#10;有形固定資産減価償却率">
          <a:extLst>
            <a:ext uri="{FF2B5EF4-FFF2-40B4-BE49-F238E27FC236}">
              <a16:creationId xmlns="" xmlns:a16="http://schemas.microsoft.com/office/drawing/2014/main" id="{07ABA8ED-AA35-4BD2-B546-15A26084F35D}"/>
            </a:ext>
          </a:extLst>
        </xdr:cNvPr>
        <xdr:cNvSpPr txBox="1"/>
      </xdr:nvSpPr>
      <xdr:spPr>
        <a:xfrm>
          <a:off x="152660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04" name="n_2mainValue【庁舎】&#10;有形固定資産減価償却率">
          <a:extLst>
            <a:ext uri="{FF2B5EF4-FFF2-40B4-BE49-F238E27FC236}">
              <a16:creationId xmlns="" xmlns:a16="http://schemas.microsoft.com/office/drawing/2014/main" id="{4016D276-6360-4D96-BA7B-BBEF12C64CF3}"/>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705" name="n_3mainValue【庁舎】&#10;有形固定資産減価償却率">
          <a:extLst>
            <a:ext uri="{FF2B5EF4-FFF2-40B4-BE49-F238E27FC236}">
              <a16:creationId xmlns="" xmlns:a16="http://schemas.microsoft.com/office/drawing/2014/main" id="{93DEA202-329D-4764-93F6-E07B2E92EEE3}"/>
            </a:ext>
          </a:extLst>
        </xdr:cNvPr>
        <xdr:cNvSpPr txBox="1"/>
      </xdr:nvSpPr>
      <xdr:spPr>
        <a:xfrm>
          <a:off x="13500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 xmlns:a16="http://schemas.microsoft.com/office/drawing/2014/main" id="{685A29E9-5375-46FC-9D08-B30EF0E784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 xmlns:a16="http://schemas.microsoft.com/office/drawing/2014/main" id="{D4136DDE-FF41-4520-91AE-3FC6535718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 xmlns:a16="http://schemas.microsoft.com/office/drawing/2014/main" id="{B3DC49F4-3925-4CD0-820A-7616CE9F31B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 xmlns:a16="http://schemas.microsoft.com/office/drawing/2014/main" id="{F534894B-4B6F-4A77-A7FC-21558E577AB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 xmlns:a16="http://schemas.microsoft.com/office/drawing/2014/main" id="{FB28E1F1-B09E-4D71-9BF7-5ABD1338DB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 xmlns:a16="http://schemas.microsoft.com/office/drawing/2014/main" id="{E6680984-8B75-434B-9C58-0EA1C93228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 xmlns:a16="http://schemas.microsoft.com/office/drawing/2014/main" id="{84BFFBB0-C3C4-4898-B5AB-FD05831637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 xmlns:a16="http://schemas.microsoft.com/office/drawing/2014/main" id="{5F3AEA97-B532-441C-ADBA-E51F38CC58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 xmlns:a16="http://schemas.microsoft.com/office/drawing/2014/main" id="{49ED7565-97F5-4AA5-BCB1-F2B51774DD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 xmlns:a16="http://schemas.microsoft.com/office/drawing/2014/main" id="{AB27C28B-0D7F-4413-8C75-6370F4EB2F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6" name="直線コネクタ 715">
          <a:extLst>
            <a:ext uri="{FF2B5EF4-FFF2-40B4-BE49-F238E27FC236}">
              <a16:creationId xmlns="" xmlns:a16="http://schemas.microsoft.com/office/drawing/2014/main" id="{1C7033B5-8674-4912-A0E6-ACD81CE376C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7" name="テキスト ボックス 716">
          <a:extLst>
            <a:ext uri="{FF2B5EF4-FFF2-40B4-BE49-F238E27FC236}">
              <a16:creationId xmlns="" xmlns:a16="http://schemas.microsoft.com/office/drawing/2014/main" id="{A912DF82-2320-475B-B431-D3B7168E234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8" name="直線コネクタ 717">
          <a:extLst>
            <a:ext uri="{FF2B5EF4-FFF2-40B4-BE49-F238E27FC236}">
              <a16:creationId xmlns="" xmlns:a16="http://schemas.microsoft.com/office/drawing/2014/main" id="{60B2FDED-93C5-4F93-B3FE-E5827443AE9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19" name="テキスト ボックス 718">
          <a:extLst>
            <a:ext uri="{FF2B5EF4-FFF2-40B4-BE49-F238E27FC236}">
              <a16:creationId xmlns="" xmlns:a16="http://schemas.microsoft.com/office/drawing/2014/main" id="{5AEB0650-65FA-462C-86FF-5B0086457223}"/>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0" name="直線コネクタ 719">
          <a:extLst>
            <a:ext uri="{FF2B5EF4-FFF2-40B4-BE49-F238E27FC236}">
              <a16:creationId xmlns="" xmlns:a16="http://schemas.microsoft.com/office/drawing/2014/main" id="{194869BA-13DB-4A78-A9BE-045ED722DE5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21" name="テキスト ボックス 720">
          <a:extLst>
            <a:ext uri="{FF2B5EF4-FFF2-40B4-BE49-F238E27FC236}">
              <a16:creationId xmlns="" xmlns:a16="http://schemas.microsoft.com/office/drawing/2014/main" id="{02DD7584-82C7-4134-8F57-BD8E70EC959E}"/>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2" name="直線コネクタ 721">
          <a:extLst>
            <a:ext uri="{FF2B5EF4-FFF2-40B4-BE49-F238E27FC236}">
              <a16:creationId xmlns="" xmlns:a16="http://schemas.microsoft.com/office/drawing/2014/main" id="{D9C970BF-0B40-41D4-AEF7-B37BE44C5B0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23" name="テキスト ボックス 722">
          <a:extLst>
            <a:ext uri="{FF2B5EF4-FFF2-40B4-BE49-F238E27FC236}">
              <a16:creationId xmlns="" xmlns:a16="http://schemas.microsoft.com/office/drawing/2014/main" id="{D66ECF68-D29B-493B-BC5B-42478BB31567}"/>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 xmlns:a16="http://schemas.microsoft.com/office/drawing/2014/main" id="{76EAF698-A65D-4387-8D2E-3A959DAA42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25" name="テキスト ボックス 724">
          <a:extLst>
            <a:ext uri="{FF2B5EF4-FFF2-40B4-BE49-F238E27FC236}">
              <a16:creationId xmlns="" xmlns:a16="http://schemas.microsoft.com/office/drawing/2014/main" id="{2D030FE2-2B27-4968-8C8D-D25D295851EC}"/>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 xmlns:a16="http://schemas.microsoft.com/office/drawing/2014/main" id="{FC730260-DDDD-411F-B780-078048FEF4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27" name="直線コネクタ 726">
          <a:extLst>
            <a:ext uri="{FF2B5EF4-FFF2-40B4-BE49-F238E27FC236}">
              <a16:creationId xmlns="" xmlns:a16="http://schemas.microsoft.com/office/drawing/2014/main" id="{8A9CC082-ACB2-4D5B-AAC7-3D8AE8ABED7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28" name="【庁舎】&#10;一人当たり面積最小値テキスト">
          <a:extLst>
            <a:ext uri="{FF2B5EF4-FFF2-40B4-BE49-F238E27FC236}">
              <a16:creationId xmlns="" xmlns:a16="http://schemas.microsoft.com/office/drawing/2014/main" id="{C94D8437-42E0-41EE-89D2-5A64131D34D9}"/>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29" name="直線コネクタ 728">
          <a:extLst>
            <a:ext uri="{FF2B5EF4-FFF2-40B4-BE49-F238E27FC236}">
              <a16:creationId xmlns="" xmlns:a16="http://schemas.microsoft.com/office/drawing/2014/main" id="{2ACE6860-7C5E-45C5-B9A7-451C75CDB3B8}"/>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30" name="【庁舎】&#10;一人当たり面積最大値テキスト">
          <a:extLst>
            <a:ext uri="{FF2B5EF4-FFF2-40B4-BE49-F238E27FC236}">
              <a16:creationId xmlns="" xmlns:a16="http://schemas.microsoft.com/office/drawing/2014/main" id="{FBFABC04-5DBD-4313-AFF8-2F25A541A7D6}"/>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31" name="直線コネクタ 730">
          <a:extLst>
            <a:ext uri="{FF2B5EF4-FFF2-40B4-BE49-F238E27FC236}">
              <a16:creationId xmlns="" xmlns:a16="http://schemas.microsoft.com/office/drawing/2014/main" id="{FE7ADF35-3578-4FD3-9E26-72F910871D2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32" name="【庁舎】&#10;一人当たり面積平均値テキスト">
          <a:extLst>
            <a:ext uri="{FF2B5EF4-FFF2-40B4-BE49-F238E27FC236}">
              <a16:creationId xmlns="" xmlns:a16="http://schemas.microsoft.com/office/drawing/2014/main" id="{4C037391-2A03-4DB8-93D5-CF1ABB5709DB}"/>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33" name="フローチャート: 判断 732">
          <a:extLst>
            <a:ext uri="{FF2B5EF4-FFF2-40B4-BE49-F238E27FC236}">
              <a16:creationId xmlns="" xmlns:a16="http://schemas.microsoft.com/office/drawing/2014/main" id="{B2CD330B-EF5F-42CF-ABA2-5284CAF5D368}"/>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34" name="フローチャート: 判断 733">
          <a:extLst>
            <a:ext uri="{FF2B5EF4-FFF2-40B4-BE49-F238E27FC236}">
              <a16:creationId xmlns="" xmlns:a16="http://schemas.microsoft.com/office/drawing/2014/main" id="{3F07A868-2DA2-426C-B20E-AF7736FFB0BA}"/>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735" name="フローチャート: 判断 734">
          <a:extLst>
            <a:ext uri="{FF2B5EF4-FFF2-40B4-BE49-F238E27FC236}">
              <a16:creationId xmlns="" xmlns:a16="http://schemas.microsoft.com/office/drawing/2014/main" id="{F5489627-32D6-4E73-BABB-35DF30955EC5}"/>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736" name="フローチャート: 判断 735">
          <a:extLst>
            <a:ext uri="{FF2B5EF4-FFF2-40B4-BE49-F238E27FC236}">
              <a16:creationId xmlns="" xmlns:a16="http://schemas.microsoft.com/office/drawing/2014/main" id="{C6245167-D6C3-4A06-93AE-221DF63F9C22}"/>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 xmlns:a16="http://schemas.microsoft.com/office/drawing/2014/main" id="{383A8D34-3C55-4633-892B-4FC61EFF0B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 xmlns:a16="http://schemas.microsoft.com/office/drawing/2014/main" id="{0B73AF0E-3731-42FB-B0EE-3B4E1AEDCB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 xmlns:a16="http://schemas.microsoft.com/office/drawing/2014/main" id="{E7A77948-C4D8-4A75-BEFF-A8E3FAB3C86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 xmlns:a16="http://schemas.microsoft.com/office/drawing/2014/main" id="{F1CF340D-4401-4D69-BF30-98E447B2D2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 xmlns:a16="http://schemas.microsoft.com/office/drawing/2014/main" id="{60DD4486-992C-466F-8DC0-0AA8F52DE1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21006</xdr:rowOff>
    </xdr:from>
    <xdr:to>
      <xdr:col>116</xdr:col>
      <xdr:colOff>114300</xdr:colOff>
      <xdr:row>108</xdr:row>
      <xdr:rowOff>122606</xdr:rowOff>
    </xdr:to>
    <xdr:sp macro="" textlink="">
      <xdr:nvSpPr>
        <xdr:cNvPr id="742" name="楕円 741">
          <a:extLst>
            <a:ext uri="{FF2B5EF4-FFF2-40B4-BE49-F238E27FC236}">
              <a16:creationId xmlns="" xmlns:a16="http://schemas.microsoft.com/office/drawing/2014/main" id="{8BAEEF4F-5A62-48C0-AA98-80D739A469D9}"/>
            </a:ext>
          </a:extLst>
        </xdr:cNvPr>
        <xdr:cNvSpPr/>
      </xdr:nvSpPr>
      <xdr:spPr>
        <a:xfrm>
          <a:off x="22110700" y="185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743" name="【庁舎】&#10;一人当たり面積該当値テキスト">
          <a:extLst>
            <a:ext uri="{FF2B5EF4-FFF2-40B4-BE49-F238E27FC236}">
              <a16:creationId xmlns="" xmlns:a16="http://schemas.microsoft.com/office/drawing/2014/main" id="{E5186F93-D988-449D-995D-79B61652C8E0}"/>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21126</xdr:rowOff>
    </xdr:from>
    <xdr:to>
      <xdr:col>112</xdr:col>
      <xdr:colOff>38100</xdr:colOff>
      <xdr:row>108</xdr:row>
      <xdr:rowOff>122726</xdr:rowOff>
    </xdr:to>
    <xdr:sp macro="" textlink="">
      <xdr:nvSpPr>
        <xdr:cNvPr id="744" name="楕円 743">
          <a:extLst>
            <a:ext uri="{FF2B5EF4-FFF2-40B4-BE49-F238E27FC236}">
              <a16:creationId xmlns="" xmlns:a16="http://schemas.microsoft.com/office/drawing/2014/main" id="{1103A69D-07F7-4A0C-8916-10587DFB4229}"/>
            </a:ext>
          </a:extLst>
        </xdr:cNvPr>
        <xdr:cNvSpPr/>
      </xdr:nvSpPr>
      <xdr:spPr>
        <a:xfrm>
          <a:off x="21272500" y="1853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71806</xdr:rowOff>
    </xdr:from>
    <xdr:to>
      <xdr:col>116</xdr:col>
      <xdr:colOff>63500</xdr:colOff>
      <xdr:row>108</xdr:row>
      <xdr:rowOff>71926</xdr:rowOff>
    </xdr:to>
    <xdr:cxnSp macro="">
      <xdr:nvCxnSpPr>
        <xdr:cNvPr id="745" name="直線コネクタ 744">
          <a:extLst>
            <a:ext uri="{FF2B5EF4-FFF2-40B4-BE49-F238E27FC236}">
              <a16:creationId xmlns="" xmlns:a16="http://schemas.microsoft.com/office/drawing/2014/main" id="{A2AFCF56-5B77-456C-B07E-15294D152609}"/>
            </a:ext>
          </a:extLst>
        </xdr:cNvPr>
        <xdr:cNvCxnSpPr/>
      </xdr:nvCxnSpPr>
      <xdr:spPr>
        <a:xfrm flipV="1">
          <a:off x="21323300" y="18588406"/>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21980</xdr:rowOff>
    </xdr:from>
    <xdr:to>
      <xdr:col>107</xdr:col>
      <xdr:colOff>101600</xdr:colOff>
      <xdr:row>108</xdr:row>
      <xdr:rowOff>123580</xdr:rowOff>
    </xdr:to>
    <xdr:sp macro="" textlink="">
      <xdr:nvSpPr>
        <xdr:cNvPr id="746" name="楕円 745">
          <a:extLst>
            <a:ext uri="{FF2B5EF4-FFF2-40B4-BE49-F238E27FC236}">
              <a16:creationId xmlns="" xmlns:a16="http://schemas.microsoft.com/office/drawing/2014/main" id="{4FB768C8-5065-41CF-994D-715D3EE14AA9}"/>
            </a:ext>
          </a:extLst>
        </xdr:cNvPr>
        <xdr:cNvSpPr/>
      </xdr:nvSpPr>
      <xdr:spPr>
        <a:xfrm>
          <a:off x="20383500" y="185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71926</xdr:rowOff>
    </xdr:from>
    <xdr:to>
      <xdr:col>111</xdr:col>
      <xdr:colOff>177800</xdr:colOff>
      <xdr:row>108</xdr:row>
      <xdr:rowOff>72780</xdr:rowOff>
    </xdr:to>
    <xdr:cxnSp macro="">
      <xdr:nvCxnSpPr>
        <xdr:cNvPr id="747" name="直線コネクタ 746">
          <a:extLst>
            <a:ext uri="{FF2B5EF4-FFF2-40B4-BE49-F238E27FC236}">
              <a16:creationId xmlns="" xmlns:a16="http://schemas.microsoft.com/office/drawing/2014/main" id="{BB3E5196-83B9-4B51-94AE-930C96B3A8FB}"/>
            </a:ext>
          </a:extLst>
        </xdr:cNvPr>
        <xdr:cNvCxnSpPr/>
      </xdr:nvCxnSpPr>
      <xdr:spPr>
        <a:xfrm flipV="1">
          <a:off x="20434300" y="18588526"/>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22076</xdr:rowOff>
    </xdr:from>
    <xdr:to>
      <xdr:col>102</xdr:col>
      <xdr:colOff>165100</xdr:colOff>
      <xdr:row>108</xdr:row>
      <xdr:rowOff>123676</xdr:rowOff>
    </xdr:to>
    <xdr:sp macro="" textlink="">
      <xdr:nvSpPr>
        <xdr:cNvPr id="748" name="楕円 747">
          <a:extLst>
            <a:ext uri="{FF2B5EF4-FFF2-40B4-BE49-F238E27FC236}">
              <a16:creationId xmlns="" xmlns:a16="http://schemas.microsoft.com/office/drawing/2014/main" id="{085BC2ED-F5D8-4251-8A2C-F7DC6E80240B}"/>
            </a:ext>
          </a:extLst>
        </xdr:cNvPr>
        <xdr:cNvSpPr/>
      </xdr:nvSpPr>
      <xdr:spPr>
        <a:xfrm>
          <a:off x="19494500" y="1853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72780</xdr:rowOff>
    </xdr:from>
    <xdr:to>
      <xdr:col>107</xdr:col>
      <xdr:colOff>50800</xdr:colOff>
      <xdr:row>108</xdr:row>
      <xdr:rowOff>72876</xdr:rowOff>
    </xdr:to>
    <xdr:cxnSp macro="">
      <xdr:nvCxnSpPr>
        <xdr:cNvPr id="749" name="直線コネクタ 748">
          <a:extLst>
            <a:ext uri="{FF2B5EF4-FFF2-40B4-BE49-F238E27FC236}">
              <a16:creationId xmlns="" xmlns:a16="http://schemas.microsoft.com/office/drawing/2014/main" id="{09ECFDF9-C38F-4CEB-B671-22FB392E0B8D}"/>
            </a:ext>
          </a:extLst>
        </xdr:cNvPr>
        <xdr:cNvCxnSpPr/>
      </xdr:nvCxnSpPr>
      <xdr:spPr>
        <a:xfrm flipV="1">
          <a:off x="19545300" y="18589380"/>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115064</xdr:rowOff>
    </xdr:from>
    <xdr:ext cx="469744" cy="259045"/>
    <xdr:sp macro="" textlink="">
      <xdr:nvSpPr>
        <xdr:cNvPr id="750" name="n_1aveValue【庁舎】&#10;一人当たり面積">
          <a:extLst>
            <a:ext uri="{FF2B5EF4-FFF2-40B4-BE49-F238E27FC236}">
              <a16:creationId xmlns="" xmlns:a16="http://schemas.microsoft.com/office/drawing/2014/main" id="{A93DCBC1-C49C-4CED-A407-1C746584FA1E}"/>
            </a:ext>
          </a:extLst>
        </xdr:cNvPr>
        <xdr:cNvSpPr txBox="1"/>
      </xdr:nvSpPr>
      <xdr:spPr>
        <a:xfrm>
          <a:off x="21075727" y="186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115823</xdr:rowOff>
    </xdr:from>
    <xdr:ext cx="469744" cy="259045"/>
    <xdr:sp macro="" textlink="">
      <xdr:nvSpPr>
        <xdr:cNvPr id="751" name="n_2aveValue【庁舎】&#10;一人当たり面積">
          <a:extLst>
            <a:ext uri="{FF2B5EF4-FFF2-40B4-BE49-F238E27FC236}">
              <a16:creationId xmlns="" xmlns:a16="http://schemas.microsoft.com/office/drawing/2014/main" id="{50830134-F88C-415E-B50D-54A636449FB6}"/>
            </a:ext>
          </a:extLst>
        </xdr:cNvPr>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115901</xdr:rowOff>
    </xdr:from>
    <xdr:ext cx="469744" cy="259045"/>
    <xdr:sp macro="" textlink="">
      <xdr:nvSpPr>
        <xdr:cNvPr id="752" name="n_3aveValue【庁舎】&#10;一人当たり面積">
          <a:extLst>
            <a:ext uri="{FF2B5EF4-FFF2-40B4-BE49-F238E27FC236}">
              <a16:creationId xmlns="" xmlns:a16="http://schemas.microsoft.com/office/drawing/2014/main" id="{66AFCB5A-0A76-4C55-AB70-2BF7110E1739}"/>
            </a:ext>
          </a:extLst>
        </xdr:cNvPr>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139253</xdr:rowOff>
    </xdr:from>
    <xdr:ext cx="469744" cy="259045"/>
    <xdr:sp macro="" textlink="">
      <xdr:nvSpPr>
        <xdr:cNvPr id="753" name="n_1mainValue【庁舎】&#10;一人当たり面積">
          <a:extLst>
            <a:ext uri="{FF2B5EF4-FFF2-40B4-BE49-F238E27FC236}">
              <a16:creationId xmlns="" xmlns:a16="http://schemas.microsoft.com/office/drawing/2014/main" id="{E6582F02-4C35-4466-A4FC-580E72E40C85}"/>
            </a:ext>
          </a:extLst>
        </xdr:cNvPr>
        <xdr:cNvSpPr txBox="1"/>
      </xdr:nvSpPr>
      <xdr:spPr>
        <a:xfrm>
          <a:off x="21075727" y="1831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140107</xdr:rowOff>
    </xdr:from>
    <xdr:ext cx="469744" cy="259045"/>
    <xdr:sp macro="" textlink="">
      <xdr:nvSpPr>
        <xdr:cNvPr id="754" name="n_2mainValue【庁舎】&#10;一人当たり面積">
          <a:extLst>
            <a:ext uri="{FF2B5EF4-FFF2-40B4-BE49-F238E27FC236}">
              <a16:creationId xmlns="" xmlns:a16="http://schemas.microsoft.com/office/drawing/2014/main" id="{99041FDF-F3AD-4861-A605-CAE2F4C8661A}"/>
            </a:ext>
          </a:extLst>
        </xdr:cNvPr>
        <xdr:cNvSpPr txBox="1"/>
      </xdr:nvSpPr>
      <xdr:spPr>
        <a:xfrm>
          <a:off x="20199427" y="183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140203</xdr:rowOff>
    </xdr:from>
    <xdr:ext cx="469744" cy="259045"/>
    <xdr:sp macro="" textlink="">
      <xdr:nvSpPr>
        <xdr:cNvPr id="755" name="n_3mainValue【庁舎】&#10;一人当たり面積">
          <a:extLst>
            <a:ext uri="{FF2B5EF4-FFF2-40B4-BE49-F238E27FC236}">
              <a16:creationId xmlns="" xmlns:a16="http://schemas.microsoft.com/office/drawing/2014/main" id="{76211235-9BFC-48EE-98BE-E2B5D3A27075}"/>
            </a:ext>
          </a:extLst>
        </xdr:cNvPr>
        <xdr:cNvSpPr txBox="1"/>
      </xdr:nvSpPr>
      <xdr:spPr>
        <a:xfrm>
          <a:off x="19310427" y="183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 xmlns:a16="http://schemas.microsoft.com/office/drawing/2014/main" id="{3034261C-82A8-4D75-9ABF-19F7668FCC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 xmlns:a16="http://schemas.microsoft.com/office/drawing/2014/main" id="{8FA06120-8679-4D81-914B-76401234E5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 xmlns:a16="http://schemas.microsoft.com/office/drawing/2014/main" id="{6C531791-946D-4867-8CB6-D8A97B962B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の生活に直結している道路・橋梁などの社会資本については、長寿命化計画を策定し国庫補助金を得て改修を行っているが、公民館などの施設は補修等で対応しているため、減価償却率が年々高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77</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78</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79</v>
      </c>
      <c r="C3" s="646"/>
      <c r="D3" s="646"/>
      <c r="E3" s="647"/>
      <c r="F3" s="647"/>
      <c r="G3" s="647"/>
      <c r="H3" s="647"/>
      <c r="I3" s="647"/>
      <c r="J3" s="647"/>
      <c r="K3" s="647"/>
      <c r="L3" s="647" t="s">
        <v>80</v>
      </c>
      <c r="M3" s="647"/>
      <c r="N3" s="647"/>
      <c r="O3" s="647"/>
      <c r="P3" s="647"/>
      <c r="Q3" s="647"/>
      <c r="R3" s="650"/>
      <c r="S3" s="650"/>
      <c r="T3" s="650"/>
      <c r="U3" s="650"/>
      <c r="V3" s="651"/>
      <c r="W3" s="544" t="s">
        <v>81</v>
      </c>
      <c r="X3" s="545"/>
      <c r="Y3" s="545"/>
      <c r="Z3" s="545"/>
      <c r="AA3" s="545"/>
      <c r="AB3" s="646"/>
      <c r="AC3" s="650" t="s">
        <v>82</v>
      </c>
      <c r="AD3" s="545"/>
      <c r="AE3" s="545"/>
      <c r="AF3" s="545"/>
      <c r="AG3" s="545"/>
      <c r="AH3" s="545"/>
      <c r="AI3" s="545"/>
      <c r="AJ3" s="545"/>
      <c r="AK3" s="545"/>
      <c r="AL3" s="612"/>
      <c r="AM3" s="544" t="s">
        <v>83</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84</v>
      </c>
      <c r="BO3" s="545"/>
      <c r="BP3" s="545"/>
      <c r="BQ3" s="545"/>
      <c r="BR3" s="545"/>
      <c r="BS3" s="545"/>
      <c r="BT3" s="545"/>
      <c r="BU3" s="612"/>
      <c r="BV3" s="544" t="s">
        <v>85</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86</v>
      </c>
      <c r="CU3" s="545"/>
      <c r="CV3" s="545"/>
      <c r="CW3" s="545"/>
      <c r="CX3" s="545"/>
      <c r="CY3" s="545"/>
      <c r="CZ3" s="545"/>
      <c r="DA3" s="612"/>
      <c r="DB3" s="544" t="s">
        <v>87</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88</v>
      </c>
      <c r="AZ4" s="458"/>
      <c r="BA4" s="458"/>
      <c r="BB4" s="458"/>
      <c r="BC4" s="458"/>
      <c r="BD4" s="458"/>
      <c r="BE4" s="458"/>
      <c r="BF4" s="458"/>
      <c r="BG4" s="458"/>
      <c r="BH4" s="458"/>
      <c r="BI4" s="458"/>
      <c r="BJ4" s="458"/>
      <c r="BK4" s="458"/>
      <c r="BL4" s="458"/>
      <c r="BM4" s="459"/>
      <c r="BN4" s="460">
        <v>6419505</v>
      </c>
      <c r="BO4" s="461"/>
      <c r="BP4" s="461"/>
      <c r="BQ4" s="461"/>
      <c r="BR4" s="461"/>
      <c r="BS4" s="461"/>
      <c r="BT4" s="461"/>
      <c r="BU4" s="462"/>
      <c r="BV4" s="460">
        <v>6444317</v>
      </c>
      <c r="BW4" s="461"/>
      <c r="BX4" s="461"/>
      <c r="BY4" s="461"/>
      <c r="BZ4" s="461"/>
      <c r="CA4" s="461"/>
      <c r="CB4" s="461"/>
      <c r="CC4" s="462"/>
      <c r="CD4" s="638" t="s">
        <v>89</v>
      </c>
      <c r="CE4" s="639"/>
      <c r="CF4" s="639"/>
      <c r="CG4" s="639"/>
      <c r="CH4" s="639"/>
      <c r="CI4" s="639"/>
      <c r="CJ4" s="639"/>
      <c r="CK4" s="639"/>
      <c r="CL4" s="639"/>
      <c r="CM4" s="639"/>
      <c r="CN4" s="639"/>
      <c r="CO4" s="639"/>
      <c r="CP4" s="639"/>
      <c r="CQ4" s="639"/>
      <c r="CR4" s="639"/>
      <c r="CS4" s="640"/>
      <c r="CT4" s="641">
        <v>6.1</v>
      </c>
      <c r="CU4" s="642"/>
      <c r="CV4" s="642"/>
      <c r="CW4" s="642"/>
      <c r="CX4" s="642"/>
      <c r="CY4" s="642"/>
      <c r="CZ4" s="642"/>
      <c r="DA4" s="643"/>
      <c r="DB4" s="641">
        <v>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90</v>
      </c>
      <c r="AN5" s="439"/>
      <c r="AO5" s="439"/>
      <c r="AP5" s="439"/>
      <c r="AQ5" s="439"/>
      <c r="AR5" s="439"/>
      <c r="AS5" s="439"/>
      <c r="AT5" s="440"/>
      <c r="AU5" s="522" t="s">
        <v>91</v>
      </c>
      <c r="AV5" s="523"/>
      <c r="AW5" s="523"/>
      <c r="AX5" s="523"/>
      <c r="AY5" s="445" t="s">
        <v>92</v>
      </c>
      <c r="AZ5" s="446"/>
      <c r="BA5" s="446"/>
      <c r="BB5" s="446"/>
      <c r="BC5" s="446"/>
      <c r="BD5" s="446"/>
      <c r="BE5" s="446"/>
      <c r="BF5" s="446"/>
      <c r="BG5" s="446"/>
      <c r="BH5" s="446"/>
      <c r="BI5" s="446"/>
      <c r="BJ5" s="446"/>
      <c r="BK5" s="446"/>
      <c r="BL5" s="446"/>
      <c r="BM5" s="447"/>
      <c r="BN5" s="465">
        <v>6125468</v>
      </c>
      <c r="BO5" s="466"/>
      <c r="BP5" s="466"/>
      <c r="BQ5" s="466"/>
      <c r="BR5" s="466"/>
      <c r="BS5" s="466"/>
      <c r="BT5" s="466"/>
      <c r="BU5" s="467"/>
      <c r="BV5" s="465">
        <v>6228545</v>
      </c>
      <c r="BW5" s="466"/>
      <c r="BX5" s="466"/>
      <c r="BY5" s="466"/>
      <c r="BZ5" s="466"/>
      <c r="CA5" s="466"/>
      <c r="CB5" s="466"/>
      <c r="CC5" s="467"/>
      <c r="CD5" s="474" t="s">
        <v>93</v>
      </c>
      <c r="CE5" s="475"/>
      <c r="CF5" s="475"/>
      <c r="CG5" s="475"/>
      <c r="CH5" s="475"/>
      <c r="CI5" s="475"/>
      <c r="CJ5" s="475"/>
      <c r="CK5" s="475"/>
      <c r="CL5" s="475"/>
      <c r="CM5" s="475"/>
      <c r="CN5" s="475"/>
      <c r="CO5" s="475"/>
      <c r="CP5" s="475"/>
      <c r="CQ5" s="475"/>
      <c r="CR5" s="475"/>
      <c r="CS5" s="476"/>
      <c r="CT5" s="435">
        <v>92.8</v>
      </c>
      <c r="CU5" s="436"/>
      <c r="CV5" s="436"/>
      <c r="CW5" s="436"/>
      <c r="CX5" s="436"/>
      <c r="CY5" s="436"/>
      <c r="CZ5" s="436"/>
      <c r="DA5" s="437"/>
      <c r="DB5" s="435">
        <v>91.1</v>
      </c>
      <c r="DC5" s="436"/>
      <c r="DD5" s="436"/>
      <c r="DE5" s="436"/>
      <c r="DF5" s="436"/>
      <c r="DG5" s="436"/>
      <c r="DH5" s="436"/>
      <c r="DI5" s="437"/>
      <c r="DJ5" s="185"/>
      <c r="DK5" s="185"/>
      <c r="DL5" s="185"/>
      <c r="DM5" s="185"/>
      <c r="DN5" s="185"/>
      <c r="DO5" s="185"/>
    </row>
    <row r="6" spans="1:119" ht="18.75" customHeight="1" x14ac:dyDescent="0.15">
      <c r="A6" s="186"/>
      <c r="B6" s="618" t="s">
        <v>94</v>
      </c>
      <c r="C6" s="479"/>
      <c r="D6" s="479"/>
      <c r="E6" s="619"/>
      <c r="F6" s="619"/>
      <c r="G6" s="619"/>
      <c r="H6" s="619"/>
      <c r="I6" s="619"/>
      <c r="J6" s="619"/>
      <c r="K6" s="619"/>
      <c r="L6" s="619" t="s">
        <v>95</v>
      </c>
      <c r="M6" s="619"/>
      <c r="N6" s="619"/>
      <c r="O6" s="619"/>
      <c r="P6" s="619"/>
      <c r="Q6" s="619"/>
      <c r="R6" s="503"/>
      <c r="S6" s="503"/>
      <c r="T6" s="503"/>
      <c r="U6" s="503"/>
      <c r="V6" s="625"/>
      <c r="W6" s="556" t="s">
        <v>96</v>
      </c>
      <c r="X6" s="478"/>
      <c r="Y6" s="478"/>
      <c r="Z6" s="478"/>
      <c r="AA6" s="478"/>
      <c r="AB6" s="479"/>
      <c r="AC6" s="630" t="s">
        <v>97</v>
      </c>
      <c r="AD6" s="631"/>
      <c r="AE6" s="631"/>
      <c r="AF6" s="631"/>
      <c r="AG6" s="631"/>
      <c r="AH6" s="631"/>
      <c r="AI6" s="631"/>
      <c r="AJ6" s="631"/>
      <c r="AK6" s="631"/>
      <c r="AL6" s="632"/>
      <c r="AM6" s="534" t="s">
        <v>98</v>
      </c>
      <c r="AN6" s="439"/>
      <c r="AO6" s="439"/>
      <c r="AP6" s="439"/>
      <c r="AQ6" s="439"/>
      <c r="AR6" s="439"/>
      <c r="AS6" s="439"/>
      <c r="AT6" s="440"/>
      <c r="AU6" s="522" t="s">
        <v>99</v>
      </c>
      <c r="AV6" s="523"/>
      <c r="AW6" s="523"/>
      <c r="AX6" s="523"/>
      <c r="AY6" s="445" t="s">
        <v>100</v>
      </c>
      <c r="AZ6" s="446"/>
      <c r="BA6" s="446"/>
      <c r="BB6" s="446"/>
      <c r="BC6" s="446"/>
      <c r="BD6" s="446"/>
      <c r="BE6" s="446"/>
      <c r="BF6" s="446"/>
      <c r="BG6" s="446"/>
      <c r="BH6" s="446"/>
      <c r="BI6" s="446"/>
      <c r="BJ6" s="446"/>
      <c r="BK6" s="446"/>
      <c r="BL6" s="446"/>
      <c r="BM6" s="447"/>
      <c r="BN6" s="465">
        <v>294037</v>
      </c>
      <c r="BO6" s="466"/>
      <c r="BP6" s="466"/>
      <c r="BQ6" s="466"/>
      <c r="BR6" s="466"/>
      <c r="BS6" s="466"/>
      <c r="BT6" s="466"/>
      <c r="BU6" s="467"/>
      <c r="BV6" s="465">
        <v>215772</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96.5</v>
      </c>
      <c r="CU6" s="616"/>
      <c r="CV6" s="616"/>
      <c r="CW6" s="616"/>
      <c r="CX6" s="616"/>
      <c r="CY6" s="616"/>
      <c r="CZ6" s="616"/>
      <c r="DA6" s="617"/>
      <c r="DB6" s="615">
        <v>94.7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81143</v>
      </c>
      <c r="BO7" s="466"/>
      <c r="BP7" s="466"/>
      <c r="BQ7" s="466"/>
      <c r="BR7" s="466"/>
      <c r="BS7" s="466"/>
      <c r="BT7" s="466"/>
      <c r="BU7" s="467"/>
      <c r="BV7" s="465">
        <v>40402</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3474612</v>
      </c>
      <c r="CU7" s="466"/>
      <c r="CV7" s="466"/>
      <c r="CW7" s="466"/>
      <c r="CX7" s="466"/>
      <c r="CY7" s="466"/>
      <c r="CZ7" s="466"/>
      <c r="DA7" s="467"/>
      <c r="DB7" s="465">
        <v>3514555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99</v>
      </c>
      <c r="AV8" s="523"/>
      <c r="AW8" s="523"/>
      <c r="AX8" s="523"/>
      <c r="AY8" s="445" t="s">
        <v>107</v>
      </c>
      <c r="AZ8" s="446"/>
      <c r="BA8" s="446"/>
      <c r="BB8" s="446"/>
      <c r="BC8" s="446"/>
      <c r="BD8" s="446"/>
      <c r="BE8" s="446"/>
      <c r="BF8" s="446"/>
      <c r="BG8" s="446"/>
      <c r="BH8" s="446"/>
      <c r="BI8" s="446"/>
      <c r="BJ8" s="446"/>
      <c r="BK8" s="446"/>
      <c r="BL8" s="446"/>
      <c r="BM8" s="447"/>
      <c r="BN8" s="465">
        <v>212894</v>
      </c>
      <c r="BO8" s="466"/>
      <c r="BP8" s="466"/>
      <c r="BQ8" s="466"/>
      <c r="BR8" s="466"/>
      <c r="BS8" s="466"/>
      <c r="BT8" s="466"/>
      <c r="BU8" s="467"/>
      <c r="BV8" s="465">
        <v>175370</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0.17</v>
      </c>
      <c r="CU8" s="579"/>
      <c r="CV8" s="579"/>
      <c r="CW8" s="579"/>
      <c r="CX8" s="579"/>
      <c r="CY8" s="579"/>
      <c r="CZ8" s="579"/>
      <c r="DA8" s="580"/>
      <c r="DB8" s="578">
        <v>0.17</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7092</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99</v>
      </c>
      <c r="AV9" s="523"/>
      <c r="AW9" s="523"/>
      <c r="AX9" s="523"/>
      <c r="AY9" s="445" t="s">
        <v>113</v>
      </c>
      <c r="AZ9" s="446"/>
      <c r="BA9" s="446"/>
      <c r="BB9" s="446"/>
      <c r="BC9" s="446"/>
      <c r="BD9" s="446"/>
      <c r="BE9" s="446"/>
      <c r="BF9" s="446"/>
      <c r="BG9" s="446"/>
      <c r="BH9" s="446"/>
      <c r="BI9" s="446"/>
      <c r="BJ9" s="446"/>
      <c r="BK9" s="446"/>
      <c r="BL9" s="446"/>
      <c r="BM9" s="447"/>
      <c r="BN9" s="465">
        <v>37524</v>
      </c>
      <c r="BO9" s="466"/>
      <c r="BP9" s="466"/>
      <c r="BQ9" s="466"/>
      <c r="BR9" s="466"/>
      <c r="BS9" s="466"/>
      <c r="BT9" s="466"/>
      <c r="BU9" s="467"/>
      <c r="BV9" s="465">
        <v>-61902</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14.2</v>
      </c>
      <c r="CU9" s="436"/>
      <c r="CV9" s="436"/>
      <c r="CW9" s="436"/>
      <c r="CX9" s="436"/>
      <c r="CY9" s="436"/>
      <c r="CZ9" s="436"/>
      <c r="DA9" s="437"/>
      <c r="DB9" s="435">
        <v>14.2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115</v>
      </c>
      <c r="M10" s="439"/>
      <c r="N10" s="439"/>
      <c r="O10" s="439"/>
      <c r="P10" s="439"/>
      <c r="Q10" s="440"/>
      <c r="R10" s="441">
        <v>7765</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117</v>
      </c>
      <c r="AV10" s="523"/>
      <c r="AW10" s="523"/>
      <c r="AX10" s="523"/>
      <c r="AY10" s="445" t="s">
        <v>118</v>
      </c>
      <c r="AZ10" s="446"/>
      <c r="BA10" s="446"/>
      <c r="BB10" s="446"/>
      <c r="BC10" s="446"/>
      <c r="BD10" s="446"/>
      <c r="BE10" s="446"/>
      <c r="BF10" s="446"/>
      <c r="BG10" s="446"/>
      <c r="BH10" s="446"/>
      <c r="BI10" s="446"/>
      <c r="BJ10" s="446"/>
      <c r="BK10" s="446"/>
      <c r="BL10" s="446"/>
      <c r="BM10" s="447"/>
      <c r="BN10" s="465">
        <v>3052</v>
      </c>
      <c r="BO10" s="466"/>
      <c r="BP10" s="466"/>
      <c r="BQ10" s="466"/>
      <c r="BR10" s="466"/>
      <c r="BS10" s="466"/>
      <c r="BT10" s="466"/>
      <c r="BU10" s="467"/>
      <c r="BV10" s="465">
        <v>10000</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117</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125</v>
      </c>
      <c r="DC11" s="579"/>
      <c r="DD11" s="579"/>
      <c r="DE11" s="579"/>
      <c r="DF11" s="579"/>
      <c r="DG11" s="579"/>
      <c r="DH11" s="579"/>
      <c r="DI11" s="580"/>
      <c r="DJ11" s="185"/>
      <c r="DK11" s="185"/>
      <c r="DL11" s="185"/>
      <c r="DM11" s="185"/>
      <c r="DN11" s="185"/>
      <c r="DO11" s="185"/>
    </row>
    <row r="12" spans="1:119" ht="18.75" customHeight="1" x14ac:dyDescent="0.15">
      <c r="A12" s="186"/>
      <c r="B12" s="581" t="s">
        <v>126</v>
      </c>
      <c r="C12" s="582"/>
      <c r="D12" s="582"/>
      <c r="E12" s="582"/>
      <c r="F12" s="582"/>
      <c r="G12" s="582"/>
      <c r="H12" s="582"/>
      <c r="I12" s="582"/>
      <c r="J12" s="582"/>
      <c r="K12" s="583"/>
      <c r="L12" s="590" t="s">
        <v>127</v>
      </c>
      <c r="M12" s="591"/>
      <c r="N12" s="591"/>
      <c r="O12" s="591"/>
      <c r="P12" s="591"/>
      <c r="Q12" s="592"/>
      <c r="R12" s="593">
        <v>6771</v>
      </c>
      <c r="S12" s="594"/>
      <c r="T12" s="594"/>
      <c r="U12" s="594"/>
      <c r="V12" s="595"/>
      <c r="W12" s="596" t="s">
        <v>1</v>
      </c>
      <c r="X12" s="523"/>
      <c r="Y12" s="523"/>
      <c r="Z12" s="523"/>
      <c r="AA12" s="523"/>
      <c r="AB12" s="597"/>
      <c r="AC12" s="522" t="s">
        <v>128</v>
      </c>
      <c r="AD12" s="523"/>
      <c r="AE12" s="523"/>
      <c r="AF12" s="523"/>
      <c r="AG12" s="597"/>
      <c r="AH12" s="522" t="s">
        <v>129</v>
      </c>
      <c r="AI12" s="523"/>
      <c r="AJ12" s="523"/>
      <c r="AK12" s="523"/>
      <c r="AL12" s="598"/>
      <c r="AM12" s="534" t="s">
        <v>130</v>
      </c>
      <c r="AN12" s="439"/>
      <c r="AO12" s="439"/>
      <c r="AP12" s="439"/>
      <c r="AQ12" s="439"/>
      <c r="AR12" s="439"/>
      <c r="AS12" s="439"/>
      <c r="AT12" s="440"/>
      <c r="AU12" s="522" t="s">
        <v>131</v>
      </c>
      <c r="AV12" s="523"/>
      <c r="AW12" s="523"/>
      <c r="AX12" s="523"/>
      <c r="AY12" s="445" t="s">
        <v>132</v>
      </c>
      <c r="AZ12" s="446"/>
      <c r="BA12" s="446"/>
      <c r="BB12" s="446"/>
      <c r="BC12" s="446"/>
      <c r="BD12" s="446"/>
      <c r="BE12" s="446"/>
      <c r="BF12" s="446"/>
      <c r="BG12" s="446"/>
      <c r="BH12" s="446"/>
      <c r="BI12" s="446"/>
      <c r="BJ12" s="446"/>
      <c r="BK12" s="446"/>
      <c r="BL12" s="446"/>
      <c r="BM12" s="447"/>
      <c r="BN12" s="465">
        <v>289000</v>
      </c>
      <c r="BO12" s="466"/>
      <c r="BP12" s="466"/>
      <c r="BQ12" s="466"/>
      <c r="BR12" s="466"/>
      <c r="BS12" s="466"/>
      <c r="BT12" s="466"/>
      <c r="BU12" s="467"/>
      <c r="BV12" s="465">
        <v>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125</v>
      </c>
      <c r="CU12" s="579"/>
      <c r="CV12" s="579"/>
      <c r="CW12" s="579"/>
      <c r="CX12" s="579"/>
      <c r="CY12" s="579"/>
      <c r="CZ12" s="579"/>
      <c r="DA12" s="580"/>
      <c r="DB12" s="578" t="s">
        <v>134</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6708</v>
      </c>
      <c r="S13" s="569"/>
      <c r="T13" s="569"/>
      <c r="U13" s="569"/>
      <c r="V13" s="570"/>
      <c r="W13" s="556" t="s">
        <v>136</v>
      </c>
      <c r="X13" s="478"/>
      <c r="Y13" s="478"/>
      <c r="Z13" s="478"/>
      <c r="AA13" s="478"/>
      <c r="AB13" s="479"/>
      <c r="AC13" s="441">
        <v>466</v>
      </c>
      <c r="AD13" s="442"/>
      <c r="AE13" s="442"/>
      <c r="AF13" s="442"/>
      <c r="AG13" s="443"/>
      <c r="AH13" s="441">
        <v>547</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-248424</v>
      </c>
      <c r="BO13" s="466"/>
      <c r="BP13" s="466"/>
      <c r="BQ13" s="466"/>
      <c r="BR13" s="466"/>
      <c r="BS13" s="466"/>
      <c r="BT13" s="466"/>
      <c r="BU13" s="467"/>
      <c r="BV13" s="465">
        <v>-51902</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5</v>
      </c>
      <c r="CU13" s="436"/>
      <c r="CV13" s="436"/>
      <c r="CW13" s="436"/>
      <c r="CX13" s="436"/>
      <c r="CY13" s="436"/>
      <c r="CZ13" s="436"/>
      <c r="DA13" s="437"/>
      <c r="DB13" s="435">
        <v>4.7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6963</v>
      </c>
      <c r="S14" s="569"/>
      <c r="T14" s="569"/>
      <c r="U14" s="569"/>
      <c r="V14" s="570"/>
      <c r="W14" s="571"/>
      <c r="X14" s="481"/>
      <c r="Y14" s="481"/>
      <c r="Z14" s="481"/>
      <c r="AA14" s="481"/>
      <c r="AB14" s="482"/>
      <c r="AC14" s="561">
        <v>16.100000000000001</v>
      </c>
      <c r="AD14" s="562"/>
      <c r="AE14" s="562"/>
      <c r="AF14" s="562"/>
      <c r="AG14" s="563"/>
      <c r="AH14" s="561">
        <v>16.8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t="s">
        <v>125</v>
      </c>
      <c r="CU14" s="573"/>
      <c r="CV14" s="573"/>
      <c r="CW14" s="573"/>
      <c r="CX14" s="573"/>
      <c r="CY14" s="573"/>
      <c r="CZ14" s="573"/>
      <c r="DA14" s="574"/>
      <c r="DB14" s="572" t="s">
        <v>125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135</v>
      </c>
      <c r="N15" s="566"/>
      <c r="O15" s="566"/>
      <c r="P15" s="566"/>
      <c r="Q15" s="567"/>
      <c r="R15" s="568">
        <v>6901</v>
      </c>
      <c r="S15" s="569"/>
      <c r="T15" s="569"/>
      <c r="U15" s="569"/>
      <c r="V15" s="570"/>
      <c r="W15" s="556" t="s">
        <v>143</v>
      </c>
      <c r="X15" s="478"/>
      <c r="Y15" s="478"/>
      <c r="Z15" s="478"/>
      <c r="AA15" s="478"/>
      <c r="AB15" s="479"/>
      <c r="AC15" s="441">
        <v>577</v>
      </c>
      <c r="AD15" s="442"/>
      <c r="AE15" s="442"/>
      <c r="AF15" s="442"/>
      <c r="AG15" s="443"/>
      <c r="AH15" s="441">
        <v>681</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541939</v>
      </c>
      <c r="BO15" s="461"/>
      <c r="BP15" s="461"/>
      <c r="BQ15" s="461"/>
      <c r="BR15" s="461"/>
      <c r="BS15" s="461"/>
      <c r="BT15" s="461"/>
      <c r="BU15" s="462"/>
      <c r="BV15" s="460">
        <v>542183</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19.899999999999999</v>
      </c>
      <c r="AD16" s="562"/>
      <c r="AE16" s="562"/>
      <c r="AF16" s="562"/>
      <c r="AG16" s="563"/>
      <c r="AH16" s="561">
        <v>20.9</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3125407</v>
      </c>
      <c r="BO16" s="466"/>
      <c r="BP16" s="466"/>
      <c r="BQ16" s="466"/>
      <c r="BR16" s="466"/>
      <c r="BS16" s="466"/>
      <c r="BT16" s="466"/>
      <c r="BU16" s="467"/>
      <c r="BV16" s="465">
        <v>3127440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1858</v>
      </c>
      <c r="AD17" s="442"/>
      <c r="AE17" s="442"/>
      <c r="AF17" s="442"/>
      <c r="AG17" s="443"/>
      <c r="AH17" s="441">
        <v>2025</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676215</v>
      </c>
      <c r="BO17" s="466"/>
      <c r="BP17" s="466"/>
      <c r="BQ17" s="466"/>
      <c r="BR17" s="466"/>
      <c r="BS17" s="466"/>
      <c r="BT17" s="466"/>
      <c r="BU17" s="467"/>
      <c r="BV17" s="465">
        <v>676630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140.74</v>
      </c>
      <c r="M18" s="530"/>
      <c r="N18" s="530"/>
      <c r="O18" s="530"/>
      <c r="P18" s="530"/>
      <c r="Q18" s="530"/>
      <c r="R18" s="531"/>
      <c r="S18" s="531"/>
      <c r="T18" s="531"/>
      <c r="U18" s="531"/>
      <c r="V18" s="532"/>
      <c r="W18" s="546"/>
      <c r="X18" s="547"/>
      <c r="Y18" s="547"/>
      <c r="Z18" s="547"/>
      <c r="AA18" s="547"/>
      <c r="AB18" s="557"/>
      <c r="AC18" s="429">
        <v>64</v>
      </c>
      <c r="AD18" s="430"/>
      <c r="AE18" s="430"/>
      <c r="AF18" s="430"/>
      <c r="AG18" s="533"/>
      <c r="AH18" s="429">
        <v>62.3</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3232346</v>
      </c>
      <c r="BO18" s="466"/>
      <c r="BP18" s="466"/>
      <c r="BQ18" s="466"/>
      <c r="BR18" s="466"/>
      <c r="BS18" s="466"/>
      <c r="BT18" s="466"/>
      <c r="BU18" s="467"/>
      <c r="BV18" s="465">
        <v>3213897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50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4421110</v>
      </c>
      <c r="BO19" s="466"/>
      <c r="BP19" s="466"/>
      <c r="BQ19" s="466"/>
      <c r="BR19" s="466"/>
      <c r="BS19" s="466"/>
      <c r="BT19" s="466"/>
      <c r="BU19" s="467"/>
      <c r="BV19" s="465">
        <v>4211584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2901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7953094</v>
      </c>
      <c r="BO23" s="466"/>
      <c r="BP23" s="466"/>
      <c r="BQ23" s="466"/>
      <c r="BR23" s="466"/>
      <c r="BS23" s="466"/>
      <c r="BT23" s="466"/>
      <c r="BU23" s="467"/>
      <c r="BV23" s="465">
        <v>7562790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7680</v>
      </c>
      <c r="R24" s="442"/>
      <c r="S24" s="442"/>
      <c r="T24" s="442"/>
      <c r="U24" s="442"/>
      <c r="V24" s="443"/>
      <c r="W24" s="507"/>
      <c r="X24" s="498"/>
      <c r="Y24" s="499"/>
      <c r="Z24" s="438" t="s">
        <v>167</v>
      </c>
      <c r="AA24" s="439"/>
      <c r="AB24" s="439"/>
      <c r="AC24" s="439"/>
      <c r="AD24" s="439"/>
      <c r="AE24" s="439"/>
      <c r="AF24" s="439"/>
      <c r="AG24" s="440"/>
      <c r="AH24" s="441">
        <v>108</v>
      </c>
      <c r="AI24" s="442"/>
      <c r="AJ24" s="442"/>
      <c r="AK24" s="442"/>
      <c r="AL24" s="443"/>
      <c r="AM24" s="441">
        <v>341712</v>
      </c>
      <c r="AN24" s="442"/>
      <c r="AO24" s="442"/>
      <c r="AP24" s="442"/>
      <c r="AQ24" s="442"/>
      <c r="AR24" s="443"/>
      <c r="AS24" s="441">
        <v>3164</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3482832</v>
      </c>
      <c r="BO24" s="466"/>
      <c r="BP24" s="466"/>
      <c r="BQ24" s="466"/>
      <c r="BR24" s="466"/>
      <c r="BS24" s="466"/>
      <c r="BT24" s="466"/>
      <c r="BU24" s="467"/>
      <c r="BV24" s="465">
        <v>3339113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v>1</v>
      </c>
      <c r="M25" s="442"/>
      <c r="N25" s="442"/>
      <c r="O25" s="442"/>
      <c r="P25" s="443"/>
      <c r="Q25" s="441">
        <v>6150</v>
      </c>
      <c r="R25" s="442"/>
      <c r="S25" s="442"/>
      <c r="T25" s="442"/>
      <c r="U25" s="442"/>
      <c r="V25" s="443"/>
      <c r="W25" s="507"/>
      <c r="X25" s="498"/>
      <c r="Y25" s="499"/>
      <c r="Z25" s="438" t="s">
        <v>170</v>
      </c>
      <c r="AA25" s="439"/>
      <c r="AB25" s="439"/>
      <c r="AC25" s="439"/>
      <c r="AD25" s="439"/>
      <c r="AE25" s="439"/>
      <c r="AF25" s="439"/>
      <c r="AG25" s="440"/>
      <c r="AH25" s="441" t="s">
        <v>171</v>
      </c>
      <c r="AI25" s="442"/>
      <c r="AJ25" s="442"/>
      <c r="AK25" s="442"/>
      <c r="AL25" s="443"/>
      <c r="AM25" s="441" t="s">
        <v>171</v>
      </c>
      <c r="AN25" s="442"/>
      <c r="AO25" s="442"/>
      <c r="AP25" s="442"/>
      <c r="AQ25" s="442"/>
      <c r="AR25" s="443"/>
      <c r="AS25" s="441" t="s">
        <v>171</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223070</v>
      </c>
      <c r="BO25" s="461"/>
      <c r="BP25" s="461"/>
      <c r="BQ25" s="461"/>
      <c r="BR25" s="461"/>
      <c r="BS25" s="461"/>
      <c r="BT25" s="461"/>
      <c r="BU25" s="462"/>
      <c r="BV25" s="460">
        <v>263718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5530</v>
      </c>
      <c r="R26" s="442"/>
      <c r="S26" s="442"/>
      <c r="T26" s="442"/>
      <c r="U26" s="442"/>
      <c r="V26" s="443"/>
      <c r="W26" s="507"/>
      <c r="X26" s="498"/>
      <c r="Y26" s="499"/>
      <c r="Z26" s="438" t="s">
        <v>174</v>
      </c>
      <c r="AA26" s="520"/>
      <c r="AB26" s="520"/>
      <c r="AC26" s="520"/>
      <c r="AD26" s="520"/>
      <c r="AE26" s="520"/>
      <c r="AF26" s="520"/>
      <c r="AG26" s="521"/>
      <c r="AH26" s="441">
        <v>12</v>
      </c>
      <c r="AI26" s="442"/>
      <c r="AJ26" s="442"/>
      <c r="AK26" s="442"/>
      <c r="AL26" s="443"/>
      <c r="AM26" s="441">
        <v>37752</v>
      </c>
      <c r="AN26" s="442"/>
      <c r="AO26" s="442"/>
      <c r="AP26" s="442"/>
      <c r="AQ26" s="442"/>
      <c r="AR26" s="443"/>
      <c r="AS26" s="441">
        <v>3146</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125</v>
      </c>
      <c r="BO26" s="466"/>
      <c r="BP26" s="466"/>
      <c r="BQ26" s="466"/>
      <c r="BR26" s="466"/>
      <c r="BS26" s="466"/>
      <c r="BT26" s="466"/>
      <c r="BU26" s="467"/>
      <c r="BV26" s="465" t="s">
        <v>134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2690</v>
      </c>
      <c r="R27" s="442"/>
      <c r="S27" s="442"/>
      <c r="T27" s="442"/>
      <c r="U27" s="442"/>
      <c r="V27" s="443"/>
      <c r="W27" s="507"/>
      <c r="X27" s="498"/>
      <c r="Y27" s="499"/>
      <c r="Z27" s="438" t="s">
        <v>177</v>
      </c>
      <c r="AA27" s="439"/>
      <c r="AB27" s="439"/>
      <c r="AC27" s="439"/>
      <c r="AD27" s="439"/>
      <c r="AE27" s="439"/>
      <c r="AF27" s="439"/>
      <c r="AG27" s="440"/>
      <c r="AH27" s="441" t="s">
        <v>171</v>
      </c>
      <c r="AI27" s="442"/>
      <c r="AJ27" s="442"/>
      <c r="AK27" s="442"/>
      <c r="AL27" s="443"/>
      <c r="AM27" s="441" t="s">
        <v>171</v>
      </c>
      <c r="AN27" s="442"/>
      <c r="AO27" s="442"/>
      <c r="AP27" s="442"/>
      <c r="AQ27" s="442"/>
      <c r="AR27" s="443"/>
      <c r="AS27" s="441" t="s">
        <v>125</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t="s">
        <v>171</v>
      </c>
      <c r="BO27" s="469"/>
      <c r="BP27" s="469"/>
      <c r="BQ27" s="469"/>
      <c r="BR27" s="469"/>
      <c r="BS27" s="469"/>
      <c r="BT27" s="469"/>
      <c r="BU27" s="470"/>
      <c r="BV27" s="468" t="s">
        <v>171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2310</v>
      </c>
      <c r="R28" s="442"/>
      <c r="S28" s="442"/>
      <c r="T28" s="442"/>
      <c r="U28" s="442"/>
      <c r="V28" s="443"/>
      <c r="W28" s="507"/>
      <c r="X28" s="498"/>
      <c r="Y28" s="499"/>
      <c r="Z28" s="438" t="s">
        <v>180</v>
      </c>
      <c r="AA28" s="439"/>
      <c r="AB28" s="439"/>
      <c r="AC28" s="439"/>
      <c r="AD28" s="439"/>
      <c r="AE28" s="439"/>
      <c r="AF28" s="439"/>
      <c r="AG28" s="440"/>
      <c r="AH28" s="441" t="s">
        <v>125</v>
      </c>
      <c r="AI28" s="442"/>
      <c r="AJ28" s="442"/>
      <c r="AK28" s="442"/>
      <c r="AL28" s="443"/>
      <c r="AM28" s="441" t="s">
        <v>171</v>
      </c>
      <c r="AN28" s="442"/>
      <c r="AO28" s="442"/>
      <c r="AP28" s="442"/>
      <c r="AQ28" s="442"/>
      <c r="AR28" s="443"/>
      <c r="AS28" s="441" t="s">
        <v>171</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2195209</v>
      </c>
      <c r="BO28" s="461"/>
      <c r="BP28" s="461"/>
      <c r="BQ28" s="461"/>
      <c r="BR28" s="461"/>
      <c r="BS28" s="461"/>
      <c r="BT28" s="461"/>
      <c r="BU28" s="462"/>
      <c r="BV28" s="460">
        <v>2481157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10</v>
      </c>
      <c r="M29" s="442"/>
      <c r="N29" s="442"/>
      <c r="O29" s="442"/>
      <c r="P29" s="443"/>
      <c r="Q29" s="441">
        <v>1920</v>
      </c>
      <c r="R29" s="442"/>
      <c r="S29" s="442"/>
      <c r="T29" s="442"/>
      <c r="U29" s="442"/>
      <c r="V29" s="443"/>
      <c r="W29" s="508"/>
      <c r="X29" s="509"/>
      <c r="Y29" s="510"/>
      <c r="Z29" s="438" t="s">
        <v>183</v>
      </c>
      <c r="AA29" s="439"/>
      <c r="AB29" s="439"/>
      <c r="AC29" s="439"/>
      <c r="AD29" s="439"/>
      <c r="AE29" s="439"/>
      <c r="AF29" s="439"/>
      <c r="AG29" s="440"/>
      <c r="AH29" s="441">
        <v>108</v>
      </c>
      <c r="AI29" s="442"/>
      <c r="AJ29" s="442"/>
      <c r="AK29" s="442"/>
      <c r="AL29" s="443"/>
      <c r="AM29" s="441">
        <v>341712</v>
      </c>
      <c r="AN29" s="442"/>
      <c r="AO29" s="442"/>
      <c r="AP29" s="442"/>
      <c r="AQ29" s="442"/>
      <c r="AR29" s="443"/>
      <c r="AS29" s="441">
        <v>3164</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910700</v>
      </c>
      <c r="BO29" s="466"/>
      <c r="BP29" s="466"/>
      <c r="BQ29" s="466"/>
      <c r="BR29" s="466"/>
      <c r="BS29" s="466"/>
      <c r="BT29" s="466"/>
      <c r="BU29" s="467"/>
      <c r="BV29" s="465">
        <v>968963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96.9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1147629</v>
      </c>
      <c r="BO30" s="469"/>
      <c r="BP30" s="469"/>
      <c r="BQ30" s="469"/>
      <c r="BR30" s="469"/>
      <c r="BS30" s="469"/>
      <c r="BT30" s="469"/>
      <c r="BU30" s="470"/>
      <c r="BV30" s="468">
        <v>952174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193</v>
      </c>
      <c r="X33" s="427"/>
      <c r="Y33" s="427"/>
      <c r="Z33" s="427"/>
      <c r="AA33" s="427"/>
      <c r="AB33" s="427"/>
      <c r="AC33" s="427"/>
      <c r="AD33" s="427"/>
      <c r="AE33" s="427"/>
      <c r="AF33" s="427"/>
      <c r="AG33" s="427"/>
      <c r="AH33" s="427"/>
      <c r="AI33" s="427"/>
      <c r="AJ33" s="427"/>
      <c r="AK33" s="427"/>
      <c r="AL33" s="215"/>
      <c r="AM33" s="428" t="s">
        <v>195</v>
      </c>
      <c r="AN33" s="428"/>
      <c r="AO33" s="427" t="s">
        <v>193</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195</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美波町国民健康保険事業特別会計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美波町病院事業会計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美波町簡易水道事業特別会計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徳島県市町村議会議員公務災害補償等組合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株式会社道の駅日和佐</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美波町育英奨学金貸付事業特別会計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美波町国民健康保険診療所特別会計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美波町水道事業会計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IF('各会計、関係団体の財政状況及び健全化判断比率'!B35="","",'各会計、関係団体の財政状況及び健全化判断比率'!B35)</f>
        <v>美波町公共下水道事業特別会計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徳島県市町村総合事務組合（一般会計）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美波町介護保険事業特別会計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IF('各会計、関係団体の財政状況及び健全化判断比率'!B36="","",'各会計、関係団体の財政状況及び健全化判断比率'!B36)</f>
        <v>美波町漁業集落排水事業特別会計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徳島県市町村総合事務組合（徳島滞納整理機構特別会計）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美波町後期高齢者医療特別会計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徳島県後期高齢者医療広域連合（一般会計）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徳島県後期高齢者医療広域連合（特別会計）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海部老人ホーム町村組合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海部郡衛生処理事務組合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海部消防組合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海部郡特別養護老人ホーム事務組合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QkR021zzKlioiLwROelnCFBiJTZOuYSxXQIlXOBI2G6Gg1fXBVkvXOIFPk+E38Xgy58UF4/AZgW8cs/CsNM8Q==" saltValue="xhGp5HWjhA5ULdYQwm8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505051</v>
      </c>
      <c r="S5" s="727"/>
      <c r="T5" s="727"/>
      <c r="U5" s="727"/>
      <c r="V5" s="727"/>
      <c r="W5" s="727"/>
      <c r="X5" s="727"/>
      <c r="Y5" s="773"/>
      <c r="Z5" s="791">
        <v>7.9</v>
      </c>
      <c r="AA5" s="791"/>
      <c r="AB5" s="791"/>
      <c r="AC5" s="791"/>
      <c r="AD5" s="792">
        <v>505051</v>
      </c>
      <c r="AE5" s="792"/>
      <c r="AF5" s="792"/>
      <c r="AG5" s="792"/>
      <c r="AH5" s="792"/>
      <c r="AI5" s="792"/>
      <c r="AJ5" s="792"/>
      <c r="AK5" s="792"/>
      <c r="AL5" s="774">
        <v>15.1</v>
      </c>
      <c r="AM5" s="743"/>
      <c r="AN5" s="743"/>
      <c r="AO5" s="775"/>
      <c r="AP5" s="760" t="s">
        <v>223</v>
      </c>
      <c r="AQ5" s="761"/>
      <c r="AR5" s="761"/>
      <c r="AS5" s="761"/>
      <c r="AT5" s="761"/>
      <c r="AU5" s="761"/>
      <c r="AV5" s="761"/>
      <c r="AW5" s="761"/>
      <c r="AX5" s="761"/>
      <c r="AY5" s="761"/>
      <c r="AZ5" s="761"/>
      <c r="BA5" s="761"/>
      <c r="BB5" s="761"/>
      <c r="BC5" s="761"/>
      <c r="BD5" s="761"/>
      <c r="BE5" s="761"/>
      <c r="BF5" s="762"/>
      <c r="BG5" s="661">
        <v>505051</v>
      </c>
      <c r="BH5" s="664"/>
      <c r="BI5" s="664"/>
      <c r="BJ5" s="664"/>
      <c r="BK5" s="664"/>
      <c r="BL5" s="664"/>
      <c r="BM5" s="664"/>
      <c r="BN5" s="665"/>
      <c r="BO5" s="723">
        <v>100</v>
      </c>
      <c r="BP5" s="723"/>
      <c r="BQ5" s="723"/>
      <c r="BR5" s="723"/>
      <c r="BS5" s="724" t="s">
        <v>224</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216</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38334</v>
      </c>
      <c r="S6" s="664"/>
      <c r="T6" s="664"/>
      <c r="U6" s="664"/>
      <c r="V6" s="664"/>
      <c r="W6" s="664"/>
      <c r="X6" s="664"/>
      <c r="Y6" s="665"/>
      <c r="Z6" s="723">
        <v>0.6</v>
      </c>
      <c r="AA6" s="723"/>
      <c r="AB6" s="723"/>
      <c r="AC6" s="723"/>
      <c r="AD6" s="724">
        <v>38334</v>
      </c>
      <c r="AE6" s="724"/>
      <c r="AF6" s="724"/>
      <c r="AG6" s="724"/>
      <c r="AH6" s="724"/>
      <c r="AI6" s="724"/>
      <c r="AJ6" s="724"/>
      <c r="AK6" s="724"/>
      <c r="AL6" s="666">
        <v>1.1000000000000001</v>
      </c>
      <c r="AM6" s="667"/>
      <c r="AN6" s="667"/>
      <c r="AO6" s="725"/>
      <c r="AP6" s="658" t="s">
        <v>229</v>
      </c>
      <c r="AQ6" s="659"/>
      <c r="AR6" s="659"/>
      <c r="AS6" s="659"/>
      <c r="AT6" s="659"/>
      <c r="AU6" s="659"/>
      <c r="AV6" s="659"/>
      <c r="AW6" s="659"/>
      <c r="AX6" s="659"/>
      <c r="AY6" s="659"/>
      <c r="AZ6" s="659"/>
      <c r="BA6" s="659"/>
      <c r="BB6" s="659"/>
      <c r="BC6" s="659"/>
      <c r="BD6" s="659"/>
      <c r="BE6" s="659"/>
      <c r="BF6" s="660"/>
      <c r="BG6" s="661">
        <v>505051</v>
      </c>
      <c r="BH6" s="664"/>
      <c r="BI6" s="664"/>
      <c r="BJ6" s="664"/>
      <c r="BK6" s="664"/>
      <c r="BL6" s="664"/>
      <c r="BM6" s="664"/>
      <c r="BN6" s="665"/>
      <c r="BO6" s="723">
        <v>100</v>
      </c>
      <c r="BP6" s="723"/>
      <c r="BQ6" s="723"/>
      <c r="BR6" s="723"/>
      <c r="BS6" s="724" t="s">
        <v>171</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64253</v>
      </c>
      <c r="CS6" s="664"/>
      <c r="CT6" s="664"/>
      <c r="CU6" s="664"/>
      <c r="CV6" s="664"/>
      <c r="CW6" s="664"/>
      <c r="CX6" s="664"/>
      <c r="CY6" s="665"/>
      <c r="CZ6" s="774">
        <v>1</v>
      </c>
      <c r="DA6" s="743"/>
      <c r="DB6" s="743"/>
      <c r="DC6" s="777"/>
      <c r="DD6" s="669" t="s">
        <v>125</v>
      </c>
      <c r="DE6" s="664"/>
      <c r="DF6" s="664"/>
      <c r="DG6" s="664"/>
      <c r="DH6" s="664"/>
      <c r="DI6" s="664"/>
      <c r="DJ6" s="664"/>
      <c r="DK6" s="664"/>
      <c r="DL6" s="664"/>
      <c r="DM6" s="664"/>
      <c r="DN6" s="664"/>
      <c r="DO6" s="664"/>
      <c r="DP6" s="665"/>
      <c r="DQ6" s="669">
        <v>64253</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1534</v>
      </c>
      <c r="S7" s="664"/>
      <c r="T7" s="664"/>
      <c r="U7" s="664"/>
      <c r="V7" s="664"/>
      <c r="W7" s="664"/>
      <c r="X7" s="664"/>
      <c r="Y7" s="665"/>
      <c r="Z7" s="723">
        <v>0</v>
      </c>
      <c r="AA7" s="723"/>
      <c r="AB7" s="723"/>
      <c r="AC7" s="723"/>
      <c r="AD7" s="724">
        <v>1534</v>
      </c>
      <c r="AE7" s="724"/>
      <c r="AF7" s="724"/>
      <c r="AG7" s="724"/>
      <c r="AH7" s="724"/>
      <c r="AI7" s="724"/>
      <c r="AJ7" s="724"/>
      <c r="AK7" s="724"/>
      <c r="AL7" s="666">
        <v>0</v>
      </c>
      <c r="AM7" s="667"/>
      <c r="AN7" s="667"/>
      <c r="AO7" s="725"/>
      <c r="AP7" s="658" t="s">
        <v>232</v>
      </c>
      <c r="AQ7" s="659"/>
      <c r="AR7" s="659"/>
      <c r="AS7" s="659"/>
      <c r="AT7" s="659"/>
      <c r="AU7" s="659"/>
      <c r="AV7" s="659"/>
      <c r="AW7" s="659"/>
      <c r="AX7" s="659"/>
      <c r="AY7" s="659"/>
      <c r="AZ7" s="659"/>
      <c r="BA7" s="659"/>
      <c r="BB7" s="659"/>
      <c r="BC7" s="659"/>
      <c r="BD7" s="659"/>
      <c r="BE7" s="659"/>
      <c r="BF7" s="660"/>
      <c r="BG7" s="661">
        <v>225995</v>
      </c>
      <c r="BH7" s="664"/>
      <c r="BI7" s="664"/>
      <c r="BJ7" s="664"/>
      <c r="BK7" s="664"/>
      <c r="BL7" s="664"/>
      <c r="BM7" s="664"/>
      <c r="BN7" s="665"/>
      <c r="BO7" s="723">
        <v>44.7</v>
      </c>
      <c r="BP7" s="723"/>
      <c r="BQ7" s="723"/>
      <c r="BR7" s="723"/>
      <c r="BS7" s="724" t="s">
        <v>224</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1057893</v>
      </c>
      <c r="CS7" s="664"/>
      <c r="CT7" s="664"/>
      <c r="CU7" s="664"/>
      <c r="CV7" s="664"/>
      <c r="CW7" s="664"/>
      <c r="CX7" s="664"/>
      <c r="CY7" s="665"/>
      <c r="CZ7" s="723">
        <v>17.3</v>
      </c>
      <c r="DA7" s="723"/>
      <c r="DB7" s="723"/>
      <c r="DC7" s="723"/>
      <c r="DD7" s="669">
        <v>133793</v>
      </c>
      <c r="DE7" s="664"/>
      <c r="DF7" s="664"/>
      <c r="DG7" s="664"/>
      <c r="DH7" s="664"/>
      <c r="DI7" s="664"/>
      <c r="DJ7" s="664"/>
      <c r="DK7" s="664"/>
      <c r="DL7" s="664"/>
      <c r="DM7" s="664"/>
      <c r="DN7" s="664"/>
      <c r="DO7" s="664"/>
      <c r="DP7" s="665"/>
      <c r="DQ7" s="669">
        <v>642270</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4103</v>
      </c>
      <c r="S8" s="664"/>
      <c r="T8" s="664"/>
      <c r="U8" s="664"/>
      <c r="V8" s="664"/>
      <c r="W8" s="664"/>
      <c r="X8" s="664"/>
      <c r="Y8" s="665"/>
      <c r="Z8" s="723">
        <v>0.1</v>
      </c>
      <c r="AA8" s="723"/>
      <c r="AB8" s="723"/>
      <c r="AC8" s="723"/>
      <c r="AD8" s="724">
        <v>4103</v>
      </c>
      <c r="AE8" s="724"/>
      <c r="AF8" s="724"/>
      <c r="AG8" s="724"/>
      <c r="AH8" s="724"/>
      <c r="AI8" s="724"/>
      <c r="AJ8" s="724"/>
      <c r="AK8" s="724"/>
      <c r="AL8" s="666">
        <v>0.1</v>
      </c>
      <c r="AM8" s="667"/>
      <c r="AN8" s="667"/>
      <c r="AO8" s="725"/>
      <c r="AP8" s="658" t="s">
        <v>235</v>
      </c>
      <c r="AQ8" s="659"/>
      <c r="AR8" s="659"/>
      <c r="AS8" s="659"/>
      <c r="AT8" s="659"/>
      <c r="AU8" s="659"/>
      <c r="AV8" s="659"/>
      <c r="AW8" s="659"/>
      <c r="AX8" s="659"/>
      <c r="AY8" s="659"/>
      <c r="AZ8" s="659"/>
      <c r="BA8" s="659"/>
      <c r="BB8" s="659"/>
      <c r="BC8" s="659"/>
      <c r="BD8" s="659"/>
      <c r="BE8" s="659"/>
      <c r="BF8" s="660"/>
      <c r="BG8" s="661">
        <v>10299</v>
      </c>
      <c r="BH8" s="664"/>
      <c r="BI8" s="664"/>
      <c r="BJ8" s="664"/>
      <c r="BK8" s="664"/>
      <c r="BL8" s="664"/>
      <c r="BM8" s="664"/>
      <c r="BN8" s="665"/>
      <c r="BO8" s="723">
        <v>2</v>
      </c>
      <c r="BP8" s="723"/>
      <c r="BQ8" s="723"/>
      <c r="BR8" s="723"/>
      <c r="BS8" s="669" t="s">
        <v>224</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1365405</v>
      </c>
      <c r="CS8" s="664"/>
      <c r="CT8" s="664"/>
      <c r="CU8" s="664"/>
      <c r="CV8" s="664"/>
      <c r="CW8" s="664"/>
      <c r="CX8" s="664"/>
      <c r="CY8" s="665"/>
      <c r="CZ8" s="723">
        <v>22.3</v>
      </c>
      <c r="DA8" s="723"/>
      <c r="DB8" s="723"/>
      <c r="DC8" s="723"/>
      <c r="DD8" s="669">
        <v>7189</v>
      </c>
      <c r="DE8" s="664"/>
      <c r="DF8" s="664"/>
      <c r="DG8" s="664"/>
      <c r="DH8" s="664"/>
      <c r="DI8" s="664"/>
      <c r="DJ8" s="664"/>
      <c r="DK8" s="664"/>
      <c r="DL8" s="664"/>
      <c r="DM8" s="664"/>
      <c r="DN8" s="664"/>
      <c r="DO8" s="664"/>
      <c r="DP8" s="665"/>
      <c r="DQ8" s="669">
        <v>1031923</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3537</v>
      </c>
      <c r="S9" s="664"/>
      <c r="T9" s="664"/>
      <c r="U9" s="664"/>
      <c r="V9" s="664"/>
      <c r="W9" s="664"/>
      <c r="X9" s="664"/>
      <c r="Y9" s="665"/>
      <c r="Z9" s="723">
        <v>0.1</v>
      </c>
      <c r="AA9" s="723"/>
      <c r="AB9" s="723"/>
      <c r="AC9" s="723"/>
      <c r="AD9" s="724">
        <v>3537</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195826</v>
      </c>
      <c r="BH9" s="664"/>
      <c r="BI9" s="664"/>
      <c r="BJ9" s="664"/>
      <c r="BK9" s="664"/>
      <c r="BL9" s="664"/>
      <c r="BM9" s="664"/>
      <c r="BN9" s="665"/>
      <c r="BO9" s="723">
        <v>38.799999999999997</v>
      </c>
      <c r="BP9" s="723"/>
      <c r="BQ9" s="723"/>
      <c r="BR9" s="723"/>
      <c r="BS9" s="669" t="s">
        <v>125</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924135</v>
      </c>
      <c r="CS9" s="664"/>
      <c r="CT9" s="664"/>
      <c r="CU9" s="664"/>
      <c r="CV9" s="664"/>
      <c r="CW9" s="664"/>
      <c r="CX9" s="664"/>
      <c r="CY9" s="665"/>
      <c r="CZ9" s="723">
        <v>15.1</v>
      </c>
      <c r="DA9" s="723"/>
      <c r="DB9" s="723"/>
      <c r="DC9" s="723"/>
      <c r="DD9" s="669">
        <v>210427</v>
      </c>
      <c r="DE9" s="664"/>
      <c r="DF9" s="664"/>
      <c r="DG9" s="664"/>
      <c r="DH9" s="664"/>
      <c r="DI9" s="664"/>
      <c r="DJ9" s="664"/>
      <c r="DK9" s="664"/>
      <c r="DL9" s="664"/>
      <c r="DM9" s="664"/>
      <c r="DN9" s="664"/>
      <c r="DO9" s="664"/>
      <c r="DP9" s="665"/>
      <c r="DQ9" s="669">
        <v>559551</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125</v>
      </c>
      <c r="S10" s="664"/>
      <c r="T10" s="664"/>
      <c r="U10" s="664"/>
      <c r="V10" s="664"/>
      <c r="W10" s="664"/>
      <c r="X10" s="664"/>
      <c r="Y10" s="665"/>
      <c r="Z10" s="723" t="s">
        <v>224</v>
      </c>
      <c r="AA10" s="723"/>
      <c r="AB10" s="723"/>
      <c r="AC10" s="723"/>
      <c r="AD10" s="724" t="s">
        <v>224</v>
      </c>
      <c r="AE10" s="724"/>
      <c r="AF10" s="724"/>
      <c r="AG10" s="724"/>
      <c r="AH10" s="724"/>
      <c r="AI10" s="724"/>
      <c r="AJ10" s="724"/>
      <c r="AK10" s="724"/>
      <c r="AL10" s="666" t="s">
        <v>171</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11293</v>
      </c>
      <c r="BH10" s="664"/>
      <c r="BI10" s="664"/>
      <c r="BJ10" s="664"/>
      <c r="BK10" s="664"/>
      <c r="BL10" s="664"/>
      <c r="BM10" s="664"/>
      <c r="BN10" s="665"/>
      <c r="BO10" s="723">
        <v>2.2000000000000002</v>
      </c>
      <c r="BP10" s="723"/>
      <c r="BQ10" s="723"/>
      <c r="BR10" s="723"/>
      <c r="BS10" s="669" t="s">
        <v>224</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t="s">
        <v>224</v>
      </c>
      <c r="CS10" s="664"/>
      <c r="CT10" s="664"/>
      <c r="CU10" s="664"/>
      <c r="CV10" s="664"/>
      <c r="CW10" s="664"/>
      <c r="CX10" s="664"/>
      <c r="CY10" s="665"/>
      <c r="CZ10" s="723" t="s">
        <v>125</v>
      </c>
      <c r="DA10" s="723"/>
      <c r="DB10" s="723"/>
      <c r="DC10" s="723"/>
      <c r="DD10" s="669" t="s">
        <v>125</v>
      </c>
      <c r="DE10" s="664"/>
      <c r="DF10" s="664"/>
      <c r="DG10" s="664"/>
      <c r="DH10" s="664"/>
      <c r="DI10" s="664"/>
      <c r="DJ10" s="664"/>
      <c r="DK10" s="664"/>
      <c r="DL10" s="664"/>
      <c r="DM10" s="664"/>
      <c r="DN10" s="664"/>
      <c r="DO10" s="664"/>
      <c r="DP10" s="665"/>
      <c r="DQ10" s="669" t="s">
        <v>224</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224</v>
      </c>
      <c r="S11" s="664"/>
      <c r="T11" s="664"/>
      <c r="U11" s="664"/>
      <c r="V11" s="664"/>
      <c r="W11" s="664"/>
      <c r="X11" s="664"/>
      <c r="Y11" s="665"/>
      <c r="Z11" s="723" t="s">
        <v>125</v>
      </c>
      <c r="AA11" s="723"/>
      <c r="AB11" s="723"/>
      <c r="AC11" s="723"/>
      <c r="AD11" s="724" t="s">
        <v>224</v>
      </c>
      <c r="AE11" s="724"/>
      <c r="AF11" s="724"/>
      <c r="AG11" s="724"/>
      <c r="AH11" s="724"/>
      <c r="AI11" s="724"/>
      <c r="AJ11" s="724"/>
      <c r="AK11" s="724"/>
      <c r="AL11" s="666" t="s">
        <v>224</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8577</v>
      </c>
      <c r="BH11" s="664"/>
      <c r="BI11" s="664"/>
      <c r="BJ11" s="664"/>
      <c r="BK11" s="664"/>
      <c r="BL11" s="664"/>
      <c r="BM11" s="664"/>
      <c r="BN11" s="665"/>
      <c r="BO11" s="723">
        <v>1.7</v>
      </c>
      <c r="BP11" s="723"/>
      <c r="BQ11" s="723"/>
      <c r="BR11" s="723"/>
      <c r="BS11" s="669" t="s">
        <v>224</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309079</v>
      </c>
      <c r="CS11" s="664"/>
      <c r="CT11" s="664"/>
      <c r="CU11" s="664"/>
      <c r="CV11" s="664"/>
      <c r="CW11" s="664"/>
      <c r="CX11" s="664"/>
      <c r="CY11" s="665"/>
      <c r="CZ11" s="723">
        <v>5</v>
      </c>
      <c r="DA11" s="723"/>
      <c r="DB11" s="723"/>
      <c r="DC11" s="723"/>
      <c r="DD11" s="669">
        <v>89960</v>
      </c>
      <c r="DE11" s="664"/>
      <c r="DF11" s="664"/>
      <c r="DG11" s="664"/>
      <c r="DH11" s="664"/>
      <c r="DI11" s="664"/>
      <c r="DJ11" s="664"/>
      <c r="DK11" s="664"/>
      <c r="DL11" s="664"/>
      <c r="DM11" s="664"/>
      <c r="DN11" s="664"/>
      <c r="DO11" s="664"/>
      <c r="DP11" s="665"/>
      <c r="DQ11" s="669">
        <v>148802</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117540</v>
      </c>
      <c r="S12" s="664"/>
      <c r="T12" s="664"/>
      <c r="U12" s="664"/>
      <c r="V12" s="664"/>
      <c r="W12" s="664"/>
      <c r="X12" s="664"/>
      <c r="Y12" s="665"/>
      <c r="Z12" s="723">
        <v>1.8</v>
      </c>
      <c r="AA12" s="723"/>
      <c r="AB12" s="723"/>
      <c r="AC12" s="723"/>
      <c r="AD12" s="724">
        <v>117540</v>
      </c>
      <c r="AE12" s="724"/>
      <c r="AF12" s="724"/>
      <c r="AG12" s="724"/>
      <c r="AH12" s="724"/>
      <c r="AI12" s="724"/>
      <c r="AJ12" s="724"/>
      <c r="AK12" s="724"/>
      <c r="AL12" s="666">
        <v>3.5</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221175</v>
      </c>
      <c r="BH12" s="664"/>
      <c r="BI12" s="664"/>
      <c r="BJ12" s="664"/>
      <c r="BK12" s="664"/>
      <c r="BL12" s="664"/>
      <c r="BM12" s="664"/>
      <c r="BN12" s="665"/>
      <c r="BO12" s="723">
        <v>43.8</v>
      </c>
      <c r="BP12" s="723"/>
      <c r="BQ12" s="723"/>
      <c r="BR12" s="723"/>
      <c r="BS12" s="669" t="s">
        <v>224</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122626</v>
      </c>
      <c r="CS12" s="664"/>
      <c r="CT12" s="664"/>
      <c r="CU12" s="664"/>
      <c r="CV12" s="664"/>
      <c r="CW12" s="664"/>
      <c r="CX12" s="664"/>
      <c r="CY12" s="665"/>
      <c r="CZ12" s="723">
        <v>2</v>
      </c>
      <c r="DA12" s="723"/>
      <c r="DB12" s="723"/>
      <c r="DC12" s="723"/>
      <c r="DD12" s="669">
        <v>36316</v>
      </c>
      <c r="DE12" s="664"/>
      <c r="DF12" s="664"/>
      <c r="DG12" s="664"/>
      <c r="DH12" s="664"/>
      <c r="DI12" s="664"/>
      <c r="DJ12" s="664"/>
      <c r="DK12" s="664"/>
      <c r="DL12" s="664"/>
      <c r="DM12" s="664"/>
      <c r="DN12" s="664"/>
      <c r="DO12" s="664"/>
      <c r="DP12" s="665"/>
      <c r="DQ12" s="669">
        <v>87943</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224</v>
      </c>
      <c r="S13" s="664"/>
      <c r="T13" s="664"/>
      <c r="U13" s="664"/>
      <c r="V13" s="664"/>
      <c r="W13" s="664"/>
      <c r="X13" s="664"/>
      <c r="Y13" s="665"/>
      <c r="Z13" s="723" t="s">
        <v>125</v>
      </c>
      <c r="AA13" s="723"/>
      <c r="AB13" s="723"/>
      <c r="AC13" s="723"/>
      <c r="AD13" s="724" t="s">
        <v>125</v>
      </c>
      <c r="AE13" s="724"/>
      <c r="AF13" s="724"/>
      <c r="AG13" s="724"/>
      <c r="AH13" s="724"/>
      <c r="AI13" s="724"/>
      <c r="AJ13" s="724"/>
      <c r="AK13" s="724"/>
      <c r="AL13" s="666" t="s">
        <v>224</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219884</v>
      </c>
      <c r="BH13" s="664"/>
      <c r="BI13" s="664"/>
      <c r="BJ13" s="664"/>
      <c r="BK13" s="664"/>
      <c r="BL13" s="664"/>
      <c r="BM13" s="664"/>
      <c r="BN13" s="665"/>
      <c r="BO13" s="723">
        <v>43.5</v>
      </c>
      <c r="BP13" s="723"/>
      <c r="BQ13" s="723"/>
      <c r="BR13" s="723"/>
      <c r="BS13" s="669" t="s">
        <v>125</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416463</v>
      </c>
      <c r="CS13" s="664"/>
      <c r="CT13" s="664"/>
      <c r="CU13" s="664"/>
      <c r="CV13" s="664"/>
      <c r="CW13" s="664"/>
      <c r="CX13" s="664"/>
      <c r="CY13" s="665"/>
      <c r="CZ13" s="723">
        <v>6.8</v>
      </c>
      <c r="DA13" s="723"/>
      <c r="DB13" s="723"/>
      <c r="DC13" s="723"/>
      <c r="DD13" s="669">
        <v>279127</v>
      </c>
      <c r="DE13" s="664"/>
      <c r="DF13" s="664"/>
      <c r="DG13" s="664"/>
      <c r="DH13" s="664"/>
      <c r="DI13" s="664"/>
      <c r="DJ13" s="664"/>
      <c r="DK13" s="664"/>
      <c r="DL13" s="664"/>
      <c r="DM13" s="664"/>
      <c r="DN13" s="664"/>
      <c r="DO13" s="664"/>
      <c r="DP13" s="665"/>
      <c r="DQ13" s="669">
        <v>189379</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224</v>
      </c>
      <c r="S14" s="664"/>
      <c r="T14" s="664"/>
      <c r="U14" s="664"/>
      <c r="V14" s="664"/>
      <c r="W14" s="664"/>
      <c r="X14" s="664"/>
      <c r="Y14" s="665"/>
      <c r="Z14" s="723" t="s">
        <v>224</v>
      </c>
      <c r="AA14" s="723"/>
      <c r="AB14" s="723"/>
      <c r="AC14" s="723"/>
      <c r="AD14" s="724" t="s">
        <v>224</v>
      </c>
      <c r="AE14" s="724"/>
      <c r="AF14" s="724"/>
      <c r="AG14" s="724"/>
      <c r="AH14" s="724"/>
      <c r="AI14" s="724"/>
      <c r="AJ14" s="724"/>
      <c r="AK14" s="724"/>
      <c r="AL14" s="666" t="s">
        <v>125</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22419</v>
      </c>
      <c r="BH14" s="664"/>
      <c r="BI14" s="664"/>
      <c r="BJ14" s="664"/>
      <c r="BK14" s="664"/>
      <c r="BL14" s="664"/>
      <c r="BM14" s="664"/>
      <c r="BN14" s="665"/>
      <c r="BO14" s="723">
        <v>4.4000000000000004</v>
      </c>
      <c r="BP14" s="723"/>
      <c r="BQ14" s="723"/>
      <c r="BR14" s="723"/>
      <c r="BS14" s="669" t="s">
        <v>171</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576493</v>
      </c>
      <c r="CS14" s="664"/>
      <c r="CT14" s="664"/>
      <c r="CU14" s="664"/>
      <c r="CV14" s="664"/>
      <c r="CW14" s="664"/>
      <c r="CX14" s="664"/>
      <c r="CY14" s="665"/>
      <c r="CZ14" s="723">
        <v>9.4</v>
      </c>
      <c r="DA14" s="723"/>
      <c r="DB14" s="723"/>
      <c r="DC14" s="723"/>
      <c r="DD14" s="669">
        <v>235398</v>
      </c>
      <c r="DE14" s="664"/>
      <c r="DF14" s="664"/>
      <c r="DG14" s="664"/>
      <c r="DH14" s="664"/>
      <c r="DI14" s="664"/>
      <c r="DJ14" s="664"/>
      <c r="DK14" s="664"/>
      <c r="DL14" s="664"/>
      <c r="DM14" s="664"/>
      <c r="DN14" s="664"/>
      <c r="DO14" s="664"/>
      <c r="DP14" s="665"/>
      <c r="DQ14" s="669">
        <v>326929</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8469</v>
      </c>
      <c r="S15" s="664"/>
      <c r="T15" s="664"/>
      <c r="U15" s="664"/>
      <c r="V15" s="664"/>
      <c r="W15" s="664"/>
      <c r="X15" s="664"/>
      <c r="Y15" s="665"/>
      <c r="Z15" s="723">
        <v>0.1</v>
      </c>
      <c r="AA15" s="723"/>
      <c r="AB15" s="723"/>
      <c r="AC15" s="723"/>
      <c r="AD15" s="724">
        <v>8469</v>
      </c>
      <c r="AE15" s="724"/>
      <c r="AF15" s="724"/>
      <c r="AG15" s="724"/>
      <c r="AH15" s="724"/>
      <c r="AI15" s="724"/>
      <c r="AJ15" s="724"/>
      <c r="AK15" s="724"/>
      <c r="AL15" s="666">
        <v>0.3</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35462</v>
      </c>
      <c r="BH15" s="664"/>
      <c r="BI15" s="664"/>
      <c r="BJ15" s="664"/>
      <c r="BK15" s="664"/>
      <c r="BL15" s="664"/>
      <c r="BM15" s="664"/>
      <c r="BN15" s="665"/>
      <c r="BO15" s="723">
        <v>7</v>
      </c>
      <c r="BP15" s="723"/>
      <c r="BQ15" s="723"/>
      <c r="BR15" s="723"/>
      <c r="BS15" s="669" t="s">
        <v>224</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548667</v>
      </c>
      <c r="CS15" s="664"/>
      <c r="CT15" s="664"/>
      <c r="CU15" s="664"/>
      <c r="CV15" s="664"/>
      <c r="CW15" s="664"/>
      <c r="CX15" s="664"/>
      <c r="CY15" s="665"/>
      <c r="CZ15" s="723">
        <v>9</v>
      </c>
      <c r="DA15" s="723"/>
      <c r="DB15" s="723"/>
      <c r="DC15" s="723"/>
      <c r="DD15" s="669">
        <v>63490</v>
      </c>
      <c r="DE15" s="664"/>
      <c r="DF15" s="664"/>
      <c r="DG15" s="664"/>
      <c r="DH15" s="664"/>
      <c r="DI15" s="664"/>
      <c r="DJ15" s="664"/>
      <c r="DK15" s="664"/>
      <c r="DL15" s="664"/>
      <c r="DM15" s="664"/>
      <c r="DN15" s="664"/>
      <c r="DO15" s="664"/>
      <c r="DP15" s="665"/>
      <c r="DQ15" s="669">
        <v>443368</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171</v>
      </c>
      <c r="S16" s="664"/>
      <c r="T16" s="664"/>
      <c r="U16" s="664"/>
      <c r="V16" s="664"/>
      <c r="W16" s="664"/>
      <c r="X16" s="664"/>
      <c r="Y16" s="665"/>
      <c r="Z16" s="723" t="s">
        <v>171</v>
      </c>
      <c r="AA16" s="723"/>
      <c r="AB16" s="723"/>
      <c r="AC16" s="723"/>
      <c r="AD16" s="724" t="s">
        <v>171</v>
      </c>
      <c r="AE16" s="724"/>
      <c r="AF16" s="724"/>
      <c r="AG16" s="724"/>
      <c r="AH16" s="724"/>
      <c r="AI16" s="724"/>
      <c r="AJ16" s="724"/>
      <c r="AK16" s="724"/>
      <c r="AL16" s="666" t="s">
        <v>171</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224</v>
      </c>
      <c r="BH16" s="664"/>
      <c r="BI16" s="664"/>
      <c r="BJ16" s="664"/>
      <c r="BK16" s="664"/>
      <c r="BL16" s="664"/>
      <c r="BM16" s="664"/>
      <c r="BN16" s="665"/>
      <c r="BO16" s="723" t="s">
        <v>224</v>
      </c>
      <c r="BP16" s="723"/>
      <c r="BQ16" s="723"/>
      <c r="BR16" s="723"/>
      <c r="BS16" s="669" t="s">
        <v>224</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79926</v>
      </c>
      <c r="CS16" s="664"/>
      <c r="CT16" s="664"/>
      <c r="CU16" s="664"/>
      <c r="CV16" s="664"/>
      <c r="CW16" s="664"/>
      <c r="CX16" s="664"/>
      <c r="CY16" s="665"/>
      <c r="CZ16" s="723">
        <v>1.3</v>
      </c>
      <c r="DA16" s="723"/>
      <c r="DB16" s="723"/>
      <c r="DC16" s="723"/>
      <c r="DD16" s="669" t="s">
        <v>224</v>
      </c>
      <c r="DE16" s="664"/>
      <c r="DF16" s="664"/>
      <c r="DG16" s="664"/>
      <c r="DH16" s="664"/>
      <c r="DI16" s="664"/>
      <c r="DJ16" s="664"/>
      <c r="DK16" s="664"/>
      <c r="DL16" s="664"/>
      <c r="DM16" s="664"/>
      <c r="DN16" s="664"/>
      <c r="DO16" s="664"/>
      <c r="DP16" s="665"/>
      <c r="DQ16" s="669">
        <v>4979</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867</v>
      </c>
      <c r="S17" s="664"/>
      <c r="T17" s="664"/>
      <c r="U17" s="664"/>
      <c r="V17" s="664"/>
      <c r="W17" s="664"/>
      <c r="X17" s="664"/>
      <c r="Y17" s="665"/>
      <c r="Z17" s="723">
        <v>0</v>
      </c>
      <c r="AA17" s="723"/>
      <c r="AB17" s="723"/>
      <c r="AC17" s="723"/>
      <c r="AD17" s="724">
        <v>867</v>
      </c>
      <c r="AE17" s="724"/>
      <c r="AF17" s="724"/>
      <c r="AG17" s="724"/>
      <c r="AH17" s="724"/>
      <c r="AI17" s="724"/>
      <c r="AJ17" s="724"/>
      <c r="AK17" s="724"/>
      <c r="AL17" s="666">
        <v>0</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125</v>
      </c>
      <c r="BH17" s="664"/>
      <c r="BI17" s="664"/>
      <c r="BJ17" s="664"/>
      <c r="BK17" s="664"/>
      <c r="BL17" s="664"/>
      <c r="BM17" s="664"/>
      <c r="BN17" s="665"/>
      <c r="BO17" s="723" t="s">
        <v>224</v>
      </c>
      <c r="BP17" s="723"/>
      <c r="BQ17" s="723"/>
      <c r="BR17" s="723"/>
      <c r="BS17" s="669" t="s">
        <v>125</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660528</v>
      </c>
      <c r="CS17" s="664"/>
      <c r="CT17" s="664"/>
      <c r="CU17" s="664"/>
      <c r="CV17" s="664"/>
      <c r="CW17" s="664"/>
      <c r="CX17" s="664"/>
      <c r="CY17" s="665"/>
      <c r="CZ17" s="723">
        <v>10.8</v>
      </c>
      <c r="DA17" s="723"/>
      <c r="DB17" s="723"/>
      <c r="DC17" s="723"/>
      <c r="DD17" s="669" t="s">
        <v>171</v>
      </c>
      <c r="DE17" s="664"/>
      <c r="DF17" s="664"/>
      <c r="DG17" s="664"/>
      <c r="DH17" s="664"/>
      <c r="DI17" s="664"/>
      <c r="DJ17" s="664"/>
      <c r="DK17" s="664"/>
      <c r="DL17" s="664"/>
      <c r="DM17" s="664"/>
      <c r="DN17" s="664"/>
      <c r="DO17" s="664"/>
      <c r="DP17" s="665"/>
      <c r="DQ17" s="669">
        <v>627676</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3038362</v>
      </c>
      <c r="S18" s="664"/>
      <c r="T18" s="664"/>
      <c r="U18" s="664"/>
      <c r="V18" s="664"/>
      <c r="W18" s="664"/>
      <c r="X18" s="664"/>
      <c r="Y18" s="665"/>
      <c r="Z18" s="723">
        <v>47.3</v>
      </c>
      <c r="AA18" s="723"/>
      <c r="AB18" s="723"/>
      <c r="AC18" s="723"/>
      <c r="AD18" s="724">
        <v>2667237</v>
      </c>
      <c r="AE18" s="724"/>
      <c r="AF18" s="724"/>
      <c r="AG18" s="724"/>
      <c r="AH18" s="724"/>
      <c r="AI18" s="724"/>
      <c r="AJ18" s="724"/>
      <c r="AK18" s="724"/>
      <c r="AL18" s="666">
        <v>79.599999999999994</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224</v>
      </c>
      <c r="BH18" s="664"/>
      <c r="BI18" s="664"/>
      <c r="BJ18" s="664"/>
      <c r="BK18" s="664"/>
      <c r="BL18" s="664"/>
      <c r="BM18" s="664"/>
      <c r="BN18" s="665"/>
      <c r="BO18" s="723" t="s">
        <v>125</v>
      </c>
      <c r="BP18" s="723"/>
      <c r="BQ18" s="723"/>
      <c r="BR18" s="723"/>
      <c r="BS18" s="669" t="s">
        <v>224</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224</v>
      </c>
      <c r="CS18" s="664"/>
      <c r="CT18" s="664"/>
      <c r="CU18" s="664"/>
      <c r="CV18" s="664"/>
      <c r="CW18" s="664"/>
      <c r="CX18" s="664"/>
      <c r="CY18" s="665"/>
      <c r="CZ18" s="723" t="s">
        <v>224</v>
      </c>
      <c r="DA18" s="723"/>
      <c r="DB18" s="723"/>
      <c r="DC18" s="723"/>
      <c r="DD18" s="669" t="s">
        <v>125</v>
      </c>
      <c r="DE18" s="664"/>
      <c r="DF18" s="664"/>
      <c r="DG18" s="664"/>
      <c r="DH18" s="664"/>
      <c r="DI18" s="664"/>
      <c r="DJ18" s="664"/>
      <c r="DK18" s="664"/>
      <c r="DL18" s="664"/>
      <c r="DM18" s="664"/>
      <c r="DN18" s="664"/>
      <c r="DO18" s="664"/>
      <c r="DP18" s="665"/>
      <c r="DQ18" s="669" t="s">
        <v>125</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2667237</v>
      </c>
      <c r="S19" s="664"/>
      <c r="T19" s="664"/>
      <c r="U19" s="664"/>
      <c r="V19" s="664"/>
      <c r="W19" s="664"/>
      <c r="X19" s="664"/>
      <c r="Y19" s="665"/>
      <c r="Z19" s="723">
        <v>41.5</v>
      </c>
      <c r="AA19" s="723"/>
      <c r="AB19" s="723"/>
      <c r="AC19" s="723"/>
      <c r="AD19" s="724">
        <v>2667237</v>
      </c>
      <c r="AE19" s="724"/>
      <c r="AF19" s="724"/>
      <c r="AG19" s="724"/>
      <c r="AH19" s="724"/>
      <c r="AI19" s="724"/>
      <c r="AJ19" s="724"/>
      <c r="AK19" s="724"/>
      <c r="AL19" s="666">
        <v>79.599999999999994</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t="s">
        <v>125</v>
      </c>
      <c r="BH19" s="664"/>
      <c r="BI19" s="664"/>
      <c r="BJ19" s="664"/>
      <c r="BK19" s="664"/>
      <c r="BL19" s="664"/>
      <c r="BM19" s="664"/>
      <c r="BN19" s="665"/>
      <c r="BO19" s="723" t="s">
        <v>125</v>
      </c>
      <c r="BP19" s="723"/>
      <c r="BQ19" s="723"/>
      <c r="BR19" s="723"/>
      <c r="BS19" s="669" t="s">
        <v>224</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125</v>
      </c>
      <c r="CS19" s="664"/>
      <c r="CT19" s="664"/>
      <c r="CU19" s="664"/>
      <c r="CV19" s="664"/>
      <c r="CW19" s="664"/>
      <c r="CX19" s="664"/>
      <c r="CY19" s="665"/>
      <c r="CZ19" s="723" t="s">
        <v>125</v>
      </c>
      <c r="DA19" s="723"/>
      <c r="DB19" s="723"/>
      <c r="DC19" s="723"/>
      <c r="DD19" s="669" t="s">
        <v>125</v>
      </c>
      <c r="DE19" s="664"/>
      <c r="DF19" s="664"/>
      <c r="DG19" s="664"/>
      <c r="DH19" s="664"/>
      <c r="DI19" s="664"/>
      <c r="DJ19" s="664"/>
      <c r="DK19" s="664"/>
      <c r="DL19" s="664"/>
      <c r="DM19" s="664"/>
      <c r="DN19" s="664"/>
      <c r="DO19" s="664"/>
      <c r="DP19" s="665"/>
      <c r="DQ19" s="669" t="s">
        <v>125</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371125</v>
      </c>
      <c r="S20" s="664"/>
      <c r="T20" s="664"/>
      <c r="U20" s="664"/>
      <c r="V20" s="664"/>
      <c r="W20" s="664"/>
      <c r="X20" s="664"/>
      <c r="Y20" s="665"/>
      <c r="Z20" s="723">
        <v>5.8</v>
      </c>
      <c r="AA20" s="723"/>
      <c r="AB20" s="723"/>
      <c r="AC20" s="723"/>
      <c r="AD20" s="724" t="s">
        <v>125</v>
      </c>
      <c r="AE20" s="724"/>
      <c r="AF20" s="724"/>
      <c r="AG20" s="724"/>
      <c r="AH20" s="724"/>
      <c r="AI20" s="724"/>
      <c r="AJ20" s="724"/>
      <c r="AK20" s="724"/>
      <c r="AL20" s="666" t="s">
        <v>224</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t="s">
        <v>125</v>
      </c>
      <c r="BH20" s="664"/>
      <c r="BI20" s="664"/>
      <c r="BJ20" s="664"/>
      <c r="BK20" s="664"/>
      <c r="BL20" s="664"/>
      <c r="BM20" s="664"/>
      <c r="BN20" s="665"/>
      <c r="BO20" s="723" t="s">
        <v>224</v>
      </c>
      <c r="BP20" s="723"/>
      <c r="BQ20" s="723"/>
      <c r="BR20" s="723"/>
      <c r="BS20" s="669" t="s">
        <v>171</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6125468</v>
      </c>
      <c r="CS20" s="664"/>
      <c r="CT20" s="664"/>
      <c r="CU20" s="664"/>
      <c r="CV20" s="664"/>
      <c r="CW20" s="664"/>
      <c r="CX20" s="664"/>
      <c r="CY20" s="665"/>
      <c r="CZ20" s="723">
        <v>100</v>
      </c>
      <c r="DA20" s="723"/>
      <c r="DB20" s="723"/>
      <c r="DC20" s="723"/>
      <c r="DD20" s="669">
        <v>1055700</v>
      </c>
      <c r="DE20" s="664"/>
      <c r="DF20" s="664"/>
      <c r="DG20" s="664"/>
      <c r="DH20" s="664"/>
      <c r="DI20" s="664"/>
      <c r="DJ20" s="664"/>
      <c r="DK20" s="664"/>
      <c r="DL20" s="664"/>
      <c r="DM20" s="664"/>
      <c r="DN20" s="664"/>
      <c r="DO20" s="664"/>
      <c r="DP20" s="665"/>
      <c r="DQ20" s="669">
        <v>4127073</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125</v>
      </c>
      <c r="S21" s="664"/>
      <c r="T21" s="664"/>
      <c r="U21" s="664"/>
      <c r="V21" s="664"/>
      <c r="W21" s="664"/>
      <c r="X21" s="664"/>
      <c r="Y21" s="665"/>
      <c r="Z21" s="723" t="s">
        <v>224</v>
      </c>
      <c r="AA21" s="723"/>
      <c r="AB21" s="723"/>
      <c r="AC21" s="723"/>
      <c r="AD21" s="724" t="s">
        <v>171</v>
      </c>
      <c r="AE21" s="724"/>
      <c r="AF21" s="724"/>
      <c r="AG21" s="724"/>
      <c r="AH21" s="724"/>
      <c r="AI21" s="724"/>
      <c r="AJ21" s="724"/>
      <c r="AK21" s="724"/>
      <c r="AL21" s="666" t="s">
        <v>224</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224</v>
      </c>
      <c r="BH21" s="664"/>
      <c r="BI21" s="664"/>
      <c r="BJ21" s="664"/>
      <c r="BK21" s="664"/>
      <c r="BL21" s="664"/>
      <c r="BM21" s="664"/>
      <c r="BN21" s="665"/>
      <c r="BO21" s="723" t="s">
        <v>125</v>
      </c>
      <c r="BP21" s="723"/>
      <c r="BQ21" s="723"/>
      <c r="BR21" s="723"/>
      <c r="BS21" s="669" t="s">
        <v>171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3717797</v>
      </c>
      <c r="S22" s="664"/>
      <c r="T22" s="664"/>
      <c r="U22" s="664"/>
      <c r="V22" s="664"/>
      <c r="W22" s="664"/>
      <c r="X22" s="664"/>
      <c r="Y22" s="665"/>
      <c r="Z22" s="723">
        <v>57.9</v>
      </c>
      <c r="AA22" s="723"/>
      <c r="AB22" s="723"/>
      <c r="AC22" s="723"/>
      <c r="AD22" s="724">
        <v>3346672</v>
      </c>
      <c r="AE22" s="724"/>
      <c r="AF22" s="724"/>
      <c r="AG22" s="724"/>
      <c r="AH22" s="724"/>
      <c r="AI22" s="724"/>
      <c r="AJ22" s="724"/>
      <c r="AK22" s="724"/>
      <c r="AL22" s="666">
        <v>99.9</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125</v>
      </c>
      <c r="BH22" s="664"/>
      <c r="BI22" s="664"/>
      <c r="BJ22" s="664"/>
      <c r="BK22" s="664"/>
      <c r="BL22" s="664"/>
      <c r="BM22" s="664"/>
      <c r="BN22" s="665"/>
      <c r="BO22" s="723" t="s">
        <v>125</v>
      </c>
      <c r="BP22" s="723"/>
      <c r="BQ22" s="723"/>
      <c r="BR22" s="723"/>
      <c r="BS22" s="669" t="s">
        <v>224</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617</v>
      </c>
      <c r="S23" s="664"/>
      <c r="T23" s="664"/>
      <c r="U23" s="664"/>
      <c r="V23" s="664"/>
      <c r="W23" s="664"/>
      <c r="X23" s="664"/>
      <c r="Y23" s="665"/>
      <c r="Z23" s="723">
        <v>0</v>
      </c>
      <c r="AA23" s="723"/>
      <c r="AB23" s="723"/>
      <c r="AC23" s="723"/>
      <c r="AD23" s="724">
        <v>617</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125</v>
      </c>
      <c r="BH23" s="664"/>
      <c r="BI23" s="664"/>
      <c r="BJ23" s="664"/>
      <c r="BK23" s="664"/>
      <c r="BL23" s="664"/>
      <c r="BM23" s="664"/>
      <c r="BN23" s="665"/>
      <c r="BO23" s="723" t="s">
        <v>171</v>
      </c>
      <c r="BP23" s="723"/>
      <c r="BQ23" s="723"/>
      <c r="BR23" s="723"/>
      <c r="BS23" s="669" t="s">
        <v>125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38625</v>
      </c>
      <c r="S24" s="664"/>
      <c r="T24" s="664"/>
      <c r="U24" s="664"/>
      <c r="V24" s="664"/>
      <c r="W24" s="664"/>
      <c r="X24" s="664"/>
      <c r="Y24" s="665"/>
      <c r="Z24" s="723">
        <v>0.6</v>
      </c>
      <c r="AA24" s="723"/>
      <c r="AB24" s="723"/>
      <c r="AC24" s="723"/>
      <c r="AD24" s="724" t="s">
        <v>224</v>
      </c>
      <c r="AE24" s="724"/>
      <c r="AF24" s="724"/>
      <c r="AG24" s="724"/>
      <c r="AH24" s="724"/>
      <c r="AI24" s="724"/>
      <c r="AJ24" s="724"/>
      <c r="AK24" s="724"/>
      <c r="AL24" s="666" t="s">
        <v>125</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224</v>
      </c>
      <c r="BH24" s="664"/>
      <c r="BI24" s="664"/>
      <c r="BJ24" s="664"/>
      <c r="BK24" s="664"/>
      <c r="BL24" s="664"/>
      <c r="BM24" s="664"/>
      <c r="BN24" s="665"/>
      <c r="BO24" s="723" t="s">
        <v>224</v>
      </c>
      <c r="BP24" s="723"/>
      <c r="BQ24" s="723"/>
      <c r="BR24" s="723"/>
      <c r="BS24" s="669" t="s">
        <v>125</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2025123</v>
      </c>
      <c r="CS24" s="727"/>
      <c r="CT24" s="727"/>
      <c r="CU24" s="727"/>
      <c r="CV24" s="727"/>
      <c r="CW24" s="727"/>
      <c r="CX24" s="727"/>
      <c r="CY24" s="773"/>
      <c r="CZ24" s="774">
        <v>33.1</v>
      </c>
      <c r="DA24" s="743"/>
      <c r="DB24" s="743"/>
      <c r="DC24" s="777"/>
      <c r="DD24" s="772">
        <v>1765511</v>
      </c>
      <c r="DE24" s="727"/>
      <c r="DF24" s="727"/>
      <c r="DG24" s="727"/>
      <c r="DH24" s="727"/>
      <c r="DI24" s="727"/>
      <c r="DJ24" s="727"/>
      <c r="DK24" s="773"/>
      <c r="DL24" s="772">
        <v>1733130</v>
      </c>
      <c r="DM24" s="727"/>
      <c r="DN24" s="727"/>
      <c r="DO24" s="727"/>
      <c r="DP24" s="727"/>
      <c r="DQ24" s="727"/>
      <c r="DR24" s="727"/>
      <c r="DS24" s="727"/>
      <c r="DT24" s="727"/>
      <c r="DU24" s="727"/>
      <c r="DV24" s="773"/>
      <c r="DW24" s="774">
        <v>49.8</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71437</v>
      </c>
      <c r="S25" s="664"/>
      <c r="T25" s="664"/>
      <c r="U25" s="664"/>
      <c r="V25" s="664"/>
      <c r="W25" s="664"/>
      <c r="X25" s="664"/>
      <c r="Y25" s="665"/>
      <c r="Z25" s="723">
        <v>1.1000000000000001</v>
      </c>
      <c r="AA25" s="723"/>
      <c r="AB25" s="723"/>
      <c r="AC25" s="723"/>
      <c r="AD25" s="724" t="s">
        <v>171</v>
      </c>
      <c r="AE25" s="724"/>
      <c r="AF25" s="724"/>
      <c r="AG25" s="724"/>
      <c r="AH25" s="724"/>
      <c r="AI25" s="724"/>
      <c r="AJ25" s="724"/>
      <c r="AK25" s="724"/>
      <c r="AL25" s="666" t="s">
        <v>171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224</v>
      </c>
      <c r="BH25" s="664"/>
      <c r="BI25" s="664"/>
      <c r="BJ25" s="664"/>
      <c r="BK25" s="664"/>
      <c r="BL25" s="664"/>
      <c r="BM25" s="664"/>
      <c r="BN25" s="665"/>
      <c r="BO25" s="723" t="s">
        <v>125</v>
      </c>
      <c r="BP25" s="723"/>
      <c r="BQ25" s="723"/>
      <c r="BR25" s="723"/>
      <c r="BS25" s="669" t="s">
        <v>224</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1001236</v>
      </c>
      <c r="CS25" s="662"/>
      <c r="CT25" s="662"/>
      <c r="CU25" s="662"/>
      <c r="CV25" s="662"/>
      <c r="CW25" s="662"/>
      <c r="CX25" s="662"/>
      <c r="CY25" s="663"/>
      <c r="CZ25" s="666">
        <v>16.3</v>
      </c>
      <c r="DA25" s="695"/>
      <c r="DB25" s="695"/>
      <c r="DC25" s="696"/>
      <c r="DD25" s="669">
        <v>971003</v>
      </c>
      <c r="DE25" s="662"/>
      <c r="DF25" s="662"/>
      <c r="DG25" s="662"/>
      <c r="DH25" s="662"/>
      <c r="DI25" s="662"/>
      <c r="DJ25" s="662"/>
      <c r="DK25" s="663"/>
      <c r="DL25" s="669">
        <v>938622</v>
      </c>
      <c r="DM25" s="662"/>
      <c r="DN25" s="662"/>
      <c r="DO25" s="662"/>
      <c r="DP25" s="662"/>
      <c r="DQ25" s="662"/>
      <c r="DR25" s="662"/>
      <c r="DS25" s="662"/>
      <c r="DT25" s="662"/>
      <c r="DU25" s="662"/>
      <c r="DV25" s="663"/>
      <c r="DW25" s="666">
        <v>27</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4866</v>
      </c>
      <c r="S26" s="664"/>
      <c r="T26" s="664"/>
      <c r="U26" s="664"/>
      <c r="V26" s="664"/>
      <c r="W26" s="664"/>
      <c r="X26" s="664"/>
      <c r="Y26" s="665"/>
      <c r="Z26" s="723">
        <v>0.1</v>
      </c>
      <c r="AA26" s="723"/>
      <c r="AB26" s="723"/>
      <c r="AC26" s="723"/>
      <c r="AD26" s="724" t="s">
        <v>171</v>
      </c>
      <c r="AE26" s="724"/>
      <c r="AF26" s="724"/>
      <c r="AG26" s="724"/>
      <c r="AH26" s="724"/>
      <c r="AI26" s="724"/>
      <c r="AJ26" s="724"/>
      <c r="AK26" s="724"/>
      <c r="AL26" s="666" t="s">
        <v>125</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125</v>
      </c>
      <c r="BH26" s="664"/>
      <c r="BI26" s="664"/>
      <c r="BJ26" s="664"/>
      <c r="BK26" s="664"/>
      <c r="BL26" s="664"/>
      <c r="BM26" s="664"/>
      <c r="BN26" s="665"/>
      <c r="BO26" s="723" t="s">
        <v>224</v>
      </c>
      <c r="BP26" s="723"/>
      <c r="BQ26" s="723"/>
      <c r="BR26" s="723"/>
      <c r="BS26" s="669" t="s">
        <v>125</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643259</v>
      </c>
      <c r="CS26" s="664"/>
      <c r="CT26" s="664"/>
      <c r="CU26" s="664"/>
      <c r="CV26" s="664"/>
      <c r="CW26" s="664"/>
      <c r="CX26" s="664"/>
      <c r="CY26" s="665"/>
      <c r="CZ26" s="666">
        <v>10.5</v>
      </c>
      <c r="DA26" s="695"/>
      <c r="DB26" s="695"/>
      <c r="DC26" s="696"/>
      <c r="DD26" s="669">
        <v>615875</v>
      </c>
      <c r="DE26" s="664"/>
      <c r="DF26" s="664"/>
      <c r="DG26" s="664"/>
      <c r="DH26" s="664"/>
      <c r="DI26" s="664"/>
      <c r="DJ26" s="664"/>
      <c r="DK26" s="665"/>
      <c r="DL26" s="669" t="s">
        <v>224</v>
      </c>
      <c r="DM26" s="664"/>
      <c r="DN26" s="664"/>
      <c r="DO26" s="664"/>
      <c r="DP26" s="664"/>
      <c r="DQ26" s="664"/>
      <c r="DR26" s="664"/>
      <c r="DS26" s="664"/>
      <c r="DT26" s="664"/>
      <c r="DU26" s="664"/>
      <c r="DV26" s="665"/>
      <c r="DW26" s="666" t="s">
        <v>125</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521101</v>
      </c>
      <c r="S27" s="664"/>
      <c r="T27" s="664"/>
      <c r="U27" s="664"/>
      <c r="V27" s="664"/>
      <c r="W27" s="664"/>
      <c r="X27" s="664"/>
      <c r="Y27" s="665"/>
      <c r="Z27" s="723">
        <v>8.1</v>
      </c>
      <c r="AA27" s="723"/>
      <c r="AB27" s="723"/>
      <c r="AC27" s="723"/>
      <c r="AD27" s="724" t="s">
        <v>224</v>
      </c>
      <c r="AE27" s="724"/>
      <c r="AF27" s="724"/>
      <c r="AG27" s="724"/>
      <c r="AH27" s="724"/>
      <c r="AI27" s="724"/>
      <c r="AJ27" s="724"/>
      <c r="AK27" s="724"/>
      <c r="AL27" s="666" t="s">
        <v>224</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505051</v>
      </c>
      <c r="BH27" s="664"/>
      <c r="BI27" s="664"/>
      <c r="BJ27" s="664"/>
      <c r="BK27" s="664"/>
      <c r="BL27" s="664"/>
      <c r="BM27" s="664"/>
      <c r="BN27" s="665"/>
      <c r="BO27" s="723">
        <v>100</v>
      </c>
      <c r="BP27" s="723"/>
      <c r="BQ27" s="723"/>
      <c r="BR27" s="723"/>
      <c r="BS27" s="669" t="s">
        <v>125</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363359</v>
      </c>
      <c r="CS27" s="662"/>
      <c r="CT27" s="662"/>
      <c r="CU27" s="662"/>
      <c r="CV27" s="662"/>
      <c r="CW27" s="662"/>
      <c r="CX27" s="662"/>
      <c r="CY27" s="663"/>
      <c r="CZ27" s="666">
        <v>5.9</v>
      </c>
      <c r="DA27" s="695"/>
      <c r="DB27" s="695"/>
      <c r="DC27" s="696"/>
      <c r="DD27" s="669">
        <v>166832</v>
      </c>
      <c r="DE27" s="662"/>
      <c r="DF27" s="662"/>
      <c r="DG27" s="662"/>
      <c r="DH27" s="662"/>
      <c r="DI27" s="662"/>
      <c r="DJ27" s="662"/>
      <c r="DK27" s="663"/>
      <c r="DL27" s="669">
        <v>166832</v>
      </c>
      <c r="DM27" s="662"/>
      <c r="DN27" s="662"/>
      <c r="DO27" s="662"/>
      <c r="DP27" s="662"/>
      <c r="DQ27" s="662"/>
      <c r="DR27" s="662"/>
      <c r="DS27" s="662"/>
      <c r="DT27" s="662"/>
      <c r="DU27" s="662"/>
      <c r="DV27" s="663"/>
      <c r="DW27" s="666">
        <v>4.8</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125</v>
      </c>
      <c r="S28" s="664"/>
      <c r="T28" s="664"/>
      <c r="U28" s="664"/>
      <c r="V28" s="664"/>
      <c r="W28" s="664"/>
      <c r="X28" s="664"/>
      <c r="Y28" s="665"/>
      <c r="Z28" s="723" t="s">
        <v>224</v>
      </c>
      <c r="AA28" s="723"/>
      <c r="AB28" s="723"/>
      <c r="AC28" s="723"/>
      <c r="AD28" s="724" t="s">
        <v>224</v>
      </c>
      <c r="AE28" s="724"/>
      <c r="AF28" s="724"/>
      <c r="AG28" s="724"/>
      <c r="AH28" s="724"/>
      <c r="AI28" s="724"/>
      <c r="AJ28" s="724"/>
      <c r="AK28" s="724"/>
      <c r="AL28" s="666" t="s">
        <v>224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660528</v>
      </c>
      <c r="CS28" s="664"/>
      <c r="CT28" s="664"/>
      <c r="CU28" s="664"/>
      <c r="CV28" s="664"/>
      <c r="CW28" s="664"/>
      <c r="CX28" s="664"/>
      <c r="CY28" s="665"/>
      <c r="CZ28" s="666">
        <v>10.8</v>
      </c>
      <c r="DA28" s="695"/>
      <c r="DB28" s="695"/>
      <c r="DC28" s="696"/>
      <c r="DD28" s="669">
        <v>627676</v>
      </c>
      <c r="DE28" s="664"/>
      <c r="DF28" s="664"/>
      <c r="DG28" s="664"/>
      <c r="DH28" s="664"/>
      <c r="DI28" s="664"/>
      <c r="DJ28" s="664"/>
      <c r="DK28" s="665"/>
      <c r="DL28" s="669">
        <v>627676</v>
      </c>
      <c r="DM28" s="664"/>
      <c r="DN28" s="664"/>
      <c r="DO28" s="664"/>
      <c r="DP28" s="664"/>
      <c r="DQ28" s="664"/>
      <c r="DR28" s="664"/>
      <c r="DS28" s="664"/>
      <c r="DT28" s="664"/>
      <c r="DU28" s="664"/>
      <c r="DV28" s="665"/>
      <c r="DW28" s="666">
        <v>18</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298785</v>
      </c>
      <c r="S29" s="664"/>
      <c r="T29" s="664"/>
      <c r="U29" s="664"/>
      <c r="V29" s="664"/>
      <c r="W29" s="664"/>
      <c r="X29" s="664"/>
      <c r="Y29" s="665"/>
      <c r="Z29" s="723">
        <v>4.7</v>
      </c>
      <c r="AA29" s="723"/>
      <c r="AB29" s="723"/>
      <c r="AC29" s="723"/>
      <c r="AD29" s="724" t="s">
        <v>224</v>
      </c>
      <c r="AE29" s="724"/>
      <c r="AF29" s="724"/>
      <c r="AG29" s="724"/>
      <c r="AH29" s="724"/>
      <c r="AI29" s="724"/>
      <c r="AJ29" s="724"/>
      <c r="AK29" s="724"/>
      <c r="AL29" s="666" t="s">
        <v>125</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660528</v>
      </c>
      <c r="CS29" s="662"/>
      <c r="CT29" s="662"/>
      <c r="CU29" s="662"/>
      <c r="CV29" s="662"/>
      <c r="CW29" s="662"/>
      <c r="CX29" s="662"/>
      <c r="CY29" s="663"/>
      <c r="CZ29" s="666">
        <v>10.8</v>
      </c>
      <c r="DA29" s="695"/>
      <c r="DB29" s="695"/>
      <c r="DC29" s="696"/>
      <c r="DD29" s="669">
        <v>627676</v>
      </c>
      <c r="DE29" s="662"/>
      <c r="DF29" s="662"/>
      <c r="DG29" s="662"/>
      <c r="DH29" s="662"/>
      <c r="DI29" s="662"/>
      <c r="DJ29" s="662"/>
      <c r="DK29" s="663"/>
      <c r="DL29" s="669">
        <v>627676</v>
      </c>
      <c r="DM29" s="662"/>
      <c r="DN29" s="662"/>
      <c r="DO29" s="662"/>
      <c r="DP29" s="662"/>
      <c r="DQ29" s="662"/>
      <c r="DR29" s="662"/>
      <c r="DS29" s="662"/>
      <c r="DT29" s="662"/>
      <c r="DU29" s="662"/>
      <c r="DV29" s="663"/>
      <c r="DW29" s="666">
        <v>18</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51026</v>
      </c>
      <c r="S30" s="664"/>
      <c r="T30" s="664"/>
      <c r="U30" s="664"/>
      <c r="V30" s="664"/>
      <c r="W30" s="664"/>
      <c r="X30" s="664"/>
      <c r="Y30" s="665"/>
      <c r="Z30" s="723">
        <v>0.8</v>
      </c>
      <c r="AA30" s="723"/>
      <c r="AB30" s="723"/>
      <c r="AC30" s="723"/>
      <c r="AD30" s="724">
        <v>2956</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98.6</v>
      </c>
      <c r="BH30" s="742"/>
      <c r="BI30" s="742"/>
      <c r="BJ30" s="742"/>
      <c r="BK30" s="742"/>
      <c r="BL30" s="742"/>
      <c r="BM30" s="743">
        <v>95.2</v>
      </c>
      <c r="BN30" s="742"/>
      <c r="BO30" s="742"/>
      <c r="BP30" s="742"/>
      <c r="BQ30" s="744"/>
      <c r="BR30" s="741">
        <v>98.6</v>
      </c>
      <c r="BS30" s="742"/>
      <c r="BT30" s="742"/>
      <c r="BU30" s="742"/>
      <c r="BV30" s="742"/>
      <c r="BW30" s="742"/>
      <c r="BX30" s="743">
        <v>93.9</v>
      </c>
      <c r="BY30" s="742"/>
      <c r="BZ30" s="742"/>
      <c r="CA30" s="742"/>
      <c r="CB30" s="744"/>
      <c r="CD30" s="747"/>
      <c r="CE30" s="748"/>
      <c r="CF30" s="705" t="s">
        <v>307</v>
      </c>
      <c r="CG30" s="702"/>
      <c r="CH30" s="702"/>
      <c r="CI30" s="702"/>
      <c r="CJ30" s="702"/>
      <c r="CK30" s="702"/>
      <c r="CL30" s="702"/>
      <c r="CM30" s="702"/>
      <c r="CN30" s="702"/>
      <c r="CO30" s="702"/>
      <c r="CP30" s="702"/>
      <c r="CQ30" s="703"/>
      <c r="CR30" s="661">
        <v>616296</v>
      </c>
      <c r="CS30" s="664"/>
      <c r="CT30" s="664"/>
      <c r="CU30" s="664"/>
      <c r="CV30" s="664"/>
      <c r="CW30" s="664"/>
      <c r="CX30" s="664"/>
      <c r="CY30" s="665"/>
      <c r="CZ30" s="666">
        <v>10.1</v>
      </c>
      <c r="DA30" s="695"/>
      <c r="DB30" s="695"/>
      <c r="DC30" s="696"/>
      <c r="DD30" s="669">
        <v>583444</v>
      </c>
      <c r="DE30" s="664"/>
      <c r="DF30" s="664"/>
      <c r="DG30" s="664"/>
      <c r="DH30" s="664"/>
      <c r="DI30" s="664"/>
      <c r="DJ30" s="664"/>
      <c r="DK30" s="665"/>
      <c r="DL30" s="669">
        <v>583444</v>
      </c>
      <c r="DM30" s="664"/>
      <c r="DN30" s="664"/>
      <c r="DO30" s="664"/>
      <c r="DP30" s="664"/>
      <c r="DQ30" s="664"/>
      <c r="DR30" s="664"/>
      <c r="DS30" s="664"/>
      <c r="DT30" s="664"/>
      <c r="DU30" s="664"/>
      <c r="DV30" s="665"/>
      <c r="DW30" s="666">
        <v>16.8</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7495</v>
      </c>
      <c r="S31" s="664"/>
      <c r="T31" s="664"/>
      <c r="U31" s="664"/>
      <c r="V31" s="664"/>
      <c r="W31" s="664"/>
      <c r="X31" s="664"/>
      <c r="Y31" s="665"/>
      <c r="Z31" s="723">
        <v>0.1</v>
      </c>
      <c r="AA31" s="723"/>
      <c r="AB31" s="723"/>
      <c r="AC31" s="723"/>
      <c r="AD31" s="724" t="s">
        <v>125</v>
      </c>
      <c r="AE31" s="724"/>
      <c r="AF31" s="724"/>
      <c r="AG31" s="724"/>
      <c r="AH31" s="724"/>
      <c r="AI31" s="724"/>
      <c r="AJ31" s="724"/>
      <c r="AK31" s="724"/>
      <c r="AL31" s="666" t="s">
        <v>171</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98.5</v>
      </c>
      <c r="BH31" s="662"/>
      <c r="BI31" s="662"/>
      <c r="BJ31" s="662"/>
      <c r="BK31" s="662"/>
      <c r="BL31" s="662"/>
      <c r="BM31" s="667">
        <v>96.6</v>
      </c>
      <c r="BN31" s="740"/>
      <c r="BO31" s="740"/>
      <c r="BP31" s="740"/>
      <c r="BQ31" s="701"/>
      <c r="BR31" s="739">
        <v>98.6</v>
      </c>
      <c r="BS31" s="662"/>
      <c r="BT31" s="662"/>
      <c r="BU31" s="662"/>
      <c r="BV31" s="662"/>
      <c r="BW31" s="662"/>
      <c r="BX31" s="667">
        <v>96.1</v>
      </c>
      <c r="BY31" s="740"/>
      <c r="BZ31" s="740"/>
      <c r="CA31" s="740"/>
      <c r="CB31" s="701"/>
      <c r="CD31" s="747"/>
      <c r="CE31" s="748"/>
      <c r="CF31" s="705" t="s">
        <v>311</v>
      </c>
      <c r="CG31" s="702"/>
      <c r="CH31" s="702"/>
      <c r="CI31" s="702"/>
      <c r="CJ31" s="702"/>
      <c r="CK31" s="702"/>
      <c r="CL31" s="702"/>
      <c r="CM31" s="702"/>
      <c r="CN31" s="702"/>
      <c r="CO31" s="702"/>
      <c r="CP31" s="702"/>
      <c r="CQ31" s="703"/>
      <c r="CR31" s="661">
        <v>44232</v>
      </c>
      <c r="CS31" s="662"/>
      <c r="CT31" s="662"/>
      <c r="CU31" s="662"/>
      <c r="CV31" s="662"/>
      <c r="CW31" s="662"/>
      <c r="CX31" s="662"/>
      <c r="CY31" s="663"/>
      <c r="CZ31" s="666">
        <v>0.7</v>
      </c>
      <c r="DA31" s="695"/>
      <c r="DB31" s="695"/>
      <c r="DC31" s="696"/>
      <c r="DD31" s="669">
        <v>44232</v>
      </c>
      <c r="DE31" s="662"/>
      <c r="DF31" s="662"/>
      <c r="DG31" s="662"/>
      <c r="DH31" s="662"/>
      <c r="DI31" s="662"/>
      <c r="DJ31" s="662"/>
      <c r="DK31" s="663"/>
      <c r="DL31" s="669">
        <v>44232</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380054</v>
      </c>
      <c r="S32" s="664"/>
      <c r="T32" s="664"/>
      <c r="U32" s="664"/>
      <c r="V32" s="664"/>
      <c r="W32" s="664"/>
      <c r="X32" s="664"/>
      <c r="Y32" s="665"/>
      <c r="Z32" s="723">
        <v>5.9</v>
      </c>
      <c r="AA32" s="723"/>
      <c r="AB32" s="723"/>
      <c r="AC32" s="723"/>
      <c r="AD32" s="724" t="s">
        <v>171</v>
      </c>
      <c r="AE32" s="724"/>
      <c r="AF32" s="724"/>
      <c r="AG32" s="724"/>
      <c r="AH32" s="724"/>
      <c r="AI32" s="724"/>
      <c r="AJ32" s="724"/>
      <c r="AK32" s="724"/>
      <c r="AL32" s="666" t="s">
        <v>171</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98.5</v>
      </c>
      <c r="BH32" s="677"/>
      <c r="BI32" s="677"/>
      <c r="BJ32" s="677"/>
      <c r="BK32" s="677"/>
      <c r="BL32" s="677"/>
      <c r="BM32" s="721">
        <v>93.1</v>
      </c>
      <c r="BN32" s="677"/>
      <c r="BO32" s="677"/>
      <c r="BP32" s="677"/>
      <c r="BQ32" s="714"/>
      <c r="BR32" s="738">
        <v>98.5</v>
      </c>
      <c r="BS32" s="677"/>
      <c r="BT32" s="677"/>
      <c r="BU32" s="677"/>
      <c r="BV32" s="677"/>
      <c r="BW32" s="677"/>
      <c r="BX32" s="721">
        <v>90.9</v>
      </c>
      <c r="BY32" s="677"/>
      <c r="BZ32" s="677"/>
      <c r="CA32" s="677"/>
      <c r="CB32" s="714"/>
      <c r="CD32" s="749"/>
      <c r="CE32" s="750"/>
      <c r="CF32" s="705" t="s">
        <v>314</v>
      </c>
      <c r="CG32" s="702"/>
      <c r="CH32" s="702"/>
      <c r="CI32" s="702"/>
      <c r="CJ32" s="702"/>
      <c r="CK32" s="702"/>
      <c r="CL32" s="702"/>
      <c r="CM32" s="702"/>
      <c r="CN32" s="702"/>
      <c r="CO32" s="702"/>
      <c r="CP32" s="702"/>
      <c r="CQ32" s="703"/>
      <c r="CR32" s="661" t="s">
        <v>125</v>
      </c>
      <c r="CS32" s="664"/>
      <c r="CT32" s="664"/>
      <c r="CU32" s="664"/>
      <c r="CV32" s="664"/>
      <c r="CW32" s="664"/>
      <c r="CX32" s="664"/>
      <c r="CY32" s="665"/>
      <c r="CZ32" s="666" t="s">
        <v>224</v>
      </c>
      <c r="DA32" s="695"/>
      <c r="DB32" s="695"/>
      <c r="DC32" s="696"/>
      <c r="DD32" s="669" t="s">
        <v>125</v>
      </c>
      <c r="DE32" s="664"/>
      <c r="DF32" s="664"/>
      <c r="DG32" s="664"/>
      <c r="DH32" s="664"/>
      <c r="DI32" s="664"/>
      <c r="DJ32" s="664"/>
      <c r="DK32" s="665"/>
      <c r="DL32" s="669" t="s">
        <v>125</v>
      </c>
      <c r="DM32" s="664"/>
      <c r="DN32" s="664"/>
      <c r="DO32" s="664"/>
      <c r="DP32" s="664"/>
      <c r="DQ32" s="664"/>
      <c r="DR32" s="664"/>
      <c r="DS32" s="664"/>
      <c r="DT32" s="664"/>
      <c r="DU32" s="664"/>
      <c r="DV32" s="665"/>
      <c r="DW32" s="666" t="s">
        <v>224</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215772</v>
      </c>
      <c r="S33" s="664"/>
      <c r="T33" s="664"/>
      <c r="U33" s="664"/>
      <c r="V33" s="664"/>
      <c r="W33" s="664"/>
      <c r="X33" s="664"/>
      <c r="Y33" s="665"/>
      <c r="Z33" s="723">
        <v>3.4</v>
      </c>
      <c r="AA33" s="723"/>
      <c r="AB33" s="723"/>
      <c r="AC33" s="723"/>
      <c r="AD33" s="724" t="s">
        <v>125</v>
      </c>
      <c r="AE33" s="724"/>
      <c r="AF33" s="724"/>
      <c r="AG33" s="724"/>
      <c r="AH33" s="724"/>
      <c r="AI33" s="724"/>
      <c r="AJ33" s="724"/>
      <c r="AK33" s="724"/>
      <c r="AL33" s="666" t="s">
        <v>125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2964719</v>
      </c>
      <c r="CS33" s="662"/>
      <c r="CT33" s="662"/>
      <c r="CU33" s="662"/>
      <c r="CV33" s="662"/>
      <c r="CW33" s="662"/>
      <c r="CX33" s="662"/>
      <c r="CY33" s="663"/>
      <c r="CZ33" s="666">
        <v>48.4</v>
      </c>
      <c r="DA33" s="695"/>
      <c r="DB33" s="695"/>
      <c r="DC33" s="696"/>
      <c r="DD33" s="669">
        <v>2168725</v>
      </c>
      <c r="DE33" s="662"/>
      <c r="DF33" s="662"/>
      <c r="DG33" s="662"/>
      <c r="DH33" s="662"/>
      <c r="DI33" s="662"/>
      <c r="DJ33" s="662"/>
      <c r="DK33" s="663"/>
      <c r="DL33" s="669">
        <v>1499216</v>
      </c>
      <c r="DM33" s="662"/>
      <c r="DN33" s="662"/>
      <c r="DO33" s="662"/>
      <c r="DP33" s="662"/>
      <c r="DQ33" s="662"/>
      <c r="DR33" s="662"/>
      <c r="DS33" s="662"/>
      <c r="DT33" s="662"/>
      <c r="DU33" s="662"/>
      <c r="DV33" s="663"/>
      <c r="DW33" s="666">
        <v>43.1</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105330</v>
      </c>
      <c r="S34" s="664"/>
      <c r="T34" s="664"/>
      <c r="U34" s="664"/>
      <c r="V34" s="664"/>
      <c r="W34" s="664"/>
      <c r="X34" s="664"/>
      <c r="Y34" s="665"/>
      <c r="Z34" s="723">
        <v>1.6</v>
      </c>
      <c r="AA34" s="723"/>
      <c r="AB34" s="723"/>
      <c r="AC34" s="723"/>
      <c r="AD34" s="724">
        <v>65</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1063082</v>
      </c>
      <c r="CS34" s="664"/>
      <c r="CT34" s="664"/>
      <c r="CU34" s="664"/>
      <c r="CV34" s="664"/>
      <c r="CW34" s="664"/>
      <c r="CX34" s="664"/>
      <c r="CY34" s="665"/>
      <c r="CZ34" s="666">
        <v>17.399999999999999</v>
      </c>
      <c r="DA34" s="695"/>
      <c r="DB34" s="695"/>
      <c r="DC34" s="696"/>
      <c r="DD34" s="669">
        <v>798105</v>
      </c>
      <c r="DE34" s="664"/>
      <c r="DF34" s="664"/>
      <c r="DG34" s="664"/>
      <c r="DH34" s="664"/>
      <c r="DI34" s="664"/>
      <c r="DJ34" s="664"/>
      <c r="DK34" s="665"/>
      <c r="DL34" s="669">
        <v>438176</v>
      </c>
      <c r="DM34" s="664"/>
      <c r="DN34" s="664"/>
      <c r="DO34" s="664"/>
      <c r="DP34" s="664"/>
      <c r="DQ34" s="664"/>
      <c r="DR34" s="664"/>
      <c r="DS34" s="664"/>
      <c r="DT34" s="664"/>
      <c r="DU34" s="664"/>
      <c r="DV34" s="665"/>
      <c r="DW34" s="666">
        <v>12.6</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1006600</v>
      </c>
      <c r="S35" s="664"/>
      <c r="T35" s="664"/>
      <c r="U35" s="664"/>
      <c r="V35" s="664"/>
      <c r="W35" s="664"/>
      <c r="X35" s="664"/>
      <c r="Y35" s="665"/>
      <c r="Z35" s="723">
        <v>15.7</v>
      </c>
      <c r="AA35" s="723"/>
      <c r="AB35" s="723"/>
      <c r="AC35" s="723"/>
      <c r="AD35" s="724" t="s">
        <v>224</v>
      </c>
      <c r="AE35" s="724"/>
      <c r="AF35" s="724"/>
      <c r="AG35" s="724"/>
      <c r="AH35" s="724"/>
      <c r="AI35" s="724"/>
      <c r="AJ35" s="724"/>
      <c r="AK35" s="724"/>
      <c r="AL35" s="666" t="s">
        <v>171</v>
      </c>
      <c r="AM35" s="667"/>
      <c r="AN35" s="667"/>
      <c r="AO35" s="725"/>
      <c r="AP35" s="234"/>
      <c r="AQ35" s="729" t="s">
        <v>322</v>
      </c>
      <c r="AR35" s="730"/>
      <c r="AS35" s="730"/>
      <c r="AT35" s="730"/>
      <c r="AU35" s="730"/>
      <c r="AV35" s="730"/>
      <c r="AW35" s="730"/>
      <c r="AX35" s="730"/>
      <c r="AY35" s="731"/>
      <c r="AZ35" s="726">
        <v>938980</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3946</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3401</v>
      </c>
      <c r="CS35" s="662"/>
      <c r="CT35" s="662"/>
      <c r="CU35" s="662"/>
      <c r="CV35" s="662"/>
      <c r="CW35" s="662"/>
      <c r="CX35" s="662"/>
      <c r="CY35" s="663"/>
      <c r="CZ35" s="666">
        <v>0.1</v>
      </c>
      <c r="DA35" s="695"/>
      <c r="DB35" s="695"/>
      <c r="DC35" s="696"/>
      <c r="DD35" s="669">
        <v>2307</v>
      </c>
      <c r="DE35" s="662"/>
      <c r="DF35" s="662"/>
      <c r="DG35" s="662"/>
      <c r="DH35" s="662"/>
      <c r="DI35" s="662"/>
      <c r="DJ35" s="662"/>
      <c r="DK35" s="663"/>
      <c r="DL35" s="669">
        <v>2307</v>
      </c>
      <c r="DM35" s="662"/>
      <c r="DN35" s="662"/>
      <c r="DO35" s="662"/>
      <c r="DP35" s="662"/>
      <c r="DQ35" s="662"/>
      <c r="DR35" s="662"/>
      <c r="DS35" s="662"/>
      <c r="DT35" s="662"/>
      <c r="DU35" s="662"/>
      <c r="DV35" s="663"/>
      <c r="DW35" s="666">
        <v>0.1</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224</v>
      </c>
      <c r="S36" s="664"/>
      <c r="T36" s="664"/>
      <c r="U36" s="664"/>
      <c r="V36" s="664"/>
      <c r="W36" s="664"/>
      <c r="X36" s="664"/>
      <c r="Y36" s="665"/>
      <c r="Z36" s="723" t="s">
        <v>125</v>
      </c>
      <c r="AA36" s="723"/>
      <c r="AB36" s="723"/>
      <c r="AC36" s="723"/>
      <c r="AD36" s="724" t="s">
        <v>224</v>
      </c>
      <c r="AE36" s="724"/>
      <c r="AF36" s="724"/>
      <c r="AG36" s="724"/>
      <c r="AH36" s="724"/>
      <c r="AI36" s="724"/>
      <c r="AJ36" s="724"/>
      <c r="AK36" s="724"/>
      <c r="AL36" s="666" t="s">
        <v>125</v>
      </c>
      <c r="AM36" s="667"/>
      <c r="AN36" s="667"/>
      <c r="AO36" s="725"/>
      <c r="AQ36" s="698" t="s">
        <v>326</v>
      </c>
      <c r="AR36" s="699"/>
      <c r="AS36" s="699"/>
      <c r="AT36" s="699"/>
      <c r="AU36" s="699"/>
      <c r="AV36" s="699"/>
      <c r="AW36" s="699"/>
      <c r="AX36" s="699"/>
      <c r="AY36" s="700"/>
      <c r="AZ36" s="661">
        <v>240504</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-9054</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977236</v>
      </c>
      <c r="CS36" s="664"/>
      <c r="CT36" s="664"/>
      <c r="CU36" s="664"/>
      <c r="CV36" s="664"/>
      <c r="CW36" s="664"/>
      <c r="CX36" s="664"/>
      <c r="CY36" s="665"/>
      <c r="CZ36" s="666">
        <v>16</v>
      </c>
      <c r="DA36" s="695"/>
      <c r="DB36" s="695"/>
      <c r="DC36" s="696"/>
      <c r="DD36" s="669">
        <v>819284</v>
      </c>
      <c r="DE36" s="664"/>
      <c r="DF36" s="664"/>
      <c r="DG36" s="664"/>
      <c r="DH36" s="664"/>
      <c r="DI36" s="664"/>
      <c r="DJ36" s="664"/>
      <c r="DK36" s="665"/>
      <c r="DL36" s="669">
        <v>587664</v>
      </c>
      <c r="DM36" s="664"/>
      <c r="DN36" s="664"/>
      <c r="DO36" s="664"/>
      <c r="DP36" s="664"/>
      <c r="DQ36" s="664"/>
      <c r="DR36" s="664"/>
      <c r="DS36" s="664"/>
      <c r="DT36" s="664"/>
      <c r="DU36" s="664"/>
      <c r="DV36" s="665"/>
      <c r="DW36" s="666">
        <v>16.899999999999999</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131100</v>
      </c>
      <c r="S37" s="664"/>
      <c r="T37" s="664"/>
      <c r="U37" s="664"/>
      <c r="V37" s="664"/>
      <c r="W37" s="664"/>
      <c r="X37" s="664"/>
      <c r="Y37" s="665"/>
      <c r="Z37" s="723">
        <v>2</v>
      </c>
      <c r="AA37" s="723"/>
      <c r="AB37" s="723"/>
      <c r="AC37" s="723"/>
      <c r="AD37" s="724" t="s">
        <v>224</v>
      </c>
      <c r="AE37" s="724"/>
      <c r="AF37" s="724"/>
      <c r="AG37" s="724"/>
      <c r="AH37" s="724"/>
      <c r="AI37" s="724"/>
      <c r="AJ37" s="724"/>
      <c r="AK37" s="724"/>
      <c r="AL37" s="666" t="s">
        <v>171</v>
      </c>
      <c r="AM37" s="667"/>
      <c r="AN37" s="667"/>
      <c r="AO37" s="725"/>
      <c r="AQ37" s="698" t="s">
        <v>330</v>
      </c>
      <c r="AR37" s="699"/>
      <c r="AS37" s="699"/>
      <c r="AT37" s="699"/>
      <c r="AU37" s="699"/>
      <c r="AV37" s="699"/>
      <c r="AW37" s="699"/>
      <c r="AX37" s="699"/>
      <c r="AY37" s="700"/>
      <c r="AZ37" s="661">
        <v>87402</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1131</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393732</v>
      </c>
      <c r="CS37" s="662"/>
      <c r="CT37" s="662"/>
      <c r="CU37" s="662"/>
      <c r="CV37" s="662"/>
      <c r="CW37" s="662"/>
      <c r="CX37" s="662"/>
      <c r="CY37" s="663"/>
      <c r="CZ37" s="666">
        <v>6.4</v>
      </c>
      <c r="DA37" s="695"/>
      <c r="DB37" s="695"/>
      <c r="DC37" s="696"/>
      <c r="DD37" s="669">
        <v>361832</v>
      </c>
      <c r="DE37" s="662"/>
      <c r="DF37" s="662"/>
      <c r="DG37" s="662"/>
      <c r="DH37" s="662"/>
      <c r="DI37" s="662"/>
      <c r="DJ37" s="662"/>
      <c r="DK37" s="663"/>
      <c r="DL37" s="669">
        <v>358343</v>
      </c>
      <c r="DM37" s="662"/>
      <c r="DN37" s="662"/>
      <c r="DO37" s="662"/>
      <c r="DP37" s="662"/>
      <c r="DQ37" s="662"/>
      <c r="DR37" s="662"/>
      <c r="DS37" s="662"/>
      <c r="DT37" s="662"/>
      <c r="DU37" s="662"/>
      <c r="DV37" s="663"/>
      <c r="DW37" s="666">
        <v>10.3</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6419505</v>
      </c>
      <c r="S38" s="713"/>
      <c r="T38" s="713"/>
      <c r="U38" s="713"/>
      <c r="V38" s="713"/>
      <c r="W38" s="713"/>
      <c r="X38" s="713"/>
      <c r="Y38" s="718"/>
      <c r="Z38" s="719">
        <v>100</v>
      </c>
      <c r="AA38" s="719"/>
      <c r="AB38" s="719"/>
      <c r="AC38" s="719"/>
      <c r="AD38" s="720">
        <v>3350310</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9864</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1739</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698476</v>
      </c>
      <c r="CS38" s="664"/>
      <c r="CT38" s="664"/>
      <c r="CU38" s="664"/>
      <c r="CV38" s="664"/>
      <c r="CW38" s="664"/>
      <c r="CX38" s="664"/>
      <c r="CY38" s="665"/>
      <c r="CZ38" s="666">
        <v>11.4</v>
      </c>
      <c r="DA38" s="695"/>
      <c r="DB38" s="695"/>
      <c r="DC38" s="696"/>
      <c r="DD38" s="669">
        <v>539543</v>
      </c>
      <c r="DE38" s="664"/>
      <c r="DF38" s="664"/>
      <c r="DG38" s="664"/>
      <c r="DH38" s="664"/>
      <c r="DI38" s="664"/>
      <c r="DJ38" s="664"/>
      <c r="DK38" s="665"/>
      <c r="DL38" s="669">
        <v>471069</v>
      </c>
      <c r="DM38" s="664"/>
      <c r="DN38" s="664"/>
      <c r="DO38" s="664"/>
      <c r="DP38" s="664"/>
      <c r="DQ38" s="664"/>
      <c r="DR38" s="664"/>
      <c r="DS38" s="664"/>
      <c r="DT38" s="664"/>
      <c r="DU38" s="664"/>
      <c r="DV38" s="665"/>
      <c r="DW38" s="666">
        <v>13.5</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5906</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75</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208244</v>
      </c>
      <c r="CS39" s="662"/>
      <c r="CT39" s="662"/>
      <c r="CU39" s="662"/>
      <c r="CV39" s="662"/>
      <c r="CW39" s="662"/>
      <c r="CX39" s="662"/>
      <c r="CY39" s="663"/>
      <c r="CZ39" s="666">
        <v>3.4</v>
      </c>
      <c r="DA39" s="695"/>
      <c r="DB39" s="695"/>
      <c r="DC39" s="696"/>
      <c r="DD39" s="669">
        <v>9486</v>
      </c>
      <c r="DE39" s="662"/>
      <c r="DF39" s="662"/>
      <c r="DG39" s="662"/>
      <c r="DH39" s="662"/>
      <c r="DI39" s="662"/>
      <c r="DJ39" s="662"/>
      <c r="DK39" s="663"/>
      <c r="DL39" s="669" t="s">
        <v>224</v>
      </c>
      <c r="DM39" s="662"/>
      <c r="DN39" s="662"/>
      <c r="DO39" s="662"/>
      <c r="DP39" s="662"/>
      <c r="DQ39" s="662"/>
      <c r="DR39" s="662"/>
      <c r="DS39" s="662"/>
      <c r="DT39" s="662"/>
      <c r="DU39" s="662"/>
      <c r="DV39" s="663"/>
      <c r="DW39" s="666" t="s">
        <v>171</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227687</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171</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14280</v>
      </c>
      <c r="CS40" s="664"/>
      <c r="CT40" s="664"/>
      <c r="CU40" s="664"/>
      <c r="CV40" s="664"/>
      <c r="CW40" s="664"/>
      <c r="CX40" s="664"/>
      <c r="CY40" s="665"/>
      <c r="CZ40" s="666">
        <v>0.2</v>
      </c>
      <c r="DA40" s="695"/>
      <c r="DB40" s="695"/>
      <c r="DC40" s="696"/>
      <c r="DD40" s="669" t="s">
        <v>125</v>
      </c>
      <c r="DE40" s="664"/>
      <c r="DF40" s="664"/>
      <c r="DG40" s="664"/>
      <c r="DH40" s="664"/>
      <c r="DI40" s="664"/>
      <c r="DJ40" s="664"/>
      <c r="DK40" s="665"/>
      <c r="DL40" s="669" t="s">
        <v>224</v>
      </c>
      <c r="DM40" s="664"/>
      <c r="DN40" s="664"/>
      <c r="DO40" s="664"/>
      <c r="DP40" s="664"/>
      <c r="DQ40" s="664"/>
      <c r="DR40" s="664"/>
      <c r="DS40" s="664"/>
      <c r="DT40" s="664"/>
      <c r="DU40" s="664"/>
      <c r="DV40" s="665"/>
      <c r="DW40" s="666" t="s">
        <v>224</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367617</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380</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224</v>
      </c>
      <c r="CS41" s="662"/>
      <c r="CT41" s="662"/>
      <c r="CU41" s="662"/>
      <c r="CV41" s="662"/>
      <c r="CW41" s="662"/>
      <c r="CX41" s="662"/>
      <c r="CY41" s="663"/>
      <c r="CZ41" s="666" t="s">
        <v>224</v>
      </c>
      <c r="DA41" s="695"/>
      <c r="DB41" s="695"/>
      <c r="DC41" s="696"/>
      <c r="DD41" s="669" t="s">
        <v>224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1135626</v>
      </c>
      <c r="CS42" s="664"/>
      <c r="CT42" s="664"/>
      <c r="CU42" s="664"/>
      <c r="CV42" s="664"/>
      <c r="CW42" s="664"/>
      <c r="CX42" s="664"/>
      <c r="CY42" s="665"/>
      <c r="CZ42" s="666">
        <v>18.5</v>
      </c>
      <c r="DA42" s="667"/>
      <c r="DB42" s="667"/>
      <c r="DC42" s="668"/>
      <c r="DD42" s="669">
        <v>192837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36677</v>
      </c>
      <c r="CS43" s="662"/>
      <c r="CT43" s="662"/>
      <c r="CU43" s="662"/>
      <c r="CV43" s="662"/>
      <c r="CW43" s="662"/>
      <c r="CX43" s="662"/>
      <c r="CY43" s="663"/>
      <c r="CZ43" s="666">
        <v>0.6</v>
      </c>
      <c r="DA43" s="695"/>
      <c r="DB43" s="695"/>
      <c r="DC43" s="696"/>
      <c r="DD43" s="669">
        <v>36677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1055700</v>
      </c>
      <c r="CS44" s="664"/>
      <c r="CT44" s="664"/>
      <c r="CU44" s="664"/>
      <c r="CV44" s="664"/>
      <c r="CW44" s="664"/>
      <c r="CX44" s="664"/>
      <c r="CY44" s="665"/>
      <c r="CZ44" s="666">
        <v>17.2</v>
      </c>
      <c r="DA44" s="667"/>
      <c r="DB44" s="667"/>
      <c r="DC44" s="668"/>
      <c r="DD44" s="669">
        <v>187858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668165</v>
      </c>
      <c r="CS45" s="662"/>
      <c r="CT45" s="662"/>
      <c r="CU45" s="662"/>
      <c r="CV45" s="662"/>
      <c r="CW45" s="662"/>
      <c r="CX45" s="662"/>
      <c r="CY45" s="663"/>
      <c r="CZ45" s="666">
        <v>10.9</v>
      </c>
      <c r="DA45" s="695"/>
      <c r="DB45" s="695"/>
      <c r="DC45" s="696"/>
      <c r="DD45" s="669">
        <v>44654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369067</v>
      </c>
      <c r="CS46" s="664"/>
      <c r="CT46" s="664"/>
      <c r="CU46" s="664"/>
      <c r="CV46" s="664"/>
      <c r="CW46" s="664"/>
      <c r="CX46" s="664"/>
      <c r="CY46" s="665"/>
      <c r="CZ46" s="666">
        <v>6</v>
      </c>
      <c r="DA46" s="667"/>
      <c r="DB46" s="667"/>
      <c r="DC46" s="668"/>
      <c r="DD46" s="669">
        <v>142236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79926</v>
      </c>
      <c r="CS47" s="662"/>
      <c r="CT47" s="662"/>
      <c r="CU47" s="662"/>
      <c r="CV47" s="662"/>
      <c r="CW47" s="662"/>
      <c r="CX47" s="662"/>
      <c r="CY47" s="663"/>
      <c r="CZ47" s="666">
        <v>1.3</v>
      </c>
      <c r="DA47" s="695"/>
      <c r="DB47" s="695"/>
      <c r="DC47" s="696"/>
      <c r="DD47" s="669">
        <v>4979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125</v>
      </c>
      <c r="CS48" s="664"/>
      <c r="CT48" s="664"/>
      <c r="CU48" s="664"/>
      <c r="CV48" s="664"/>
      <c r="CW48" s="664"/>
      <c r="CX48" s="664"/>
      <c r="CY48" s="665"/>
      <c r="CZ48" s="666" t="s">
        <v>224</v>
      </c>
      <c r="DA48" s="667"/>
      <c r="DB48" s="667"/>
      <c r="DC48" s="668"/>
      <c r="DD48" s="669" t="s">
        <v>125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6125468</v>
      </c>
      <c r="CS49" s="677"/>
      <c r="CT49" s="677"/>
      <c r="CU49" s="677"/>
      <c r="CV49" s="677"/>
      <c r="CW49" s="677"/>
      <c r="CX49" s="677"/>
      <c r="CY49" s="678"/>
      <c r="CZ49" s="679">
        <v>100</v>
      </c>
      <c r="DA49" s="680"/>
      <c r="DB49" s="680"/>
      <c r="DC49" s="681"/>
      <c r="DD49" s="682">
        <v>4127073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undrprMUSnRTnWdp3LW6Kz5SNmjIwOc97PXtAXJ2QQ6eHuiqKd8Vg35w3mvhoPw9j4eRmZrLKhK//+HLqXBnQ==" saltValue="tXS9dBE72XvJbLduCX5a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10" t="s">
        <v>359</v>
      </c>
      <c r="DK2" s="1211"/>
      <c r="DL2" s="1211"/>
      <c r="DM2" s="1211"/>
      <c r="DN2" s="1211"/>
      <c r="DO2" s="1212"/>
      <c r="DP2" s="249"/>
      <c r="DQ2" s="1210" t="s">
        <v>360</v>
      </c>
      <c r="DR2" s="1211"/>
      <c r="DS2" s="1211"/>
      <c r="DT2" s="1211"/>
      <c r="DU2" s="1211"/>
      <c r="DV2" s="1211"/>
      <c r="DW2" s="1211"/>
      <c r="DX2" s="1211"/>
      <c r="DY2" s="1211"/>
      <c r="DZ2" s="121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2" t="s">
        <v>361</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4" t="s">
        <v>363</v>
      </c>
      <c r="B5" s="1095"/>
      <c r="C5" s="1095"/>
      <c r="D5" s="1095"/>
      <c r="E5" s="1095"/>
      <c r="F5" s="1095"/>
      <c r="G5" s="1095"/>
      <c r="H5" s="1095"/>
      <c r="I5" s="1095"/>
      <c r="J5" s="1095"/>
      <c r="K5" s="1095"/>
      <c r="L5" s="1095"/>
      <c r="M5" s="1095"/>
      <c r="N5" s="1095"/>
      <c r="O5" s="1095"/>
      <c r="P5" s="1096"/>
      <c r="Q5" s="1100" t="s">
        <v>364</v>
      </c>
      <c r="R5" s="1101"/>
      <c r="S5" s="1101"/>
      <c r="T5" s="1101"/>
      <c r="U5" s="1102"/>
      <c r="V5" s="1100" t="s">
        <v>365</v>
      </c>
      <c r="W5" s="1101"/>
      <c r="X5" s="1101"/>
      <c r="Y5" s="1101"/>
      <c r="Z5" s="1102"/>
      <c r="AA5" s="1100" t="s">
        <v>366</v>
      </c>
      <c r="AB5" s="1101"/>
      <c r="AC5" s="1101"/>
      <c r="AD5" s="1101"/>
      <c r="AE5" s="1101"/>
      <c r="AF5" s="1213" t="s">
        <v>367</v>
      </c>
      <c r="AG5" s="1101"/>
      <c r="AH5" s="1101"/>
      <c r="AI5" s="1101"/>
      <c r="AJ5" s="1116"/>
      <c r="AK5" s="1101" t="s">
        <v>368</v>
      </c>
      <c r="AL5" s="1101"/>
      <c r="AM5" s="1101"/>
      <c r="AN5" s="1101"/>
      <c r="AO5" s="1102"/>
      <c r="AP5" s="1100" t="s">
        <v>369</v>
      </c>
      <c r="AQ5" s="1101"/>
      <c r="AR5" s="1101"/>
      <c r="AS5" s="1101"/>
      <c r="AT5" s="1102"/>
      <c r="AU5" s="1100" t="s">
        <v>370</v>
      </c>
      <c r="AV5" s="1101"/>
      <c r="AW5" s="1101"/>
      <c r="AX5" s="1101"/>
      <c r="AY5" s="1116"/>
      <c r="AZ5" s="256"/>
      <c r="BA5" s="256"/>
      <c r="BB5" s="256"/>
      <c r="BC5" s="256"/>
      <c r="BD5" s="256"/>
      <c r="BE5" s="257"/>
      <c r="BF5" s="257"/>
      <c r="BG5" s="257"/>
      <c r="BH5" s="257"/>
      <c r="BI5" s="257"/>
      <c r="BJ5" s="257"/>
      <c r="BK5" s="257"/>
      <c r="BL5" s="257"/>
      <c r="BM5" s="257"/>
      <c r="BN5" s="257"/>
      <c r="BO5" s="257"/>
      <c r="BP5" s="257"/>
      <c r="BQ5" s="1094" t="s">
        <v>371</v>
      </c>
      <c r="BR5" s="1095"/>
      <c r="BS5" s="1095"/>
      <c r="BT5" s="1095"/>
      <c r="BU5" s="1095"/>
      <c r="BV5" s="1095"/>
      <c r="BW5" s="1095"/>
      <c r="BX5" s="1095"/>
      <c r="BY5" s="1095"/>
      <c r="BZ5" s="1095"/>
      <c r="CA5" s="1095"/>
      <c r="CB5" s="1095"/>
      <c r="CC5" s="1095"/>
      <c r="CD5" s="1095"/>
      <c r="CE5" s="1095"/>
      <c r="CF5" s="1095"/>
      <c r="CG5" s="1096"/>
      <c r="CH5" s="1100" t="s">
        <v>372</v>
      </c>
      <c r="CI5" s="1101"/>
      <c r="CJ5" s="1101"/>
      <c r="CK5" s="1101"/>
      <c r="CL5" s="1102"/>
      <c r="CM5" s="1100" t="s">
        <v>373</v>
      </c>
      <c r="CN5" s="1101"/>
      <c r="CO5" s="1101"/>
      <c r="CP5" s="1101"/>
      <c r="CQ5" s="1102"/>
      <c r="CR5" s="1100" t="s">
        <v>374</v>
      </c>
      <c r="CS5" s="1101"/>
      <c r="CT5" s="1101"/>
      <c r="CU5" s="1101"/>
      <c r="CV5" s="1102"/>
      <c r="CW5" s="1100" t="s">
        <v>375</v>
      </c>
      <c r="CX5" s="1101"/>
      <c r="CY5" s="1101"/>
      <c r="CZ5" s="1101"/>
      <c r="DA5" s="1102"/>
      <c r="DB5" s="1100" t="s">
        <v>376</v>
      </c>
      <c r="DC5" s="1101"/>
      <c r="DD5" s="1101"/>
      <c r="DE5" s="1101"/>
      <c r="DF5" s="1102"/>
      <c r="DG5" s="1198" t="s">
        <v>377</v>
      </c>
      <c r="DH5" s="1199"/>
      <c r="DI5" s="1199"/>
      <c r="DJ5" s="1199"/>
      <c r="DK5" s="1200"/>
      <c r="DL5" s="1198" t="s">
        <v>378</v>
      </c>
      <c r="DM5" s="1199"/>
      <c r="DN5" s="1199"/>
      <c r="DO5" s="1199"/>
      <c r="DP5" s="1200"/>
      <c r="DQ5" s="1100" t="s">
        <v>379</v>
      </c>
      <c r="DR5" s="1101"/>
      <c r="DS5" s="1101"/>
      <c r="DT5" s="1101"/>
      <c r="DU5" s="1102"/>
      <c r="DV5" s="1100" t="s">
        <v>370</v>
      </c>
      <c r="DW5" s="1101"/>
      <c r="DX5" s="1101"/>
      <c r="DY5" s="1101"/>
      <c r="DZ5" s="1116"/>
      <c r="EA5" s="254"/>
    </row>
    <row r="6" spans="1:131" s="255" customFormat="1" ht="26.25" customHeight="1" thickBot="1" x14ac:dyDescent="0.2">
      <c r="A6" s="1097"/>
      <c r="B6" s="1098"/>
      <c r="C6" s="1098"/>
      <c r="D6" s="1098"/>
      <c r="E6" s="1098"/>
      <c r="F6" s="1098"/>
      <c r="G6" s="1098"/>
      <c r="H6" s="1098"/>
      <c r="I6" s="1098"/>
      <c r="J6" s="1098"/>
      <c r="K6" s="1098"/>
      <c r="L6" s="1098"/>
      <c r="M6" s="1098"/>
      <c r="N6" s="1098"/>
      <c r="O6" s="1098"/>
      <c r="P6" s="1099"/>
      <c r="Q6" s="1103"/>
      <c r="R6" s="1104"/>
      <c r="S6" s="1104"/>
      <c r="T6" s="1104"/>
      <c r="U6" s="1105"/>
      <c r="V6" s="1103"/>
      <c r="W6" s="1104"/>
      <c r="X6" s="1104"/>
      <c r="Y6" s="1104"/>
      <c r="Z6" s="1105"/>
      <c r="AA6" s="1103"/>
      <c r="AB6" s="1104"/>
      <c r="AC6" s="1104"/>
      <c r="AD6" s="1104"/>
      <c r="AE6" s="1104"/>
      <c r="AF6" s="1214"/>
      <c r="AG6" s="1104"/>
      <c r="AH6" s="1104"/>
      <c r="AI6" s="1104"/>
      <c r="AJ6" s="1117"/>
      <c r="AK6" s="1104"/>
      <c r="AL6" s="1104"/>
      <c r="AM6" s="1104"/>
      <c r="AN6" s="1104"/>
      <c r="AO6" s="1105"/>
      <c r="AP6" s="1103"/>
      <c r="AQ6" s="1104"/>
      <c r="AR6" s="1104"/>
      <c r="AS6" s="1104"/>
      <c r="AT6" s="1105"/>
      <c r="AU6" s="1103"/>
      <c r="AV6" s="1104"/>
      <c r="AW6" s="1104"/>
      <c r="AX6" s="1104"/>
      <c r="AY6" s="1117"/>
      <c r="AZ6" s="252"/>
      <c r="BA6" s="252"/>
      <c r="BB6" s="252"/>
      <c r="BC6" s="252"/>
      <c r="BD6" s="252"/>
      <c r="BE6" s="253"/>
      <c r="BF6" s="253"/>
      <c r="BG6" s="253"/>
      <c r="BH6" s="253"/>
      <c r="BI6" s="253"/>
      <c r="BJ6" s="253"/>
      <c r="BK6" s="253"/>
      <c r="BL6" s="253"/>
      <c r="BM6" s="253"/>
      <c r="BN6" s="253"/>
      <c r="BO6" s="253"/>
      <c r="BP6" s="253"/>
      <c r="BQ6" s="1097"/>
      <c r="BR6" s="1098"/>
      <c r="BS6" s="1098"/>
      <c r="BT6" s="1098"/>
      <c r="BU6" s="1098"/>
      <c r="BV6" s="1098"/>
      <c r="BW6" s="1098"/>
      <c r="BX6" s="1098"/>
      <c r="BY6" s="1098"/>
      <c r="BZ6" s="1098"/>
      <c r="CA6" s="1098"/>
      <c r="CB6" s="1098"/>
      <c r="CC6" s="1098"/>
      <c r="CD6" s="1098"/>
      <c r="CE6" s="1098"/>
      <c r="CF6" s="1098"/>
      <c r="CG6" s="1099"/>
      <c r="CH6" s="1103"/>
      <c r="CI6" s="1104"/>
      <c r="CJ6" s="1104"/>
      <c r="CK6" s="1104"/>
      <c r="CL6" s="1105"/>
      <c r="CM6" s="1103"/>
      <c r="CN6" s="1104"/>
      <c r="CO6" s="1104"/>
      <c r="CP6" s="1104"/>
      <c r="CQ6" s="1105"/>
      <c r="CR6" s="1103"/>
      <c r="CS6" s="1104"/>
      <c r="CT6" s="1104"/>
      <c r="CU6" s="1104"/>
      <c r="CV6" s="1105"/>
      <c r="CW6" s="1103"/>
      <c r="CX6" s="1104"/>
      <c r="CY6" s="1104"/>
      <c r="CZ6" s="1104"/>
      <c r="DA6" s="1105"/>
      <c r="DB6" s="1103"/>
      <c r="DC6" s="1104"/>
      <c r="DD6" s="1104"/>
      <c r="DE6" s="1104"/>
      <c r="DF6" s="1105"/>
      <c r="DG6" s="1201"/>
      <c r="DH6" s="1202"/>
      <c r="DI6" s="1202"/>
      <c r="DJ6" s="1202"/>
      <c r="DK6" s="1203"/>
      <c r="DL6" s="1201"/>
      <c r="DM6" s="1202"/>
      <c r="DN6" s="1202"/>
      <c r="DO6" s="1202"/>
      <c r="DP6" s="1203"/>
      <c r="DQ6" s="1103"/>
      <c r="DR6" s="1104"/>
      <c r="DS6" s="1104"/>
      <c r="DT6" s="1104"/>
      <c r="DU6" s="1105"/>
      <c r="DV6" s="1103"/>
      <c r="DW6" s="1104"/>
      <c r="DX6" s="1104"/>
      <c r="DY6" s="1104"/>
      <c r="DZ6" s="1117"/>
      <c r="EA6" s="254"/>
    </row>
    <row r="7" spans="1:131" s="255" customFormat="1" ht="26.25" customHeight="1" thickTop="1" x14ac:dyDescent="0.15">
      <c r="A7" s="258">
        <v>1</v>
      </c>
      <c r="B7" s="1149" t="s">
        <v>380</v>
      </c>
      <c r="C7" s="1150"/>
      <c r="D7" s="1150"/>
      <c r="E7" s="1150"/>
      <c r="F7" s="1150"/>
      <c r="G7" s="1150"/>
      <c r="H7" s="1150"/>
      <c r="I7" s="1150"/>
      <c r="J7" s="1150"/>
      <c r="K7" s="1150"/>
      <c r="L7" s="1150"/>
      <c r="M7" s="1150"/>
      <c r="N7" s="1150"/>
      <c r="O7" s="1150"/>
      <c r="P7" s="1151"/>
      <c r="Q7" s="1204">
        <v>6423</v>
      </c>
      <c r="R7" s="1205"/>
      <c r="S7" s="1205"/>
      <c r="T7" s="1205"/>
      <c r="U7" s="1205"/>
      <c r="V7" s="1205">
        <v>6137</v>
      </c>
      <c r="W7" s="1205"/>
      <c r="X7" s="1205"/>
      <c r="Y7" s="1205"/>
      <c r="Z7" s="1205"/>
      <c r="AA7" s="1205">
        <v>286</v>
      </c>
      <c r="AB7" s="1205"/>
      <c r="AC7" s="1205"/>
      <c r="AD7" s="1205"/>
      <c r="AE7" s="1206"/>
      <c r="AF7" s="1207">
        <v>205</v>
      </c>
      <c r="AG7" s="1208"/>
      <c r="AH7" s="1208"/>
      <c r="AI7" s="1208"/>
      <c r="AJ7" s="1209"/>
      <c r="AK7" s="1194">
        <v>380</v>
      </c>
      <c r="AL7" s="1195"/>
      <c r="AM7" s="1195"/>
      <c r="AN7" s="1195"/>
      <c r="AO7" s="1195"/>
      <c r="AP7" s="1195">
        <v>7953</v>
      </c>
      <c r="AQ7" s="1195"/>
      <c r="AR7" s="1195"/>
      <c r="AS7" s="1195"/>
      <c r="AT7" s="1195"/>
      <c r="AU7" s="1196"/>
      <c r="AV7" s="1196"/>
      <c r="AW7" s="1196"/>
      <c r="AX7" s="1196"/>
      <c r="AY7" s="1197"/>
      <c r="AZ7" s="252"/>
      <c r="BA7" s="252"/>
      <c r="BB7" s="252"/>
      <c r="BC7" s="252"/>
      <c r="BD7" s="252"/>
      <c r="BE7" s="253"/>
      <c r="BF7" s="253"/>
      <c r="BG7" s="253"/>
      <c r="BH7" s="253"/>
      <c r="BI7" s="253"/>
      <c r="BJ7" s="253"/>
      <c r="BK7" s="253"/>
      <c r="BL7" s="253"/>
      <c r="BM7" s="253"/>
      <c r="BN7" s="253"/>
      <c r="BO7" s="253"/>
      <c r="BP7" s="253"/>
      <c r="BQ7" s="259">
        <v>1</v>
      </c>
      <c r="BR7" s="260"/>
      <c r="BS7" s="1083" t="s">
        <v>598</v>
      </c>
      <c r="BT7" s="1084"/>
      <c r="BU7" s="1084"/>
      <c r="BV7" s="1084"/>
      <c r="BW7" s="1084"/>
      <c r="BX7" s="1084"/>
      <c r="BY7" s="1084"/>
      <c r="BZ7" s="1084"/>
      <c r="CA7" s="1084"/>
      <c r="CB7" s="1084"/>
      <c r="CC7" s="1084"/>
      <c r="CD7" s="1084"/>
      <c r="CE7" s="1084"/>
      <c r="CF7" s="1084"/>
      <c r="CG7" s="1085"/>
      <c r="CH7" s="1187">
        <v>7</v>
      </c>
      <c r="CI7" s="1188"/>
      <c r="CJ7" s="1188"/>
      <c r="CK7" s="1188"/>
      <c r="CL7" s="1189"/>
      <c r="CM7" s="1187">
        <v>29</v>
      </c>
      <c r="CN7" s="1188"/>
      <c r="CO7" s="1188"/>
      <c r="CP7" s="1188"/>
      <c r="CQ7" s="1189"/>
      <c r="CR7" s="1187">
        <v>11</v>
      </c>
      <c r="CS7" s="1188"/>
      <c r="CT7" s="1188"/>
      <c r="CU7" s="1188"/>
      <c r="CV7" s="1189"/>
      <c r="CW7" s="1190" t="s">
        <v>523</v>
      </c>
      <c r="CX7" s="1079"/>
      <c r="CY7" s="1079"/>
      <c r="CZ7" s="1079"/>
      <c r="DA7" s="1191"/>
      <c r="DB7" s="1192" t="s">
        <v>523</v>
      </c>
      <c r="DC7" s="1079"/>
      <c r="DD7" s="1079"/>
      <c r="DE7" s="1079"/>
      <c r="DF7" s="1191"/>
      <c r="DG7" s="1192" t="s">
        <v>523</v>
      </c>
      <c r="DH7" s="1079"/>
      <c r="DI7" s="1079"/>
      <c r="DJ7" s="1079"/>
      <c r="DK7" s="1191"/>
      <c r="DL7" s="1192" t="s">
        <v>523</v>
      </c>
      <c r="DM7" s="1079"/>
      <c r="DN7" s="1079"/>
      <c r="DO7" s="1079"/>
      <c r="DP7" s="1191"/>
      <c r="DQ7" s="1192" t="s">
        <v>523</v>
      </c>
      <c r="DR7" s="1079"/>
      <c r="DS7" s="1079"/>
      <c r="DT7" s="1079"/>
      <c r="DU7" s="1193"/>
      <c r="DV7" s="1215"/>
      <c r="DW7" s="1216"/>
      <c r="DX7" s="1216"/>
      <c r="DY7" s="1216"/>
      <c r="DZ7" s="1217"/>
      <c r="EA7" s="254"/>
    </row>
    <row r="8" spans="1:131" s="255" customFormat="1" ht="26.25" customHeight="1" x14ac:dyDescent="0.15">
      <c r="A8" s="261">
        <v>2</v>
      </c>
      <c r="B8" s="1137" t="s">
        <v>381</v>
      </c>
      <c r="C8" s="1138"/>
      <c r="D8" s="1138"/>
      <c r="E8" s="1138"/>
      <c r="F8" s="1138"/>
      <c r="G8" s="1138"/>
      <c r="H8" s="1138"/>
      <c r="I8" s="1138"/>
      <c r="J8" s="1138"/>
      <c r="K8" s="1138"/>
      <c r="L8" s="1138"/>
      <c r="M8" s="1138"/>
      <c r="N8" s="1138"/>
      <c r="O8" s="1138"/>
      <c r="P8" s="1139"/>
      <c r="Q8" s="1143">
        <v>22</v>
      </c>
      <c r="R8" s="1144"/>
      <c r="S8" s="1144"/>
      <c r="T8" s="1144"/>
      <c r="U8" s="1144"/>
      <c r="V8" s="1144">
        <v>14</v>
      </c>
      <c r="W8" s="1144"/>
      <c r="X8" s="1144"/>
      <c r="Y8" s="1144"/>
      <c r="Z8" s="1144"/>
      <c r="AA8" s="1144">
        <v>8</v>
      </c>
      <c r="AB8" s="1144"/>
      <c r="AC8" s="1144"/>
      <c r="AD8" s="1144"/>
      <c r="AE8" s="1145"/>
      <c r="AF8" s="1118">
        <v>8</v>
      </c>
      <c r="AG8" s="1119"/>
      <c r="AH8" s="1119"/>
      <c r="AI8" s="1119"/>
      <c r="AJ8" s="1120"/>
      <c r="AK8" s="1185" t="s">
        <v>588</v>
      </c>
      <c r="AL8" s="1186"/>
      <c r="AM8" s="1186"/>
      <c r="AN8" s="1186"/>
      <c r="AO8" s="1186"/>
      <c r="AP8" s="1186" t="s">
        <v>588</v>
      </c>
      <c r="AQ8" s="1186"/>
      <c r="AR8" s="1186"/>
      <c r="AS8" s="1186"/>
      <c r="AT8" s="1186"/>
      <c r="AU8" s="1183"/>
      <c r="AV8" s="1183"/>
      <c r="AW8" s="1183"/>
      <c r="AX8" s="1183"/>
      <c r="AY8" s="1184"/>
      <c r="AZ8" s="252"/>
      <c r="BA8" s="252"/>
      <c r="BB8" s="252"/>
      <c r="BC8" s="252"/>
      <c r="BD8" s="252"/>
      <c r="BE8" s="253"/>
      <c r="BF8" s="253"/>
      <c r="BG8" s="253"/>
      <c r="BH8" s="253"/>
      <c r="BI8" s="253"/>
      <c r="BJ8" s="253"/>
      <c r="BK8" s="253"/>
      <c r="BL8" s="253"/>
      <c r="BM8" s="253"/>
      <c r="BN8" s="253"/>
      <c r="BO8" s="253"/>
      <c r="BP8" s="253"/>
      <c r="BQ8" s="262">
        <v>2</v>
      </c>
      <c r="BR8" s="263"/>
      <c r="BS8" s="1113"/>
      <c r="BT8" s="1114"/>
      <c r="BU8" s="1114"/>
      <c r="BV8" s="1114"/>
      <c r="BW8" s="1114"/>
      <c r="BX8" s="1114"/>
      <c r="BY8" s="1114"/>
      <c r="BZ8" s="1114"/>
      <c r="CA8" s="1114"/>
      <c r="CB8" s="1114"/>
      <c r="CC8" s="1114"/>
      <c r="CD8" s="1114"/>
      <c r="CE8" s="1114"/>
      <c r="CF8" s="1114"/>
      <c r="CG8" s="1115"/>
      <c r="CH8" s="1088"/>
      <c r="CI8" s="1089"/>
      <c r="CJ8" s="1089"/>
      <c r="CK8" s="1089"/>
      <c r="CL8" s="1090"/>
      <c r="CM8" s="1088"/>
      <c r="CN8" s="1089"/>
      <c r="CO8" s="1089"/>
      <c r="CP8" s="1089"/>
      <c r="CQ8" s="1090"/>
      <c r="CR8" s="1088"/>
      <c r="CS8" s="1089"/>
      <c r="CT8" s="1089"/>
      <c r="CU8" s="1089"/>
      <c r="CV8" s="1090"/>
      <c r="CW8" s="1088"/>
      <c r="CX8" s="1089"/>
      <c r="CY8" s="1089"/>
      <c r="CZ8" s="1089"/>
      <c r="DA8" s="1090"/>
      <c r="DB8" s="1088"/>
      <c r="DC8" s="1089"/>
      <c r="DD8" s="1089"/>
      <c r="DE8" s="1089"/>
      <c r="DF8" s="1090"/>
      <c r="DG8" s="1088"/>
      <c r="DH8" s="1089"/>
      <c r="DI8" s="1089"/>
      <c r="DJ8" s="1089"/>
      <c r="DK8" s="1090"/>
      <c r="DL8" s="1088"/>
      <c r="DM8" s="1089"/>
      <c r="DN8" s="1089"/>
      <c r="DO8" s="1089"/>
      <c r="DP8" s="1090"/>
      <c r="DQ8" s="1088"/>
      <c r="DR8" s="1089"/>
      <c r="DS8" s="1089"/>
      <c r="DT8" s="1089"/>
      <c r="DU8" s="1090"/>
      <c r="DV8" s="1091"/>
      <c r="DW8" s="1092"/>
      <c r="DX8" s="1092"/>
      <c r="DY8" s="1092"/>
      <c r="DZ8" s="1093"/>
      <c r="EA8" s="254"/>
    </row>
    <row r="9" spans="1:131" s="255" customFormat="1" ht="26.25" customHeight="1" x14ac:dyDescent="0.15">
      <c r="A9" s="261">
        <v>3</v>
      </c>
      <c r="B9" s="1137"/>
      <c r="C9" s="1138"/>
      <c r="D9" s="1138"/>
      <c r="E9" s="1138"/>
      <c r="F9" s="1138"/>
      <c r="G9" s="1138"/>
      <c r="H9" s="1138"/>
      <c r="I9" s="1138"/>
      <c r="J9" s="1138"/>
      <c r="K9" s="1138"/>
      <c r="L9" s="1138"/>
      <c r="M9" s="1138"/>
      <c r="N9" s="1138"/>
      <c r="O9" s="1138"/>
      <c r="P9" s="1139"/>
      <c r="Q9" s="1143"/>
      <c r="R9" s="1144"/>
      <c r="S9" s="1144"/>
      <c r="T9" s="1144"/>
      <c r="U9" s="1144"/>
      <c r="V9" s="1144"/>
      <c r="W9" s="1144"/>
      <c r="X9" s="1144"/>
      <c r="Y9" s="1144"/>
      <c r="Z9" s="1144"/>
      <c r="AA9" s="1144"/>
      <c r="AB9" s="1144"/>
      <c r="AC9" s="1144"/>
      <c r="AD9" s="1144"/>
      <c r="AE9" s="1145"/>
      <c r="AF9" s="1118"/>
      <c r="AG9" s="1119"/>
      <c r="AH9" s="1119"/>
      <c r="AI9" s="1119"/>
      <c r="AJ9" s="1120"/>
      <c r="AK9" s="1185"/>
      <c r="AL9" s="1186"/>
      <c r="AM9" s="1186"/>
      <c r="AN9" s="1186"/>
      <c r="AO9" s="1186"/>
      <c r="AP9" s="1186"/>
      <c r="AQ9" s="1186"/>
      <c r="AR9" s="1186"/>
      <c r="AS9" s="1186"/>
      <c r="AT9" s="1186"/>
      <c r="AU9" s="1183"/>
      <c r="AV9" s="1183"/>
      <c r="AW9" s="1183"/>
      <c r="AX9" s="1183"/>
      <c r="AY9" s="1184"/>
      <c r="AZ9" s="252"/>
      <c r="BA9" s="252"/>
      <c r="BB9" s="252"/>
      <c r="BC9" s="252"/>
      <c r="BD9" s="252"/>
      <c r="BE9" s="253"/>
      <c r="BF9" s="253"/>
      <c r="BG9" s="253"/>
      <c r="BH9" s="253"/>
      <c r="BI9" s="253"/>
      <c r="BJ9" s="253"/>
      <c r="BK9" s="253"/>
      <c r="BL9" s="253"/>
      <c r="BM9" s="253"/>
      <c r="BN9" s="253"/>
      <c r="BO9" s="253"/>
      <c r="BP9" s="253"/>
      <c r="BQ9" s="262">
        <v>3</v>
      </c>
      <c r="BR9" s="263"/>
      <c r="BS9" s="1113"/>
      <c r="BT9" s="1114"/>
      <c r="BU9" s="1114"/>
      <c r="BV9" s="1114"/>
      <c r="BW9" s="1114"/>
      <c r="BX9" s="1114"/>
      <c r="BY9" s="1114"/>
      <c r="BZ9" s="1114"/>
      <c r="CA9" s="1114"/>
      <c r="CB9" s="1114"/>
      <c r="CC9" s="1114"/>
      <c r="CD9" s="1114"/>
      <c r="CE9" s="1114"/>
      <c r="CF9" s="1114"/>
      <c r="CG9" s="1115"/>
      <c r="CH9" s="1088"/>
      <c r="CI9" s="1089"/>
      <c r="CJ9" s="1089"/>
      <c r="CK9" s="1089"/>
      <c r="CL9" s="1090"/>
      <c r="CM9" s="1088"/>
      <c r="CN9" s="1089"/>
      <c r="CO9" s="1089"/>
      <c r="CP9" s="1089"/>
      <c r="CQ9" s="1090"/>
      <c r="CR9" s="1088"/>
      <c r="CS9" s="1089"/>
      <c r="CT9" s="1089"/>
      <c r="CU9" s="1089"/>
      <c r="CV9" s="1090"/>
      <c r="CW9" s="1088"/>
      <c r="CX9" s="1089"/>
      <c r="CY9" s="1089"/>
      <c r="CZ9" s="1089"/>
      <c r="DA9" s="1090"/>
      <c r="DB9" s="1088"/>
      <c r="DC9" s="1089"/>
      <c r="DD9" s="1089"/>
      <c r="DE9" s="1089"/>
      <c r="DF9" s="1090"/>
      <c r="DG9" s="1088"/>
      <c r="DH9" s="1089"/>
      <c r="DI9" s="1089"/>
      <c r="DJ9" s="1089"/>
      <c r="DK9" s="1090"/>
      <c r="DL9" s="1088"/>
      <c r="DM9" s="1089"/>
      <c r="DN9" s="1089"/>
      <c r="DO9" s="1089"/>
      <c r="DP9" s="1090"/>
      <c r="DQ9" s="1088"/>
      <c r="DR9" s="1089"/>
      <c r="DS9" s="1089"/>
      <c r="DT9" s="1089"/>
      <c r="DU9" s="1090"/>
      <c r="DV9" s="1091"/>
      <c r="DW9" s="1092"/>
      <c r="DX9" s="1092"/>
      <c r="DY9" s="1092"/>
      <c r="DZ9" s="1093"/>
      <c r="EA9" s="254"/>
    </row>
    <row r="10" spans="1:131" s="255" customFormat="1" ht="26.25" customHeight="1" x14ac:dyDescent="0.15">
      <c r="A10" s="261">
        <v>4</v>
      </c>
      <c r="B10" s="1137"/>
      <c r="C10" s="1138"/>
      <c r="D10" s="1138"/>
      <c r="E10" s="1138"/>
      <c r="F10" s="1138"/>
      <c r="G10" s="1138"/>
      <c r="H10" s="1138"/>
      <c r="I10" s="1138"/>
      <c r="J10" s="1138"/>
      <c r="K10" s="1138"/>
      <c r="L10" s="1138"/>
      <c r="M10" s="1138"/>
      <c r="N10" s="1138"/>
      <c r="O10" s="1138"/>
      <c r="P10" s="1139"/>
      <c r="Q10" s="1143"/>
      <c r="R10" s="1144"/>
      <c r="S10" s="1144"/>
      <c r="T10" s="1144"/>
      <c r="U10" s="1144"/>
      <c r="V10" s="1144"/>
      <c r="W10" s="1144"/>
      <c r="X10" s="1144"/>
      <c r="Y10" s="1144"/>
      <c r="Z10" s="1144"/>
      <c r="AA10" s="1144"/>
      <c r="AB10" s="1144"/>
      <c r="AC10" s="1144"/>
      <c r="AD10" s="1144"/>
      <c r="AE10" s="1145"/>
      <c r="AF10" s="1118"/>
      <c r="AG10" s="1119"/>
      <c r="AH10" s="1119"/>
      <c r="AI10" s="1119"/>
      <c r="AJ10" s="1120"/>
      <c r="AK10" s="1185"/>
      <c r="AL10" s="1186"/>
      <c r="AM10" s="1186"/>
      <c r="AN10" s="1186"/>
      <c r="AO10" s="1186"/>
      <c r="AP10" s="1186"/>
      <c r="AQ10" s="1186"/>
      <c r="AR10" s="1186"/>
      <c r="AS10" s="1186"/>
      <c r="AT10" s="1186"/>
      <c r="AU10" s="1183"/>
      <c r="AV10" s="1183"/>
      <c r="AW10" s="1183"/>
      <c r="AX10" s="1183"/>
      <c r="AY10" s="1184"/>
      <c r="AZ10" s="252"/>
      <c r="BA10" s="252"/>
      <c r="BB10" s="252"/>
      <c r="BC10" s="252"/>
      <c r="BD10" s="252"/>
      <c r="BE10" s="253"/>
      <c r="BF10" s="253"/>
      <c r="BG10" s="253"/>
      <c r="BH10" s="253"/>
      <c r="BI10" s="253"/>
      <c r="BJ10" s="253"/>
      <c r="BK10" s="253"/>
      <c r="BL10" s="253"/>
      <c r="BM10" s="253"/>
      <c r="BN10" s="253"/>
      <c r="BO10" s="253"/>
      <c r="BP10" s="253"/>
      <c r="BQ10" s="262">
        <v>4</v>
      </c>
      <c r="BR10" s="263"/>
      <c r="BS10" s="1113"/>
      <c r="BT10" s="1114"/>
      <c r="BU10" s="1114"/>
      <c r="BV10" s="1114"/>
      <c r="BW10" s="1114"/>
      <c r="BX10" s="1114"/>
      <c r="BY10" s="1114"/>
      <c r="BZ10" s="1114"/>
      <c r="CA10" s="1114"/>
      <c r="CB10" s="1114"/>
      <c r="CC10" s="1114"/>
      <c r="CD10" s="1114"/>
      <c r="CE10" s="1114"/>
      <c r="CF10" s="1114"/>
      <c r="CG10" s="1115"/>
      <c r="CH10" s="1088"/>
      <c r="CI10" s="1089"/>
      <c r="CJ10" s="1089"/>
      <c r="CK10" s="1089"/>
      <c r="CL10" s="1090"/>
      <c r="CM10" s="1088"/>
      <c r="CN10" s="1089"/>
      <c r="CO10" s="1089"/>
      <c r="CP10" s="1089"/>
      <c r="CQ10" s="1090"/>
      <c r="CR10" s="1088"/>
      <c r="CS10" s="1089"/>
      <c r="CT10" s="1089"/>
      <c r="CU10" s="1089"/>
      <c r="CV10" s="1090"/>
      <c r="CW10" s="1088"/>
      <c r="CX10" s="1089"/>
      <c r="CY10" s="1089"/>
      <c r="CZ10" s="1089"/>
      <c r="DA10" s="1090"/>
      <c r="DB10" s="1088"/>
      <c r="DC10" s="1089"/>
      <c r="DD10" s="1089"/>
      <c r="DE10" s="1089"/>
      <c r="DF10" s="1090"/>
      <c r="DG10" s="1088"/>
      <c r="DH10" s="1089"/>
      <c r="DI10" s="1089"/>
      <c r="DJ10" s="1089"/>
      <c r="DK10" s="1090"/>
      <c r="DL10" s="1088"/>
      <c r="DM10" s="1089"/>
      <c r="DN10" s="1089"/>
      <c r="DO10" s="1089"/>
      <c r="DP10" s="1090"/>
      <c r="DQ10" s="1088"/>
      <c r="DR10" s="1089"/>
      <c r="DS10" s="1089"/>
      <c r="DT10" s="1089"/>
      <c r="DU10" s="1090"/>
      <c r="DV10" s="1091"/>
      <c r="DW10" s="1092"/>
      <c r="DX10" s="1092"/>
      <c r="DY10" s="1092"/>
      <c r="DZ10" s="1093"/>
      <c r="EA10" s="254"/>
    </row>
    <row r="11" spans="1:131" s="255" customFormat="1" ht="26.25" customHeight="1" x14ac:dyDescent="0.15">
      <c r="A11" s="261">
        <v>5</v>
      </c>
      <c r="B11" s="1137"/>
      <c r="C11" s="1138"/>
      <c r="D11" s="1138"/>
      <c r="E11" s="1138"/>
      <c r="F11" s="1138"/>
      <c r="G11" s="1138"/>
      <c r="H11" s="1138"/>
      <c r="I11" s="1138"/>
      <c r="J11" s="1138"/>
      <c r="K11" s="1138"/>
      <c r="L11" s="1138"/>
      <c r="M11" s="1138"/>
      <c r="N11" s="1138"/>
      <c r="O11" s="1138"/>
      <c r="P11" s="1139"/>
      <c r="Q11" s="1143"/>
      <c r="R11" s="1144"/>
      <c r="S11" s="1144"/>
      <c r="T11" s="1144"/>
      <c r="U11" s="1144"/>
      <c r="V11" s="1144"/>
      <c r="W11" s="1144"/>
      <c r="X11" s="1144"/>
      <c r="Y11" s="1144"/>
      <c r="Z11" s="1144"/>
      <c r="AA11" s="1144"/>
      <c r="AB11" s="1144"/>
      <c r="AC11" s="1144"/>
      <c r="AD11" s="1144"/>
      <c r="AE11" s="1145"/>
      <c r="AF11" s="1118"/>
      <c r="AG11" s="1119"/>
      <c r="AH11" s="1119"/>
      <c r="AI11" s="1119"/>
      <c r="AJ11" s="1120"/>
      <c r="AK11" s="1185"/>
      <c r="AL11" s="1186"/>
      <c r="AM11" s="1186"/>
      <c r="AN11" s="1186"/>
      <c r="AO11" s="1186"/>
      <c r="AP11" s="1186"/>
      <c r="AQ11" s="1186"/>
      <c r="AR11" s="1186"/>
      <c r="AS11" s="1186"/>
      <c r="AT11" s="1186"/>
      <c r="AU11" s="1183"/>
      <c r="AV11" s="1183"/>
      <c r="AW11" s="1183"/>
      <c r="AX11" s="1183"/>
      <c r="AY11" s="1184"/>
      <c r="AZ11" s="252"/>
      <c r="BA11" s="252"/>
      <c r="BB11" s="252"/>
      <c r="BC11" s="252"/>
      <c r="BD11" s="252"/>
      <c r="BE11" s="253"/>
      <c r="BF11" s="253"/>
      <c r="BG11" s="253"/>
      <c r="BH11" s="253"/>
      <c r="BI11" s="253"/>
      <c r="BJ11" s="253"/>
      <c r="BK11" s="253"/>
      <c r="BL11" s="253"/>
      <c r="BM11" s="253"/>
      <c r="BN11" s="253"/>
      <c r="BO11" s="253"/>
      <c r="BP11" s="253"/>
      <c r="BQ11" s="262">
        <v>5</v>
      </c>
      <c r="BR11" s="263"/>
      <c r="BS11" s="1113"/>
      <c r="BT11" s="1114"/>
      <c r="BU11" s="1114"/>
      <c r="BV11" s="1114"/>
      <c r="BW11" s="1114"/>
      <c r="BX11" s="1114"/>
      <c r="BY11" s="1114"/>
      <c r="BZ11" s="1114"/>
      <c r="CA11" s="1114"/>
      <c r="CB11" s="1114"/>
      <c r="CC11" s="1114"/>
      <c r="CD11" s="1114"/>
      <c r="CE11" s="1114"/>
      <c r="CF11" s="1114"/>
      <c r="CG11" s="1115"/>
      <c r="CH11" s="1088"/>
      <c r="CI11" s="1089"/>
      <c r="CJ11" s="1089"/>
      <c r="CK11" s="1089"/>
      <c r="CL11" s="1090"/>
      <c r="CM11" s="1088"/>
      <c r="CN11" s="1089"/>
      <c r="CO11" s="1089"/>
      <c r="CP11" s="1089"/>
      <c r="CQ11" s="1090"/>
      <c r="CR11" s="1088"/>
      <c r="CS11" s="1089"/>
      <c r="CT11" s="1089"/>
      <c r="CU11" s="1089"/>
      <c r="CV11" s="1090"/>
      <c r="CW11" s="1088"/>
      <c r="CX11" s="1089"/>
      <c r="CY11" s="1089"/>
      <c r="CZ11" s="1089"/>
      <c r="DA11" s="1090"/>
      <c r="DB11" s="1088"/>
      <c r="DC11" s="1089"/>
      <c r="DD11" s="1089"/>
      <c r="DE11" s="1089"/>
      <c r="DF11" s="1090"/>
      <c r="DG11" s="1088"/>
      <c r="DH11" s="1089"/>
      <c r="DI11" s="1089"/>
      <c r="DJ11" s="1089"/>
      <c r="DK11" s="1090"/>
      <c r="DL11" s="1088"/>
      <c r="DM11" s="1089"/>
      <c r="DN11" s="1089"/>
      <c r="DO11" s="1089"/>
      <c r="DP11" s="1090"/>
      <c r="DQ11" s="1088"/>
      <c r="DR11" s="1089"/>
      <c r="DS11" s="1089"/>
      <c r="DT11" s="1089"/>
      <c r="DU11" s="1090"/>
      <c r="DV11" s="1091"/>
      <c r="DW11" s="1092"/>
      <c r="DX11" s="1092"/>
      <c r="DY11" s="1092"/>
      <c r="DZ11" s="1093"/>
      <c r="EA11" s="254"/>
    </row>
    <row r="12" spans="1:131" s="255" customFormat="1" ht="26.25" customHeight="1" x14ac:dyDescent="0.15">
      <c r="A12" s="261">
        <v>6</v>
      </c>
      <c r="B12" s="1137"/>
      <c r="C12" s="1138"/>
      <c r="D12" s="1138"/>
      <c r="E12" s="1138"/>
      <c r="F12" s="1138"/>
      <c r="G12" s="1138"/>
      <c r="H12" s="1138"/>
      <c r="I12" s="1138"/>
      <c r="J12" s="1138"/>
      <c r="K12" s="1138"/>
      <c r="L12" s="1138"/>
      <c r="M12" s="1138"/>
      <c r="N12" s="1138"/>
      <c r="O12" s="1138"/>
      <c r="P12" s="1139"/>
      <c r="Q12" s="1143"/>
      <c r="R12" s="1144"/>
      <c r="S12" s="1144"/>
      <c r="T12" s="1144"/>
      <c r="U12" s="1144"/>
      <c r="V12" s="1144"/>
      <c r="W12" s="1144"/>
      <c r="X12" s="1144"/>
      <c r="Y12" s="1144"/>
      <c r="Z12" s="1144"/>
      <c r="AA12" s="1144"/>
      <c r="AB12" s="1144"/>
      <c r="AC12" s="1144"/>
      <c r="AD12" s="1144"/>
      <c r="AE12" s="1145"/>
      <c r="AF12" s="1118"/>
      <c r="AG12" s="1119"/>
      <c r="AH12" s="1119"/>
      <c r="AI12" s="1119"/>
      <c r="AJ12" s="1120"/>
      <c r="AK12" s="1185"/>
      <c r="AL12" s="1186"/>
      <c r="AM12" s="1186"/>
      <c r="AN12" s="1186"/>
      <c r="AO12" s="1186"/>
      <c r="AP12" s="1186"/>
      <c r="AQ12" s="1186"/>
      <c r="AR12" s="1186"/>
      <c r="AS12" s="1186"/>
      <c r="AT12" s="1186"/>
      <c r="AU12" s="1183"/>
      <c r="AV12" s="1183"/>
      <c r="AW12" s="1183"/>
      <c r="AX12" s="1183"/>
      <c r="AY12" s="1184"/>
      <c r="AZ12" s="252"/>
      <c r="BA12" s="252"/>
      <c r="BB12" s="252"/>
      <c r="BC12" s="252"/>
      <c r="BD12" s="252"/>
      <c r="BE12" s="253"/>
      <c r="BF12" s="253"/>
      <c r="BG12" s="253"/>
      <c r="BH12" s="253"/>
      <c r="BI12" s="253"/>
      <c r="BJ12" s="253"/>
      <c r="BK12" s="253"/>
      <c r="BL12" s="253"/>
      <c r="BM12" s="253"/>
      <c r="BN12" s="253"/>
      <c r="BO12" s="253"/>
      <c r="BP12" s="253"/>
      <c r="BQ12" s="262">
        <v>6</v>
      </c>
      <c r="BR12" s="263"/>
      <c r="BS12" s="1113"/>
      <c r="BT12" s="1114"/>
      <c r="BU12" s="1114"/>
      <c r="BV12" s="1114"/>
      <c r="BW12" s="1114"/>
      <c r="BX12" s="1114"/>
      <c r="BY12" s="1114"/>
      <c r="BZ12" s="1114"/>
      <c r="CA12" s="1114"/>
      <c r="CB12" s="1114"/>
      <c r="CC12" s="1114"/>
      <c r="CD12" s="1114"/>
      <c r="CE12" s="1114"/>
      <c r="CF12" s="1114"/>
      <c r="CG12" s="1115"/>
      <c r="CH12" s="1088"/>
      <c r="CI12" s="1089"/>
      <c r="CJ12" s="1089"/>
      <c r="CK12" s="1089"/>
      <c r="CL12" s="1090"/>
      <c r="CM12" s="1088"/>
      <c r="CN12" s="1089"/>
      <c r="CO12" s="1089"/>
      <c r="CP12" s="1089"/>
      <c r="CQ12" s="1090"/>
      <c r="CR12" s="1088"/>
      <c r="CS12" s="1089"/>
      <c r="CT12" s="1089"/>
      <c r="CU12" s="1089"/>
      <c r="CV12" s="1090"/>
      <c r="CW12" s="1088"/>
      <c r="CX12" s="1089"/>
      <c r="CY12" s="1089"/>
      <c r="CZ12" s="1089"/>
      <c r="DA12" s="1090"/>
      <c r="DB12" s="1088"/>
      <c r="DC12" s="1089"/>
      <c r="DD12" s="1089"/>
      <c r="DE12" s="1089"/>
      <c r="DF12" s="1090"/>
      <c r="DG12" s="1088"/>
      <c r="DH12" s="1089"/>
      <c r="DI12" s="1089"/>
      <c r="DJ12" s="1089"/>
      <c r="DK12" s="1090"/>
      <c r="DL12" s="1088"/>
      <c r="DM12" s="1089"/>
      <c r="DN12" s="1089"/>
      <c r="DO12" s="1089"/>
      <c r="DP12" s="1090"/>
      <c r="DQ12" s="1088"/>
      <c r="DR12" s="1089"/>
      <c r="DS12" s="1089"/>
      <c r="DT12" s="1089"/>
      <c r="DU12" s="1090"/>
      <c r="DV12" s="1091"/>
      <c r="DW12" s="1092"/>
      <c r="DX12" s="1092"/>
      <c r="DY12" s="1092"/>
      <c r="DZ12" s="1093"/>
      <c r="EA12" s="254"/>
    </row>
    <row r="13" spans="1:131" s="255" customFormat="1" ht="26.25" customHeight="1" x14ac:dyDescent="0.15">
      <c r="A13" s="261">
        <v>7</v>
      </c>
      <c r="B13" s="1137"/>
      <c r="C13" s="1138"/>
      <c r="D13" s="1138"/>
      <c r="E13" s="1138"/>
      <c r="F13" s="1138"/>
      <c r="G13" s="1138"/>
      <c r="H13" s="1138"/>
      <c r="I13" s="1138"/>
      <c r="J13" s="1138"/>
      <c r="K13" s="1138"/>
      <c r="L13" s="1138"/>
      <c r="M13" s="1138"/>
      <c r="N13" s="1138"/>
      <c r="O13" s="1138"/>
      <c r="P13" s="1139"/>
      <c r="Q13" s="1143"/>
      <c r="R13" s="1144"/>
      <c r="S13" s="1144"/>
      <c r="T13" s="1144"/>
      <c r="U13" s="1144"/>
      <c r="V13" s="1144"/>
      <c r="W13" s="1144"/>
      <c r="X13" s="1144"/>
      <c r="Y13" s="1144"/>
      <c r="Z13" s="1144"/>
      <c r="AA13" s="1144"/>
      <c r="AB13" s="1144"/>
      <c r="AC13" s="1144"/>
      <c r="AD13" s="1144"/>
      <c r="AE13" s="1145"/>
      <c r="AF13" s="1118"/>
      <c r="AG13" s="1119"/>
      <c r="AH13" s="1119"/>
      <c r="AI13" s="1119"/>
      <c r="AJ13" s="1120"/>
      <c r="AK13" s="1185"/>
      <c r="AL13" s="1186"/>
      <c r="AM13" s="1186"/>
      <c r="AN13" s="1186"/>
      <c r="AO13" s="1186"/>
      <c r="AP13" s="1186"/>
      <c r="AQ13" s="1186"/>
      <c r="AR13" s="1186"/>
      <c r="AS13" s="1186"/>
      <c r="AT13" s="1186"/>
      <c r="AU13" s="1183"/>
      <c r="AV13" s="1183"/>
      <c r="AW13" s="1183"/>
      <c r="AX13" s="1183"/>
      <c r="AY13" s="1184"/>
      <c r="AZ13" s="252"/>
      <c r="BA13" s="252"/>
      <c r="BB13" s="252"/>
      <c r="BC13" s="252"/>
      <c r="BD13" s="252"/>
      <c r="BE13" s="253"/>
      <c r="BF13" s="253"/>
      <c r="BG13" s="253"/>
      <c r="BH13" s="253"/>
      <c r="BI13" s="253"/>
      <c r="BJ13" s="253"/>
      <c r="BK13" s="253"/>
      <c r="BL13" s="253"/>
      <c r="BM13" s="253"/>
      <c r="BN13" s="253"/>
      <c r="BO13" s="253"/>
      <c r="BP13" s="253"/>
      <c r="BQ13" s="262">
        <v>7</v>
      </c>
      <c r="BR13" s="263"/>
      <c r="BS13" s="1113"/>
      <c r="BT13" s="1114"/>
      <c r="BU13" s="1114"/>
      <c r="BV13" s="1114"/>
      <c r="BW13" s="1114"/>
      <c r="BX13" s="1114"/>
      <c r="BY13" s="1114"/>
      <c r="BZ13" s="1114"/>
      <c r="CA13" s="1114"/>
      <c r="CB13" s="1114"/>
      <c r="CC13" s="1114"/>
      <c r="CD13" s="1114"/>
      <c r="CE13" s="1114"/>
      <c r="CF13" s="1114"/>
      <c r="CG13" s="1115"/>
      <c r="CH13" s="1088"/>
      <c r="CI13" s="1089"/>
      <c r="CJ13" s="1089"/>
      <c r="CK13" s="1089"/>
      <c r="CL13" s="1090"/>
      <c r="CM13" s="1088"/>
      <c r="CN13" s="1089"/>
      <c r="CO13" s="1089"/>
      <c r="CP13" s="1089"/>
      <c r="CQ13" s="1090"/>
      <c r="CR13" s="1088"/>
      <c r="CS13" s="1089"/>
      <c r="CT13" s="1089"/>
      <c r="CU13" s="1089"/>
      <c r="CV13" s="1090"/>
      <c r="CW13" s="1088"/>
      <c r="CX13" s="1089"/>
      <c r="CY13" s="1089"/>
      <c r="CZ13" s="1089"/>
      <c r="DA13" s="1090"/>
      <c r="DB13" s="1088"/>
      <c r="DC13" s="1089"/>
      <c r="DD13" s="1089"/>
      <c r="DE13" s="1089"/>
      <c r="DF13" s="1090"/>
      <c r="DG13" s="1088"/>
      <c r="DH13" s="1089"/>
      <c r="DI13" s="1089"/>
      <c r="DJ13" s="1089"/>
      <c r="DK13" s="1090"/>
      <c r="DL13" s="1088"/>
      <c r="DM13" s="1089"/>
      <c r="DN13" s="1089"/>
      <c r="DO13" s="1089"/>
      <c r="DP13" s="1090"/>
      <c r="DQ13" s="1088"/>
      <c r="DR13" s="1089"/>
      <c r="DS13" s="1089"/>
      <c r="DT13" s="1089"/>
      <c r="DU13" s="1090"/>
      <c r="DV13" s="1091"/>
      <c r="DW13" s="1092"/>
      <c r="DX13" s="1092"/>
      <c r="DY13" s="1092"/>
      <c r="DZ13" s="1093"/>
      <c r="EA13" s="254"/>
    </row>
    <row r="14" spans="1:131" s="255" customFormat="1" ht="26.25" customHeight="1" x14ac:dyDescent="0.15">
      <c r="A14" s="261">
        <v>8</v>
      </c>
      <c r="B14" s="1137"/>
      <c r="C14" s="1138"/>
      <c r="D14" s="1138"/>
      <c r="E14" s="1138"/>
      <c r="F14" s="1138"/>
      <c r="G14" s="1138"/>
      <c r="H14" s="1138"/>
      <c r="I14" s="1138"/>
      <c r="J14" s="1138"/>
      <c r="K14" s="1138"/>
      <c r="L14" s="1138"/>
      <c r="M14" s="1138"/>
      <c r="N14" s="1138"/>
      <c r="O14" s="1138"/>
      <c r="P14" s="1139"/>
      <c r="Q14" s="1143"/>
      <c r="R14" s="1144"/>
      <c r="S14" s="1144"/>
      <c r="T14" s="1144"/>
      <c r="U14" s="1144"/>
      <c r="V14" s="1144"/>
      <c r="W14" s="1144"/>
      <c r="X14" s="1144"/>
      <c r="Y14" s="1144"/>
      <c r="Z14" s="1144"/>
      <c r="AA14" s="1144"/>
      <c r="AB14" s="1144"/>
      <c r="AC14" s="1144"/>
      <c r="AD14" s="1144"/>
      <c r="AE14" s="1145"/>
      <c r="AF14" s="1118"/>
      <c r="AG14" s="1119"/>
      <c r="AH14" s="1119"/>
      <c r="AI14" s="1119"/>
      <c r="AJ14" s="1120"/>
      <c r="AK14" s="1185"/>
      <c r="AL14" s="1186"/>
      <c r="AM14" s="1186"/>
      <c r="AN14" s="1186"/>
      <c r="AO14" s="1186"/>
      <c r="AP14" s="1186"/>
      <c r="AQ14" s="1186"/>
      <c r="AR14" s="1186"/>
      <c r="AS14" s="1186"/>
      <c r="AT14" s="1186"/>
      <c r="AU14" s="1183"/>
      <c r="AV14" s="1183"/>
      <c r="AW14" s="1183"/>
      <c r="AX14" s="1183"/>
      <c r="AY14" s="1184"/>
      <c r="AZ14" s="252"/>
      <c r="BA14" s="252"/>
      <c r="BB14" s="252"/>
      <c r="BC14" s="252"/>
      <c r="BD14" s="252"/>
      <c r="BE14" s="253"/>
      <c r="BF14" s="253"/>
      <c r="BG14" s="253"/>
      <c r="BH14" s="253"/>
      <c r="BI14" s="253"/>
      <c r="BJ14" s="253"/>
      <c r="BK14" s="253"/>
      <c r="BL14" s="253"/>
      <c r="BM14" s="253"/>
      <c r="BN14" s="253"/>
      <c r="BO14" s="253"/>
      <c r="BP14" s="253"/>
      <c r="BQ14" s="262">
        <v>8</v>
      </c>
      <c r="BR14" s="263"/>
      <c r="BS14" s="1113"/>
      <c r="BT14" s="1114"/>
      <c r="BU14" s="1114"/>
      <c r="BV14" s="1114"/>
      <c r="BW14" s="1114"/>
      <c r="BX14" s="1114"/>
      <c r="BY14" s="1114"/>
      <c r="BZ14" s="1114"/>
      <c r="CA14" s="1114"/>
      <c r="CB14" s="1114"/>
      <c r="CC14" s="1114"/>
      <c r="CD14" s="1114"/>
      <c r="CE14" s="1114"/>
      <c r="CF14" s="1114"/>
      <c r="CG14" s="1115"/>
      <c r="CH14" s="1088"/>
      <c r="CI14" s="1089"/>
      <c r="CJ14" s="1089"/>
      <c r="CK14" s="1089"/>
      <c r="CL14" s="1090"/>
      <c r="CM14" s="1088"/>
      <c r="CN14" s="1089"/>
      <c r="CO14" s="1089"/>
      <c r="CP14" s="1089"/>
      <c r="CQ14" s="1090"/>
      <c r="CR14" s="1088"/>
      <c r="CS14" s="1089"/>
      <c r="CT14" s="1089"/>
      <c r="CU14" s="1089"/>
      <c r="CV14" s="1090"/>
      <c r="CW14" s="1088"/>
      <c r="CX14" s="1089"/>
      <c r="CY14" s="1089"/>
      <c r="CZ14" s="1089"/>
      <c r="DA14" s="1090"/>
      <c r="DB14" s="1088"/>
      <c r="DC14" s="1089"/>
      <c r="DD14" s="1089"/>
      <c r="DE14" s="1089"/>
      <c r="DF14" s="1090"/>
      <c r="DG14" s="1088"/>
      <c r="DH14" s="1089"/>
      <c r="DI14" s="1089"/>
      <c r="DJ14" s="1089"/>
      <c r="DK14" s="1090"/>
      <c r="DL14" s="1088"/>
      <c r="DM14" s="1089"/>
      <c r="DN14" s="1089"/>
      <c r="DO14" s="1089"/>
      <c r="DP14" s="1090"/>
      <c r="DQ14" s="1088"/>
      <c r="DR14" s="1089"/>
      <c r="DS14" s="1089"/>
      <c r="DT14" s="1089"/>
      <c r="DU14" s="1090"/>
      <c r="DV14" s="1091"/>
      <c r="DW14" s="1092"/>
      <c r="DX14" s="1092"/>
      <c r="DY14" s="1092"/>
      <c r="DZ14" s="1093"/>
      <c r="EA14" s="254"/>
    </row>
    <row r="15" spans="1:131" s="255" customFormat="1" ht="26.25" customHeight="1" x14ac:dyDescent="0.15">
      <c r="A15" s="261">
        <v>9</v>
      </c>
      <c r="B15" s="1137"/>
      <c r="C15" s="1138"/>
      <c r="D15" s="1138"/>
      <c r="E15" s="1138"/>
      <c r="F15" s="1138"/>
      <c r="G15" s="1138"/>
      <c r="H15" s="1138"/>
      <c r="I15" s="1138"/>
      <c r="J15" s="1138"/>
      <c r="K15" s="1138"/>
      <c r="L15" s="1138"/>
      <c r="M15" s="1138"/>
      <c r="N15" s="1138"/>
      <c r="O15" s="1138"/>
      <c r="P15" s="1139"/>
      <c r="Q15" s="1143"/>
      <c r="R15" s="1144"/>
      <c r="S15" s="1144"/>
      <c r="T15" s="1144"/>
      <c r="U15" s="1144"/>
      <c r="V15" s="1144"/>
      <c r="W15" s="1144"/>
      <c r="X15" s="1144"/>
      <c r="Y15" s="1144"/>
      <c r="Z15" s="1144"/>
      <c r="AA15" s="1144"/>
      <c r="AB15" s="1144"/>
      <c r="AC15" s="1144"/>
      <c r="AD15" s="1144"/>
      <c r="AE15" s="1145"/>
      <c r="AF15" s="1118"/>
      <c r="AG15" s="1119"/>
      <c r="AH15" s="1119"/>
      <c r="AI15" s="1119"/>
      <c r="AJ15" s="1120"/>
      <c r="AK15" s="1185"/>
      <c r="AL15" s="1186"/>
      <c r="AM15" s="1186"/>
      <c r="AN15" s="1186"/>
      <c r="AO15" s="1186"/>
      <c r="AP15" s="1186"/>
      <c r="AQ15" s="1186"/>
      <c r="AR15" s="1186"/>
      <c r="AS15" s="1186"/>
      <c r="AT15" s="1186"/>
      <c r="AU15" s="1183"/>
      <c r="AV15" s="1183"/>
      <c r="AW15" s="1183"/>
      <c r="AX15" s="1183"/>
      <c r="AY15" s="1184"/>
      <c r="AZ15" s="252"/>
      <c r="BA15" s="252"/>
      <c r="BB15" s="252"/>
      <c r="BC15" s="252"/>
      <c r="BD15" s="252"/>
      <c r="BE15" s="253"/>
      <c r="BF15" s="253"/>
      <c r="BG15" s="253"/>
      <c r="BH15" s="253"/>
      <c r="BI15" s="253"/>
      <c r="BJ15" s="253"/>
      <c r="BK15" s="253"/>
      <c r="BL15" s="253"/>
      <c r="BM15" s="253"/>
      <c r="BN15" s="253"/>
      <c r="BO15" s="253"/>
      <c r="BP15" s="253"/>
      <c r="BQ15" s="262">
        <v>9</v>
      </c>
      <c r="BR15" s="263"/>
      <c r="BS15" s="1113"/>
      <c r="BT15" s="1114"/>
      <c r="BU15" s="1114"/>
      <c r="BV15" s="1114"/>
      <c r="BW15" s="1114"/>
      <c r="BX15" s="1114"/>
      <c r="BY15" s="1114"/>
      <c r="BZ15" s="1114"/>
      <c r="CA15" s="1114"/>
      <c r="CB15" s="1114"/>
      <c r="CC15" s="1114"/>
      <c r="CD15" s="1114"/>
      <c r="CE15" s="1114"/>
      <c r="CF15" s="1114"/>
      <c r="CG15" s="1115"/>
      <c r="CH15" s="1088"/>
      <c r="CI15" s="1089"/>
      <c r="CJ15" s="1089"/>
      <c r="CK15" s="1089"/>
      <c r="CL15" s="1090"/>
      <c r="CM15" s="1088"/>
      <c r="CN15" s="1089"/>
      <c r="CO15" s="1089"/>
      <c r="CP15" s="1089"/>
      <c r="CQ15" s="1090"/>
      <c r="CR15" s="1088"/>
      <c r="CS15" s="1089"/>
      <c r="CT15" s="1089"/>
      <c r="CU15" s="1089"/>
      <c r="CV15" s="1090"/>
      <c r="CW15" s="1088"/>
      <c r="CX15" s="1089"/>
      <c r="CY15" s="1089"/>
      <c r="CZ15" s="1089"/>
      <c r="DA15" s="1090"/>
      <c r="DB15" s="1088"/>
      <c r="DC15" s="1089"/>
      <c r="DD15" s="1089"/>
      <c r="DE15" s="1089"/>
      <c r="DF15" s="1090"/>
      <c r="DG15" s="1088"/>
      <c r="DH15" s="1089"/>
      <c r="DI15" s="1089"/>
      <c r="DJ15" s="1089"/>
      <c r="DK15" s="1090"/>
      <c r="DL15" s="1088"/>
      <c r="DM15" s="1089"/>
      <c r="DN15" s="1089"/>
      <c r="DO15" s="1089"/>
      <c r="DP15" s="1090"/>
      <c r="DQ15" s="1088"/>
      <c r="DR15" s="1089"/>
      <c r="DS15" s="1089"/>
      <c r="DT15" s="1089"/>
      <c r="DU15" s="1090"/>
      <c r="DV15" s="1091"/>
      <c r="DW15" s="1092"/>
      <c r="DX15" s="1092"/>
      <c r="DY15" s="1092"/>
      <c r="DZ15" s="1093"/>
      <c r="EA15" s="254"/>
    </row>
    <row r="16" spans="1:131" s="255" customFormat="1" ht="26.25" customHeight="1" x14ac:dyDescent="0.15">
      <c r="A16" s="261">
        <v>10</v>
      </c>
      <c r="B16" s="1137"/>
      <c r="C16" s="1138"/>
      <c r="D16" s="1138"/>
      <c r="E16" s="1138"/>
      <c r="F16" s="1138"/>
      <c r="G16" s="1138"/>
      <c r="H16" s="1138"/>
      <c r="I16" s="1138"/>
      <c r="J16" s="1138"/>
      <c r="K16" s="1138"/>
      <c r="L16" s="1138"/>
      <c r="M16" s="1138"/>
      <c r="N16" s="1138"/>
      <c r="O16" s="1138"/>
      <c r="P16" s="1139"/>
      <c r="Q16" s="1143"/>
      <c r="R16" s="1144"/>
      <c r="S16" s="1144"/>
      <c r="T16" s="1144"/>
      <c r="U16" s="1144"/>
      <c r="V16" s="1144"/>
      <c r="W16" s="1144"/>
      <c r="X16" s="1144"/>
      <c r="Y16" s="1144"/>
      <c r="Z16" s="1144"/>
      <c r="AA16" s="1144"/>
      <c r="AB16" s="1144"/>
      <c r="AC16" s="1144"/>
      <c r="AD16" s="1144"/>
      <c r="AE16" s="1145"/>
      <c r="AF16" s="1118"/>
      <c r="AG16" s="1119"/>
      <c r="AH16" s="1119"/>
      <c r="AI16" s="1119"/>
      <c r="AJ16" s="1120"/>
      <c r="AK16" s="1185"/>
      <c r="AL16" s="1186"/>
      <c r="AM16" s="1186"/>
      <c r="AN16" s="1186"/>
      <c r="AO16" s="1186"/>
      <c r="AP16" s="1186"/>
      <c r="AQ16" s="1186"/>
      <c r="AR16" s="1186"/>
      <c r="AS16" s="1186"/>
      <c r="AT16" s="1186"/>
      <c r="AU16" s="1183"/>
      <c r="AV16" s="1183"/>
      <c r="AW16" s="1183"/>
      <c r="AX16" s="1183"/>
      <c r="AY16" s="1184"/>
      <c r="AZ16" s="252"/>
      <c r="BA16" s="252"/>
      <c r="BB16" s="252"/>
      <c r="BC16" s="252"/>
      <c r="BD16" s="252"/>
      <c r="BE16" s="253"/>
      <c r="BF16" s="253"/>
      <c r="BG16" s="253"/>
      <c r="BH16" s="253"/>
      <c r="BI16" s="253"/>
      <c r="BJ16" s="253"/>
      <c r="BK16" s="253"/>
      <c r="BL16" s="253"/>
      <c r="BM16" s="253"/>
      <c r="BN16" s="253"/>
      <c r="BO16" s="253"/>
      <c r="BP16" s="253"/>
      <c r="BQ16" s="262">
        <v>10</v>
      </c>
      <c r="BR16" s="263"/>
      <c r="BS16" s="1113"/>
      <c r="BT16" s="1114"/>
      <c r="BU16" s="1114"/>
      <c r="BV16" s="1114"/>
      <c r="BW16" s="1114"/>
      <c r="BX16" s="1114"/>
      <c r="BY16" s="1114"/>
      <c r="BZ16" s="1114"/>
      <c r="CA16" s="1114"/>
      <c r="CB16" s="1114"/>
      <c r="CC16" s="1114"/>
      <c r="CD16" s="1114"/>
      <c r="CE16" s="1114"/>
      <c r="CF16" s="1114"/>
      <c r="CG16" s="1115"/>
      <c r="CH16" s="1088"/>
      <c r="CI16" s="1089"/>
      <c r="CJ16" s="1089"/>
      <c r="CK16" s="1089"/>
      <c r="CL16" s="1090"/>
      <c r="CM16" s="1088"/>
      <c r="CN16" s="1089"/>
      <c r="CO16" s="1089"/>
      <c r="CP16" s="1089"/>
      <c r="CQ16" s="1090"/>
      <c r="CR16" s="1088"/>
      <c r="CS16" s="1089"/>
      <c r="CT16" s="1089"/>
      <c r="CU16" s="1089"/>
      <c r="CV16" s="1090"/>
      <c r="CW16" s="1088"/>
      <c r="CX16" s="1089"/>
      <c r="CY16" s="1089"/>
      <c r="CZ16" s="1089"/>
      <c r="DA16" s="1090"/>
      <c r="DB16" s="1088"/>
      <c r="DC16" s="1089"/>
      <c r="DD16" s="1089"/>
      <c r="DE16" s="1089"/>
      <c r="DF16" s="1090"/>
      <c r="DG16" s="1088"/>
      <c r="DH16" s="1089"/>
      <c r="DI16" s="1089"/>
      <c r="DJ16" s="1089"/>
      <c r="DK16" s="1090"/>
      <c r="DL16" s="1088"/>
      <c r="DM16" s="1089"/>
      <c r="DN16" s="1089"/>
      <c r="DO16" s="1089"/>
      <c r="DP16" s="1090"/>
      <c r="DQ16" s="1088"/>
      <c r="DR16" s="1089"/>
      <c r="DS16" s="1089"/>
      <c r="DT16" s="1089"/>
      <c r="DU16" s="1090"/>
      <c r="DV16" s="1091"/>
      <c r="DW16" s="1092"/>
      <c r="DX16" s="1092"/>
      <c r="DY16" s="1092"/>
      <c r="DZ16" s="1093"/>
      <c r="EA16" s="254"/>
    </row>
    <row r="17" spans="1:131" s="255" customFormat="1" ht="26.25" customHeight="1" x14ac:dyDescent="0.15">
      <c r="A17" s="261">
        <v>11</v>
      </c>
      <c r="B17" s="1137"/>
      <c r="C17" s="1138"/>
      <c r="D17" s="1138"/>
      <c r="E17" s="1138"/>
      <c r="F17" s="1138"/>
      <c r="G17" s="1138"/>
      <c r="H17" s="1138"/>
      <c r="I17" s="1138"/>
      <c r="J17" s="1138"/>
      <c r="K17" s="1138"/>
      <c r="L17" s="1138"/>
      <c r="M17" s="1138"/>
      <c r="N17" s="1138"/>
      <c r="O17" s="1138"/>
      <c r="P17" s="1139"/>
      <c r="Q17" s="1143"/>
      <c r="R17" s="1144"/>
      <c r="S17" s="1144"/>
      <c r="T17" s="1144"/>
      <c r="U17" s="1144"/>
      <c r="V17" s="1144"/>
      <c r="W17" s="1144"/>
      <c r="X17" s="1144"/>
      <c r="Y17" s="1144"/>
      <c r="Z17" s="1144"/>
      <c r="AA17" s="1144"/>
      <c r="AB17" s="1144"/>
      <c r="AC17" s="1144"/>
      <c r="AD17" s="1144"/>
      <c r="AE17" s="1145"/>
      <c r="AF17" s="1118"/>
      <c r="AG17" s="1119"/>
      <c r="AH17" s="1119"/>
      <c r="AI17" s="1119"/>
      <c r="AJ17" s="1120"/>
      <c r="AK17" s="1185"/>
      <c r="AL17" s="1186"/>
      <c r="AM17" s="1186"/>
      <c r="AN17" s="1186"/>
      <c r="AO17" s="1186"/>
      <c r="AP17" s="1186"/>
      <c r="AQ17" s="1186"/>
      <c r="AR17" s="1186"/>
      <c r="AS17" s="1186"/>
      <c r="AT17" s="1186"/>
      <c r="AU17" s="1183"/>
      <c r="AV17" s="1183"/>
      <c r="AW17" s="1183"/>
      <c r="AX17" s="1183"/>
      <c r="AY17" s="1184"/>
      <c r="AZ17" s="252"/>
      <c r="BA17" s="252"/>
      <c r="BB17" s="252"/>
      <c r="BC17" s="252"/>
      <c r="BD17" s="252"/>
      <c r="BE17" s="253"/>
      <c r="BF17" s="253"/>
      <c r="BG17" s="253"/>
      <c r="BH17" s="253"/>
      <c r="BI17" s="253"/>
      <c r="BJ17" s="253"/>
      <c r="BK17" s="253"/>
      <c r="BL17" s="253"/>
      <c r="BM17" s="253"/>
      <c r="BN17" s="253"/>
      <c r="BO17" s="253"/>
      <c r="BP17" s="253"/>
      <c r="BQ17" s="262">
        <v>11</v>
      </c>
      <c r="BR17" s="263"/>
      <c r="BS17" s="1113"/>
      <c r="BT17" s="1114"/>
      <c r="BU17" s="1114"/>
      <c r="BV17" s="1114"/>
      <c r="BW17" s="1114"/>
      <c r="BX17" s="1114"/>
      <c r="BY17" s="1114"/>
      <c r="BZ17" s="1114"/>
      <c r="CA17" s="1114"/>
      <c r="CB17" s="1114"/>
      <c r="CC17" s="1114"/>
      <c r="CD17" s="1114"/>
      <c r="CE17" s="1114"/>
      <c r="CF17" s="1114"/>
      <c r="CG17" s="1115"/>
      <c r="CH17" s="1088"/>
      <c r="CI17" s="1089"/>
      <c r="CJ17" s="1089"/>
      <c r="CK17" s="1089"/>
      <c r="CL17" s="1090"/>
      <c r="CM17" s="1088"/>
      <c r="CN17" s="1089"/>
      <c r="CO17" s="1089"/>
      <c r="CP17" s="1089"/>
      <c r="CQ17" s="1090"/>
      <c r="CR17" s="1088"/>
      <c r="CS17" s="1089"/>
      <c r="CT17" s="1089"/>
      <c r="CU17" s="1089"/>
      <c r="CV17" s="1090"/>
      <c r="CW17" s="1088"/>
      <c r="CX17" s="1089"/>
      <c r="CY17" s="1089"/>
      <c r="CZ17" s="1089"/>
      <c r="DA17" s="1090"/>
      <c r="DB17" s="1088"/>
      <c r="DC17" s="1089"/>
      <c r="DD17" s="1089"/>
      <c r="DE17" s="1089"/>
      <c r="DF17" s="1090"/>
      <c r="DG17" s="1088"/>
      <c r="DH17" s="1089"/>
      <c r="DI17" s="1089"/>
      <c r="DJ17" s="1089"/>
      <c r="DK17" s="1090"/>
      <c r="DL17" s="1088"/>
      <c r="DM17" s="1089"/>
      <c r="DN17" s="1089"/>
      <c r="DO17" s="1089"/>
      <c r="DP17" s="1090"/>
      <c r="DQ17" s="1088"/>
      <c r="DR17" s="1089"/>
      <c r="DS17" s="1089"/>
      <c r="DT17" s="1089"/>
      <c r="DU17" s="1090"/>
      <c r="DV17" s="1091"/>
      <c r="DW17" s="1092"/>
      <c r="DX17" s="1092"/>
      <c r="DY17" s="1092"/>
      <c r="DZ17" s="1093"/>
      <c r="EA17" s="254"/>
    </row>
    <row r="18" spans="1:131" s="255" customFormat="1" ht="26.25" customHeight="1" x14ac:dyDescent="0.15">
      <c r="A18" s="261">
        <v>12</v>
      </c>
      <c r="B18" s="1137"/>
      <c r="C18" s="1138"/>
      <c r="D18" s="1138"/>
      <c r="E18" s="1138"/>
      <c r="F18" s="1138"/>
      <c r="G18" s="1138"/>
      <c r="H18" s="1138"/>
      <c r="I18" s="1138"/>
      <c r="J18" s="1138"/>
      <c r="K18" s="1138"/>
      <c r="L18" s="1138"/>
      <c r="M18" s="1138"/>
      <c r="N18" s="1138"/>
      <c r="O18" s="1138"/>
      <c r="P18" s="1139"/>
      <c r="Q18" s="1143"/>
      <c r="R18" s="1144"/>
      <c r="S18" s="1144"/>
      <c r="T18" s="1144"/>
      <c r="U18" s="1144"/>
      <c r="V18" s="1144"/>
      <c r="W18" s="1144"/>
      <c r="X18" s="1144"/>
      <c r="Y18" s="1144"/>
      <c r="Z18" s="1144"/>
      <c r="AA18" s="1144"/>
      <c r="AB18" s="1144"/>
      <c r="AC18" s="1144"/>
      <c r="AD18" s="1144"/>
      <c r="AE18" s="1145"/>
      <c r="AF18" s="1118"/>
      <c r="AG18" s="1119"/>
      <c r="AH18" s="1119"/>
      <c r="AI18" s="1119"/>
      <c r="AJ18" s="1120"/>
      <c r="AK18" s="1185"/>
      <c r="AL18" s="1186"/>
      <c r="AM18" s="1186"/>
      <c r="AN18" s="1186"/>
      <c r="AO18" s="1186"/>
      <c r="AP18" s="1186"/>
      <c r="AQ18" s="1186"/>
      <c r="AR18" s="1186"/>
      <c r="AS18" s="1186"/>
      <c r="AT18" s="1186"/>
      <c r="AU18" s="1183"/>
      <c r="AV18" s="1183"/>
      <c r="AW18" s="1183"/>
      <c r="AX18" s="1183"/>
      <c r="AY18" s="1184"/>
      <c r="AZ18" s="252"/>
      <c r="BA18" s="252"/>
      <c r="BB18" s="252"/>
      <c r="BC18" s="252"/>
      <c r="BD18" s="252"/>
      <c r="BE18" s="253"/>
      <c r="BF18" s="253"/>
      <c r="BG18" s="253"/>
      <c r="BH18" s="253"/>
      <c r="BI18" s="253"/>
      <c r="BJ18" s="253"/>
      <c r="BK18" s="253"/>
      <c r="BL18" s="253"/>
      <c r="BM18" s="253"/>
      <c r="BN18" s="253"/>
      <c r="BO18" s="253"/>
      <c r="BP18" s="253"/>
      <c r="BQ18" s="262">
        <v>12</v>
      </c>
      <c r="BR18" s="263"/>
      <c r="BS18" s="1113"/>
      <c r="BT18" s="1114"/>
      <c r="BU18" s="1114"/>
      <c r="BV18" s="1114"/>
      <c r="BW18" s="1114"/>
      <c r="BX18" s="1114"/>
      <c r="BY18" s="1114"/>
      <c r="BZ18" s="1114"/>
      <c r="CA18" s="1114"/>
      <c r="CB18" s="1114"/>
      <c r="CC18" s="1114"/>
      <c r="CD18" s="1114"/>
      <c r="CE18" s="1114"/>
      <c r="CF18" s="1114"/>
      <c r="CG18" s="1115"/>
      <c r="CH18" s="1088"/>
      <c r="CI18" s="1089"/>
      <c r="CJ18" s="1089"/>
      <c r="CK18" s="1089"/>
      <c r="CL18" s="1090"/>
      <c r="CM18" s="1088"/>
      <c r="CN18" s="1089"/>
      <c r="CO18" s="1089"/>
      <c r="CP18" s="1089"/>
      <c r="CQ18" s="1090"/>
      <c r="CR18" s="1088"/>
      <c r="CS18" s="1089"/>
      <c r="CT18" s="1089"/>
      <c r="CU18" s="1089"/>
      <c r="CV18" s="1090"/>
      <c r="CW18" s="1088"/>
      <c r="CX18" s="1089"/>
      <c r="CY18" s="1089"/>
      <c r="CZ18" s="1089"/>
      <c r="DA18" s="1090"/>
      <c r="DB18" s="1088"/>
      <c r="DC18" s="1089"/>
      <c r="DD18" s="1089"/>
      <c r="DE18" s="1089"/>
      <c r="DF18" s="1090"/>
      <c r="DG18" s="1088"/>
      <c r="DH18" s="1089"/>
      <c r="DI18" s="1089"/>
      <c r="DJ18" s="1089"/>
      <c r="DK18" s="1090"/>
      <c r="DL18" s="1088"/>
      <c r="DM18" s="1089"/>
      <c r="DN18" s="1089"/>
      <c r="DO18" s="1089"/>
      <c r="DP18" s="1090"/>
      <c r="DQ18" s="1088"/>
      <c r="DR18" s="1089"/>
      <c r="DS18" s="1089"/>
      <c r="DT18" s="1089"/>
      <c r="DU18" s="1090"/>
      <c r="DV18" s="1091"/>
      <c r="DW18" s="1092"/>
      <c r="DX18" s="1092"/>
      <c r="DY18" s="1092"/>
      <c r="DZ18" s="1093"/>
      <c r="EA18" s="254"/>
    </row>
    <row r="19" spans="1:131" s="255" customFormat="1" ht="26.25" customHeight="1" x14ac:dyDescent="0.15">
      <c r="A19" s="261">
        <v>13</v>
      </c>
      <c r="B19" s="1137"/>
      <c r="C19" s="1138"/>
      <c r="D19" s="1138"/>
      <c r="E19" s="1138"/>
      <c r="F19" s="1138"/>
      <c r="G19" s="1138"/>
      <c r="H19" s="1138"/>
      <c r="I19" s="1138"/>
      <c r="J19" s="1138"/>
      <c r="K19" s="1138"/>
      <c r="L19" s="1138"/>
      <c r="M19" s="1138"/>
      <c r="N19" s="1138"/>
      <c r="O19" s="1138"/>
      <c r="P19" s="1139"/>
      <c r="Q19" s="1143"/>
      <c r="R19" s="1144"/>
      <c r="S19" s="1144"/>
      <c r="T19" s="1144"/>
      <c r="U19" s="1144"/>
      <c r="V19" s="1144"/>
      <c r="W19" s="1144"/>
      <c r="X19" s="1144"/>
      <c r="Y19" s="1144"/>
      <c r="Z19" s="1144"/>
      <c r="AA19" s="1144"/>
      <c r="AB19" s="1144"/>
      <c r="AC19" s="1144"/>
      <c r="AD19" s="1144"/>
      <c r="AE19" s="1145"/>
      <c r="AF19" s="1118"/>
      <c r="AG19" s="1119"/>
      <c r="AH19" s="1119"/>
      <c r="AI19" s="1119"/>
      <c r="AJ19" s="1120"/>
      <c r="AK19" s="1185"/>
      <c r="AL19" s="1186"/>
      <c r="AM19" s="1186"/>
      <c r="AN19" s="1186"/>
      <c r="AO19" s="1186"/>
      <c r="AP19" s="1186"/>
      <c r="AQ19" s="1186"/>
      <c r="AR19" s="1186"/>
      <c r="AS19" s="1186"/>
      <c r="AT19" s="1186"/>
      <c r="AU19" s="1183"/>
      <c r="AV19" s="1183"/>
      <c r="AW19" s="1183"/>
      <c r="AX19" s="1183"/>
      <c r="AY19" s="1184"/>
      <c r="AZ19" s="252"/>
      <c r="BA19" s="252"/>
      <c r="BB19" s="252"/>
      <c r="BC19" s="252"/>
      <c r="BD19" s="252"/>
      <c r="BE19" s="253"/>
      <c r="BF19" s="253"/>
      <c r="BG19" s="253"/>
      <c r="BH19" s="253"/>
      <c r="BI19" s="253"/>
      <c r="BJ19" s="253"/>
      <c r="BK19" s="253"/>
      <c r="BL19" s="253"/>
      <c r="BM19" s="253"/>
      <c r="BN19" s="253"/>
      <c r="BO19" s="253"/>
      <c r="BP19" s="253"/>
      <c r="BQ19" s="262">
        <v>13</v>
      </c>
      <c r="BR19" s="263"/>
      <c r="BS19" s="1113"/>
      <c r="BT19" s="1114"/>
      <c r="BU19" s="1114"/>
      <c r="BV19" s="1114"/>
      <c r="BW19" s="1114"/>
      <c r="BX19" s="1114"/>
      <c r="BY19" s="1114"/>
      <c r="BZ19" s="1114"/>
      <c r="CA19" s="1114"/>
      <c r="CB19" s="1114"/>
      <c r="CC19" s="1114"/>
      <c r="CD19" s="1114"/>
      <c r="CE19" s="1114"/>
      <c r="CF19" s="1114"/>
      <c r="CG19" s="1115"/>
      <c r="CH19" s="1088"/>
      <c r="CI19" s="1089"/>
      <c r="CJ19" s="1089"/>
      <c r="CK19" s="1089"/>
      <c r="CL19" s="1090"/>
      <c r="CM19" s="1088"/>
      <c r="CN19" s="1089"/>
      <c r="CO19" s="1089"/>
      <c r="CP19" s="1089"/>
      <c r="CQ19" s="1090"/>
      <c r="CR19" s="1088"/>
      <c r="CS19" s="1089"/>
      <c r="CT19" s="1089"/>
      <c r="CU19" s="1089"/>
      <c r="CV19" s="1090"/>
      <c r="CW19" s="1088"/>
      <c r="CX19" s="1089"/>
      <c r="CY19" s="1089"/>
      <c r="CZ19" s="1089"/>
      <c r="DA19" s="1090"/>
      <c r="DB19" s="1088"/>
      <c r="DC19" s="1089"/>
      <c r="DD19" s="1089"/>
      <c r="DE19" s="1089"/>
      <c r="DF19" s="1090"/>
      <c r="DG19" s="1088"/>
      <c r="DH19" s="1089"/>
      <c r="DI19" s="1089"/>
      <c r="DJ19" s="1089"/>
      <c r="DK19" s="1090"/>
      <c r="DL19" s="1088"/>
      <c r="DM19" s="1089"/>
      <c r="DN19" s="1089"/>
      <c r="DO19" s="1089"/>
      <c r="DP19" s="1090"/>
      <c r="DQ19" s="1088"/>
      <c r="DR19" s="1089"/>
      <c r="DS19" s="1089"/>
      <c r="DT19" s="1089"/>
      <c r="DU19" s="1090"/>
      <c r="DV19" s="1091"/>
      <c r="DW19" s="1092"/>
      <c r="DX19" s="1092"/>
      <c r="DY19" s="1092"/>
      <c r="DZ19" s="1093"/>
      <c r="EA19" s="254"/>
    </row>
    <row r="20" spans="1:131" s="255" customFormat="1" ht="26.25" customHeight="1" x14ac:dyDescent="0.15">
      <c r="A20" s="261">
        <v>14</v>
      </c>
      <c r="B20" s="1137"/>
      <c r="C20" s="1138"/>
      <c r="D20" s="1138"/>
      <c r="E20" s="1138"/>
      <c r="F20" s="1138"/>
      <c r="G20" s="1138"/>
      <c r="H20" s="1138"/>
      <c r="I20" s="1138"/>
      <c r="J20" s="1138"/>
      <c r="K20" s="1138"/>
      <c r="L20" s="1138"/>
      <c r="M20" s="1138"/>
      <c r="N20" s="1138"/>
      <c r="O20" s="1138"/>
      <c r="P20" s="1139"/>
      <c r="Q20" s="1143"/>
      <c r="R20" s="1144"/>
      <c r="S20" s="1144"/>
      <c r="T20" s="1144"/>
      <c r="U20" s="1144"/>
      <c r="V20" s="1144"/>
      <c r="W20" s="1144"/>
      <c r="X20" s="1144"/>
      <c r="Y20" s="1144"/>
      <c r="Z20" s="1144"/>
      <c r="AA20" s="1144"/>
      <c r="AB20" s="1144"/>
      <c r="AC20" s="1144"/>
      <c r="AD20" s="1144"/>
      <c r="AE20" s="1145"/>
      <c r="AF20" s="1118"/>
      <c r="AG20" s="1119"/>
      <c r="AH20" s="1119"/>
      <c r="AI20" s="1119"/>
      <c r="AJ20" s="1120"/>
      <c r="AK20" s="1185"/>
      <c r="AL20" s="1186"/>
      <c r="AM20" s="1186"/>
      <c r="AN20" s="1186"/>
      <c r="AO20" s="1186"/>
      <c r="AP20" s="1186"/>
      <c r="AQ20" s="1186"/>
      <c r="AR20" s="1186"/>
      <c r="AS20" s="1186"/>
      <c r="AT20" s="1186"/>
      <c r="AU20" s="1183"/>
      <c r="AV20" s="1183"/>
      <c r="AW20" s="1183"/>
      <c r="AX20" s="1183"/>
      <c r="AY20" s="1184"/>
      <c r="AZ20" s="252"/>
      <c r="BA20" s="252"/>
      <c r="BB20" s="252"/>
      <c r="BC20" s="252"/>
      <c r="BD20" s="252"/>
      <c r="BE20" s="253"/>
      <c r="BF20" s="253"/>
      <c r="BG20" s="253"/>
      <c r="BH20" s="253"/>
      <c r="BI20" s="253"/>
      <c r="BJ20" s="253"/>
      <c r="BK20" s="253"/>
      <c r="BL20" s="253"/>
      <c r="BM20" s="253"/>
      <c r="BN20" s="253"/>
      <c r="BO20" s="253"/>
      <c r="BP20" s="253"/>
      <c r="BQ20" s="262">
        <v>14</v>
      </c>
      <c r="BR20" s="263"/>
      <c r="BS20" s="1113"/>
      <c r="BT20" s="1114"/>
      <c r="BU20" s="1114"/>
      <c r="BV20" s="1114"/>
      <c r="BW20" s="1114"/>
      <c r="BX20" s="1114"/>
      <c r="BY20" s="1114"/>
      <c r="BZ20" s="1114"/>
      <c r="CA20" s="1114"/>
      <c r="CB20" s="1114"/>
      <c r="CC20" s="1114"/>
      <c r="CD20" s="1114"/>
      <c r="CE20" s="1114"/>
      <c r="CF20" s="1114"/>
      <c r="CG20" s="1115"/>
      <c r="CH20" s="1088"/>
      <c r="CI20" s="1089"/>
      <c r="CJ20" s="1089"/>
      <c r="CK20" s="1089"/>
      <c r="CL20" s="1090"/>
      <c r="CM20" s="1088"/>
      <c r="CN20" s="1089"/>
      <c r="CO20" s="1089"/>
      <c r="CP20" s="1089"/>
      <c r="CQ20" s="1090"/>
      <c r="CR20" s="1088"/>
      <c r="CS20" s="1089"/>
      <c r="CT20" s="1089"/>
      <c r="CU20" s="1089"/>
      <c r="CV20" s="1090"/>
      <c r="CW20" s="1088"/>
      <c r="CX20" s="1089"/>
      <c r="CY20" s="1089"/>
      <c r="CZ20" s="1089"/>
      <c r="DA20" s="1090"/>
      <c r="DB20" s="1088"/>
      <c r="DC20" s="1089"/>
      <c r="DD20" s="1089"/>
      <c r="DE20" s="1089"/>
      <c r="DF20" s="1090"/>
      <c r="DG20" s="1088"/>
      <c r="DH20" s="1089"/>
      <c r="DI20" s="1089"/>
      <c r="DJ20" s="1089"/>
      <c r="DK20" s="1090"/>
      <c r="DL20" s="1088"/>
      <c r="DM20" s="1089"/>
      <c r="DN20" s="1089"/>
      <c r="DO20" s="1089"/>
      <c r="DP20" s="1090"/>
      <c r="DQ20" s="1088"/>
      <c r="DR20" s="1089"/>
      <c r="DS20" s="1089"/>
      <c r="DT20" s="1089"/>
      <c r="DU20" s="1090"/>
      <c r="DV20" s="1091"/>
      <c r="DW20" s="1092"/>
      <c r="DX20" s="1092"/>
      <c r="DY20" s="1092"/>
      <c r="DZ20" s="1093"/>
      <c r="EA20" s="254"/>
    </row>
    <row r="21" spans="1:131" s="255" customFormat="1" ht="26.25" customHeight="1" thickBot="1" x14ac:dyDescent="0.2">
      <c r="A21" s="261">
        <v>15</v>
      </c>
      <c r="B21" s="1137"/>
      <c r="C21" s="1138"/>
      <c r="D21" s="1138"/>
      <c r="E21" s="1138"/>
      <c r="F21" s="1138"/>
      <c r="G21" s="1138"/>
      <c r="H21" s="1138"/>
      <c r="I21" s="1138"/>
      <c r="J21" s="1138"/>
      <c r="K21" s="1138"/>
      <c r="L21" s="1138"/>
      <c r="M21" s="1138"/>
      <c r="N21" s="1138"/>
      <c r="O21" s="1138"/>
      <c r="P21" s="1139"/>
      <c r="Q21" s="1143"/>
      <c r="R21" s="1144"/>
      <c r="S21" s="1144"/>
      <c r="T21" s="1144"/>
      <c r="U21" s="1144"/>
      <c r="V21" s="1144"/>
      <c r="W21" s="1144"/>
      <c r="X21" s="1144"/>
      <c r="Y21" s="1144"/>
      <c r="Z21" s="1144"/>
      <c r="AA21" s="1144"/>
      <c r="AB21" s="1144"/>
      <c r="AC21" s="1144"/>
      <c r="AD21" s="1144"/>
      <c r="AE21" s="1145"/>
      <c r="AF21" s="1118"/>
      <c r="AG21" s="1119"/>
      <c r="AH21" s="1119"/>
      <c r="AI21" s="1119"/>
      <c r="AJ21" s="1120"/>
      <c r="AK21" s="1185"/>
      <c r="AL21" s="1186"/>
      <c r="AM21" s="1186"/>
      <c r="AN21" s="1186"/>
      <c r="AO21" s="1186"/>
      <c r="AP21" s="1186"/>
      <c r="AQ21" s="1186"/>
      <c r="AR21" s="1186"/>
      <c r="AS21" s="1186"/>
      <c r="AT21" s="1186"/>
      <c r="AU21" s="1183"/>
      <c r="AV21" s="1183"/>
      <c r="AW21" s="1183"/>
      <c r="AX21" s="1183"/>
      <c r="AY21" s="1184"/>
      <c r="AZ21" s="252"/>
      <c r="BA21" s="252"/>
      <c r="BB21" s="252"/>
      <c r="BC21" s="252"/>
      <c r="BD21" s="252"/>
      <c r="BE21" s="253"/>
      <c r="BF21" s="253"/>
      <c r="BG21" s="253"/>
      <c r="BH21" s="253"/>
      <c r="BI21" s="253"/>
      <c r="BJ21" s="253"/>
      <c r="BK21" s="253"/>
      <c r="BL21" s="253"/>
      <c r="BM21" s="253"/>
      <c r="BN21" s="253"/>
      <c r="BO21" s="253"/>
      <c r="BP21" s="253"/>
      <c r="BQ21" s="262">
        <v>15</v>
      </c>
      <c r="BR21" s="263"/>
      <c r="BS21" s="1113"/>
      <c r="BT21" s="1114"/>
      <c r="BU21" s="1114"/>
      <c r="BV21" s="1114"/>
      <c r="BW21" s="1114"/>
      <c r="BX21" s="1114"/>
      <c r="BY21" s="1114"/>
      <c r="BZ21" s="1114"/>
      <c r="CA21" s="1114"/>
      <c r="CB21" s="1114"/>
      <c r="CC21" s="1114"/>
      <c r="CD21" s="1114"/>
      <c r="CE21" s="1114"/>
      <c r="CF21" s="1114"/>
      <c r="CG21" s="1115"/>
      <c r="CH21" s="1088"/>
      <c r="CI21" s="1089"/>
      <c r="CJ21" s="1089"/>
      <c r="CK21" s="1089"/>
      <c r="CL21" s="1090"/>
      <c r="CM21" s="1088"/>
      <c r="CN21" s="1089"/>
      <c r="CO21" s="1089"/>
      <c r="CP21" s="1089"/>
      <c r="CQ21" s="1090"/>
      <c r="CR21" s="1088"/>
      <c r="CS21" s="1089"/>
      <c r="CT21" s="1089"/>
      <c r="CU21" s="1089"/>
      <c r="CV21" s="1090"/>
      <c r="CW21" s="1088"/>
      <c r="CX21" s="1089"/>
      <c r="CY21" s="1089"/>
      <c r="CZ21" s="1089"/>
      <c r="DA21" s="1090"/>
      <c r="DB21" s="1088"/>
      <c r="DC21" s="1089"/>
      <c r="DD21" s="1089"/>
      <c r="DE21" s="1089"/>
      <c r="DF21" s="1090"/>
      <c r="DG21" s="1088"/>
      <c r="DH21" s="1089"/>
      <c r="DI21" s="1089"/>
      <c r="DJ21" s="1089"/>
      <c r="DK21" s="1090"/>
      <c r="DL21" s="1088"/>
      <c r="DM21" s="1089"/>
      <c r="DN21" s="1089"/>
      <c r="DO21" s="1089"/>
      <c r="DP21" s="1090"/>
      <c r="DQ21" s="1088"/>
      <c r="DR21" s="1089"/>
      <c r="DS21" s="1089"/>
      <c r="DT21" s="1089"/>
      <c r="DU21" s="1090"/>
      <c r="DV21" s="1091"/>
      <c r="DW21" s="1092"/>
      <c r="DX21" s="1092"/>
      <c r="DY21" s="1092"/>
      <c r="DZ21" s="1093"/>
      <c r="EA21" s="254"/>
    </row>
    <row r="22" spans="1:131" s="255" customFormat="1" ht="26.25" customHeight="1" x14ac:dyDescent="0.15">
      <c r="A22" s="261">
        <v>16</v>
      </c>
      <c r="B22" s="1137"/>
      <c r="C22" s="1138"/>
      <c r="D22" s="1138"/>
      <c r="E22" s="1138"/>
      <c r="F22" s="1138"/>
      <c r="G22" s="1138"/>
      <c r="H22" s="1138"/>
      <c r="I22" s="1138"/>
      <c r="J22" s="1138"/>
      <c r="K22" s="1138"/>
      <c r="L22" s="1138"/>
      <c r="M22" s="1138"/>
      <c r="N22" s="1138"/>
      <c r="O22" s="1138"/>
      <c r="P22" s="1139"/>
      <c r="Q22" s="1180"/>
      <c r="R22" s="1181"/>
      <c r="S22" s="1181"/>
      <c r="T22" s="1181"/>
      <c r="U22" s="1181"/>
      <c r="V22" s="1181"/>
      <c r="W22" s="1181"/>
      <c r="X22" s="1181"/>
      <c r="Y22" s="1181"/>
      <c r="Z22" s="1181"/>
      <c r="AA22" s="1181"/>
      <c r="AB22" s="1181"/>
      <c r="AC22" s="1181"/>
      <c r="AD22" s="1181"/>
      <c r="AE22" s="1182"/>
      <c r="AF22" s="1118"/>
      <c r="AG22" s="1119"/>
      <c r="AH22" s="1119"/>
      <c r="AI22" s="1119"/>
      <c r="AJ22" s="1120"/>
      <c r="AK22" s="1176"/>
      <c r="AL22" s="1177"/>
      <c r="AM22" s="1177"/>
      <c r="AN22" s="1177"/>
      <c r="AO22" s="1177"/>
      <c r="AP22" s="1177"/>
      <c r="AQ22" s="1177"/>
      <c r="AR22" s="1177"/>
      <c r="AS22" s="1177"/>
      <c r="AT22" s="1177"/>
      <c r="AU22" s="1178"/>
      <c r="AV22" s="1178"/>
      <c r="AW22" s="1178"/>
      <c r="AX22" s="1178"/>
      <c r="AY22" s="1179"/>
      <c r="AZ22" s="1135" t="s">
        <v>382</v>
      </c>
      <c r="BA22" s="1135"/>
      <c r="BB22" s="1135"/>
      <c r="BC22" s="1135"/>
      <c r="BD22" s="1136"/>
      <c r="BE22" s="253"/>
      <c r="BF22" s="253"/>
      <c r="BG22" s="253"/>
      <c r="BH22" s="253"/>
      <c r="BI22" s="253"/>
      <c r="BJ22" s="253"/>
      <c r="BK22" s="253"/>
      <c r="BL22" s="253"/>
      <c r="BM22" s="253"/>
      <c r="BN22" s="253"/>
      <c r="BO22" s="253"/>
      <c r="BP22" s="253"/>
      <c r="BQ22" s="262">
        <v>16</v>
      </c>
      <c r="BR22" s="263"/>
      <c r="BS22" s="1113"/>
      <c r="BT22" s="1114"/>
      <c r="BU22" s="1114"/>
      <c r="BV22" s="1114"/>
      <c r="BW22" s="1114"/>
      <c r="BX22" s="1114"/>
      <c r="BY22" s="1114"/>
      <c r="BZ22" s="1114"/>
      <c r="CA22" s="1114"/>
      <c r="CB22" s="1114"/>
      <c r="CC22" s="1114"/>
      <c r="CD22" s="1114"/>
      <c r="CE22" s="1114"/>
      <c r="CF22" s="1114"/>
      <c r="CG22" s="1115"/>
      <c r="CH22" s="1088"/>
      <c r="CI22" s="1089"/>
      <c r="CJ22" s="1089"/>
      <c r="CK22" s="1089"/>
      <c r="CL22" s="1090"/>
      <c r="CM22" s="1088"/>
      <c r="CN22" s="1089"/>
      <c r="CO22" s="1089"/>
      <c r="CP22" s="1089"/>
      <c r="CQ22" s="1090"/>
      <c r="CR22" s="1088"/>
      <c r="CS22" s="1089"/>
      <c r="CT22" s="1089"/>
      <c r="CU22" s="1089"/>
      <c r="CV22" s="1090"/>
      <c r="CW22" s="1088"/>
      <c r="CX22" s="1089"/>
      <c r="CY22" s="1089"/>
      <c r="CZ22" s="1089"/>
      <c r="DA22" s="1090"/>
      <c r="DB22" s="1088"/>
      <c r="DC22" s="1089"/>
      <c r="DD22" s="1089"/>
      <c r="DE22" s="1089"/>
      <c r="DF22" s="1090"/>
      <c r="DG22" s="1088"/>
      <c r="DH22" s="1089"/>
      <c r="DI22" s="1089"/>
      <c r="DJ22" s="1089"/>
      <c r="DK22" s="1090"/>
      <c r="DL22" s="1088"/>
      <c r="DM22" s="1089"/>
      <c r="DN22" s="1089"/>
      <c r="DO22" s="1089"/>
      <c r="DP22" s="1090"/>
      <c r="DQ22" s="1088"/>
      <c r="DR22" s="1089"/>
      <c r="DS22" s="1089"/>
      <c r="DT22" s="1089"/>
      <c r="DU22" s="1090"/>
      <c r="DV22" s="1091"/>
      <c r="DW22" s="1092"/>
      <c r="DX22" s="1092"/>
      <c r="DY22" s="1092"/>
      <c r="DZ22" s="109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67">
        <v>6419</v>
      </c>
      <c r="R23" s="1168"/>
      <c r="S23" s="1168"/>
      <c r="T23" s="1168"/>
      <c r="U23" s="1168"/>
      <c r="V23" s="1168">
        <v>6125</v>
      </c>
      <c r="W23" s="1168"/>
      <c r="X23" s="1168"/>
      <c r="Y23" s="1168"/>
      <c r="Z23" s="1168"/>
      <c r="AA23" s="1168">
        <v>294</v>
      </c>
      <c r="AB23" s="1168"/>
      <c r="AC23" s="1168"/>
      <c r="AD23" s="1168"/>
      <c r="AE23" s="1169"/>
      <c r="AF23" s="1170">
        <v>213</v>
      </c>
      <c r="AG23" s="1168"/>
      <c r="AH23" s="1168"/>
      <c r="AI23" s="1168"/>
      <c r="AJ23" s="1171"/>
      <c r="AK23" s="1172"/>
      <c r="AL23" s="1173"/>
      <c r="AM23" s="1173"/>
      <c r="AN23" s="1173"/>
      <c r="AO23" s="1173"/>
      <c r="AP23" s="1168">
        <v>7953</v>
      </c>
      <c r="AQ23" s="1168"/>
      <c r="AR23" s="1168"/>
      <c r="AS23" s="1168"/>
      <c r="AT23" s="1168"/>
      <c r="AU23" s="1174"/>
      <c r="AV23" s="1174"/>
      <c r="AW23" s="1174"/>
      <c r="AX23" s="1174"/>
      <c r="AY23" s="1175"/>
      <c r="AZ23" s="1164" t="s">
        <v>385</v>
      </c>
      <c r="BA23" s="1165"/>
      <c r="BB23" s="1165"/>
      <c r="BC23" s="1165"/>
      <c r="BD23" s="1166"/>
      <c r="BE23" s="253"/>
      <c r="BF23" s="253"/>
      <c r="BG23" s="253"/>
      <c r="BH23" s="253"/>
      <c r="BI23" s="253"/>
      <c r="BJ23" s="253"/>
      <c r="BK23" s="253"/>
      <c r="BL23" s="253"/>
      <c r="BM23" s="253"/>
      <c r="BN23" s="253"/>
      <c r="BO23" s="253"/>
      <c r="BP23" s="253"/>
      <c r="BQ23" s="262">
        <v>17</v>
      </c>
      <c r="BR23" s="263"/>
      <c r="BS23" s="1113"/>
      <c r="BT23" s="1114"/>
      <c r="BU23" s="1114"/>
      <c r="BV23" s="1114"/>
      <c r="BW23" s="1114"/>
      <c r="BX23" s="1114"/>
      <c r="BY23" s="1114"/>
      <c r="BZ23" s="1114"/>
      <c r="CA23" s="1114"/>
      <c r="CB23" s="1114"/>
      <c r="CC23" s="1114"/>
      <c r="CD23" s="1114"/>
      <c r="CE23" s="1114"/>
      <c r="CF23" s="1114"/>
      <c r="CG23" s="1115"/>
      <c r="CH23" s="1088"/>
      <c r="CI23" s="1089"/>
      <c r="CJ23" s="1089"/>
      <c r="CK23" s="1089"/>
      <c r="CL23" s="1090"/>
      <c r="CM23" s="1088"/>
      <c r="CN23" s="1089"/>
      <c r="CO23" s="1089"/>
      <c r="CP23" s="1089"/>
      <c r="CQ23" s="1090"/>
      <c r="CR23" s="1088"/>
      <c r="CS23" s="1089"/>
      <c r="CT23" s="1089"/>
      <c r="CU23" s="1089"/>
      <c r="CV23" s="1090"/>
      <c r="CW23" s="1088"/>
      <c r="CX23" s="1089"/>
      <c r="CY23" s="1089"/>
      <c r="CZ23" s="1089"/>
      <c r="DA23" s="1090"/>
      <c r="DB23" s="1088"/>
      <c r="DC23" s="1089"/>
      <c r="DD23" s="1089"/>
      <c r="DE23" s="1089"/>
      <c r="DF23" s="1090"/>
      <c r="DG23" s="1088"/>
      <c r="DH23" s="1089"/>
      <c r="DI23" s="1089"/>
      <c r="DJ23" s="1089"/>
      <c r="DK23" s="1090"/>
      <c r="DL23" s="1088"/>
      <c r="DM23" s="1089"/>
      <c r="DN23" s="1089"/>
      <c r="DO23" s="1089"/>
      <c r="DP23" s="1090"/>
      <c r="DQ23" s="1088"/>
      <c r="DR23" s="1089"/>
      <c r="DS23" s="1089"/>
      <c r="DT23" s="1089"/>
      <c r="DU23" s="1090"/>
      <c r="DV23" s="1091"/>
      <c r="DW23" s="1092"/>
      <c r="DX23" s="1092"/>
      <c r="DY23" s="1092"/>
      <c r="DZ23" s="1093"/>
      <c r="EA23" s="254"/>
    </row>
    <row r="24" spans="1:131" s="255" customFormat="1" ht="26.25" customHeight="1" x14ac:dyDescent="0.15">
      <c r="A24" s="1163" t="s">
        <v>386</v>
      </c>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163"/>
      <c r="AS24" s="1163"/>
      <c r="AT24" s="1163"/>
      <c r="AU24" s="1163"/>
      <c r="AV24" s="1163"/>
      <c r="AW24" s="1163"/>
      <c r="AX24" s="1163"/>
      <c r="AY24" s="1163"/>
      <c r="AZ24" s="252"/>
      <c r="BA24" s="252"/>
      <c r="BB24" s="252"/>
      <c r="BC24" s="252"/>
      <c r="BD24" s="252"/>
      <c r="BE24" s="253"/>
      <c r="BF24" s="253"/>
      <c r="BG24" s="253"/>
      <c r="BH24" s="253"/>
      <c r="BI24" s="253"/>
      <c r="BJ24" s="253"/>
      <c r="BK24" s="253"/>
      <c r="BL24" s="253"/>
      <c r="BM24" s="253"/>
      <c r="BN24" s="253"/>
      <c r="BO24" s="253"/>
      <c r="BP24" s="253"/>
      <c r="BQ24" s="262">
        <v>18</v>
      </c>
      <c r="BR24" s="263"/>
      <c r="BS24" s="1113"/>
      <c r="BT24" s="1114"/>
      <c r="BU24" s="1114"/>
      <c r="BV24" s="1114"/>
      <c r="BW24" s="1114"/>
      <c r="BX24" s="1114"/>
      <c r="BY24" s="1114"/>
      <c r="BZ24" s="1114"/>
      <c r="CA24" s="1114"/>
      <c r="CB24" s="1114"/>
      <c r="CC24" s="1114"/>
      <c r="CD24" s="1114"/>
      <c r="CE24" s="1114"/>
      <c r="CF24" s="1114"/>
      <c r="CG24" s="1115"/>
      <c r="CH24" s="1088"/>
      <c r="CI24" s="1089"/>
      <c r="CJ24" s="1089"/>
      <c r="CK24" s="1089"/>
      <c r="CL24" s="1090"/>
      <c r="CM24" s="1088"/>
      <c r="CN24" s="1089"/>
      <c r="CO24" s="1089"/>
      <c r="CP24" s="1089"/>
      <c r="CQ24" s="1090"/>
      <c r="CR24" s="1088"/>
      <c r="CS24" s="1089"/>
      <c r="CT24" s="1089"/>
      <c r="CU24" s="1089"/>
      <c r="CV24" s="1090"/>
      <c r="CW24" s="1088"/>
      <c r="CX24" s="1089"/>
      <c r="CY24" s="1089"/>
      <c r="CZ24" s="1089"/>
      <c r="DA24" s="1090"/>
      <c r="DB24" s="1088"/>
      <c r="DC24" s="1089"/>
      <c r="DD24" s="1089"/>
      <c r="DE24" s="1089"/>
      <c r="DF24" s="1090"/>
      <c r="DG24" s="1088"/>
      <c r="DH24" s="1089"/>
      <c r="DI24" s="1089"/>
      <c r="DJ24" s="1089"/>
      <c r="DK24" s="1090"/>
      <c r="DL24" s="1088"/>
      <c r="DM24" s="1089"/>
      <c r="DN24" s="1089"/>
      <c r="DO24" s="1089"/>
      <c r="DP24" s="1090"/>
      <c r="DQ24" s="1088"/>
      <c r="DR24" s="1089"/>
      <c r="DS24" s="1089"/>
      <c r="DT24" s="1089"/>
      <c r="DU24" s="1090"/>
      <c r="DV24" s="1091"/>
      <c r="DW24" s="1092"/>
      <c r="DX24" s="1092"/>
      <c r="DY24" s="1092"/>
      <c r="DZ24" s="1093"/>
      <c r="EA24" s="254"/>
    </row>
    <row r="25" spans="1:131" s="247" customFormat="1" ht="26.25" customHeight="1" thickBot="1" x14ac:dyDescent="0.2">
      <c r="A25" s="1162" t="s">
        <v>387</v>
      </c>
      <c r="B25" s="1162"/>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2"/>
      <c r="AZ25" s="1162"/>
      <c r="BA25" s="1162"/>
      <c r="BB25" s="1162"/>
      <c r="BC25" s="1162"/>
      <c r="BD25" s="1162"/>
      <c r="BE25" s="1162"/>
      <c r="BF25" s="1162"/>
      <c r="BG25" s="1162"/>
      <c r="BH25" s="1162"/>
      <c r="BI25" s="1162"/>
      <c r="BJ25" s="252"/>
      <c r="BK25" s="252"/>
      <c r="BL25" s="252"/>
      <c r="BM25" s="252"/>
      <c r="BN25" s="252"/>
      <c r="BO25" s="265"/>
      <c r="BP25" s="265"/>
      <c r="BQ25" s="262">
        <v>19</v>
      </c>
      <c r="BR25" s="263"/>
      <c r="BS25" s="1113"/>
      <c r="BT25" s="1114"/>
      <c r="BU25" s="1114"/>
      <c r="BV25" s="1114"/>
      <c r="BW25" s="1114"/>
      <c r="BX25" s="1114"/>
      <c r="BY25" s="1114"/>
      <c r="BZ25" s="1114"/>
      <c r="CA25" s="1114"/>
      <c r="CB25" s="1114"/>
      <c r="CC25" s="1114"/>
      <c r="CD25" s="1114"/>
      <c r="CE25" s="1114"/>
      <c r="CF25" s="1114"/>
      <c r="CG25" s="1115"/>
      <c r="CH25" s="1088"/>
      <c r="CI25" s="1089"/>
      <c r="CJ25" s="1089"/>
      <c r="CK25" s="1089"/>
      <c r="CL25" s="1090"/>
      <c r="CM25" s="1088"/>
      <c r="CN25" s="1089"/>
      <c r="CO25" s="1089"/>
      <c r="CP25" s="1089"/>
      <c r="CQ25" s="1090"/>
      <c r="CR25" s="1088"/>
      <c r="CS25" s="1089"/>
      <c r="CT25" s="1089"/>
      <c r="CU25" s="1089"/>
      <c r="CV25" s="1090"/>
      <c r="CW25" s="1088"/>
      <c r="CX25" s="1089"/>
      <c r="CY25" s="1089"/>
      <c r="CZ25" s="1089"/>
      <c r="DA25" s="1090"/>
      <c r="DB25" s="1088"/>
      <c r="DC25" s="1089"/>
      <c r="DD25" s="1089"/>
      <c r="DE25" s="1089"/>
      <c r="DF25" s="1090"/>
      <c r="DG25" s="1088"/>
      <c r="DH25" s="1089"/>
      <c r="DI25" s="1089"/>
      <c r="DJ25" s="1089"/>
      <c r="DK25" s="1090"/>
      <c r="DL25" s="1088"/>
      <c r="DM25" s="1089"/>
      <c r="DN25" s="1089"/>
      <c r="DO25" s="1089"/>
      <c r="DP25" s="1090"/>
      <c r="DQ25" s="1088"/>
      <c r="DR25" s="1089"/>
      <c r="DS25" s="1089"/>
      <c r="DT25" s="1089"/>
      <c r="DU25" s="1090"/>
      <c r="DV25" s="1091"/>
      <c r="DW25" s="1092"/>
      <c r="DX25" s="1092"/>
      <c r="DY25" s="1092"/>
      <c r="DZ25" s="1093"/>
      <c r="EA25" s="246"/>
    </row>
    <row r="26" spans="1:131" s="247" customFormat="1" ht="26.25" customHeight="1" x14ac:dyDescent="0.15">
      <c r="A26" s="1094" t="s">
        <v>363</v>
      </c>
      <c r="B26" s="1095"/>
      <c r="C26" s="1095"/>
      <c r="D26" s="1095"/>
      <c r="E26" s="1095"/>
      <c r="F26" s="1095"/>
      <c r="G26" s="1095"/>
      <c r="H26" s="1095"/>
      <c r="I26" s="1095"/>
      <c r="J26" s="1095"/>
      <c r="K26" s="1095"/>
      <c r="L26" s="1095"/>
      <c r="M26" s="1095"/>
      <c r="N26" s="1095"/>
      <c r="O26" s="1095"/>
      <c r="P26" s="1096"/>
      <c r="Q26" s="1100" t="s">
        <v>388</v>
      </c>
      <c r="R26" s="1101"/>
      <c r="S26" s="1101"/>
      <c r="T26" s="1101"/>
      <c r="U26" s="1102"/>
      <c r="V26" s="1100" t="s">
        <v>389</v>
      </c>
      <c r="W26" s="1101"/>
      <c r="X26" s="1101"/>
      <c r="Y26" s="1101"/>
      <c r="Z26" s="1102"/>
      <c r="AA26" s="1100" t="s">
        <v>390</v>
      </c>
      <c r="AB26" s="1101"/>
      <c r="AC26" s="1101"/>
      <c r="AD26" s="1101"/>
      <c r="AE26" s="1101"/>
      <c r="AF26" s="1158" t="s">
        <v>391</v>
      </c>
      <c r="AG26" s="1107"/>
      <c r="AH26" s="1107"/>
      <c r="AI26" s="1107"/>
      <c r="AJ26" s="1159"/>
      <c r="AK26" s="1101" t="s">
        <v>392</v>
      </c>
      <c r="AL26" s="1101"/>
      <c r="AM26" s="1101"/>
      <c r="AN26" s="1101"/>
      <c r="AO26" s="1102"/>
      <c r="AP26" s="1100" t="s">
        <v>393</v>
      </c>
      <c r="AQ26" s="1101"/>
      <c r="AR26" s="1101"/>
      <c r="AS26" s="1101"/>
      <c r="AT26" s="1102"/>
      <c r="AU26" s="1100" t="s">
        <v>394</v>
      </c>
      <c r="AV26" s="1101"/>
      <c r="AW26" s="1101"/>
      <c r="AX26" s="1101"/>
      <c r="AY26" s="1102"/>
      <c r="AZ26" s="1100" t="s">
        <v>395</v>
      </c>
      <c r="BA26" s="1101"/>
      <c r="BB26" s="1101"/>
      <c r="BC26" s="1101"/>
      <c r="BD26" s="1102"/>
      <c r="BE26" s="1100" t="s">
        <v>370</v>
      </c>
      <c r="BF26" s="1101"/>
      <c r="BG26" s="1101"/>
      <c r="BH26" s="1101"/>
      <c r="BI26" s="1116"/>
      <c r="BJ26" s="252"/>
      <c r="BK26" s="252"/>
      <c r="BL26" s="252"/>
      <c r="BM26" s="252"/>
      <c r="BN26" s="252"/>
      <c r="BO26" s="265"/>
      <c r="BP26" s="265"/>
      <c r="BQ26" s="262">
        <v>20</v>
      </c>
      <c r="BR26" s="263"/>
      <c r="BS26" s="1113"/>
      <c r="BT26" s="1114"/>
      <c r="BU26" s="1114"/>
      <c r="BV26" s="1114"/>
      <c r="BW26" s="1114"/>
      <c r="BX26" s="1114"/>
      <c r="BY26" s="1114"/>
      <c r="BZ26" s="1114"/>
      <c r="CA26" s="1114"/>
      <c r="CB26" s="1114"/>
      <c r="CC26" s="1114"/>
      <c r="CD26" s="1114"/>
      <c r="CE26" s="1114"/>
      <c r="CF26" s="1114"/>
      <c r="CG26" s="1115"/>
      <c r="CH26" s="1088"/>
      <c r="CI26" s="1089"/>
      <c r="CJ26" s="1089"/>
      <c r="CK26" s="1089"/>
      <c r="CL26" s="1090"/>
      <c r="CM26" s="1088"/>
      <c r="CN26" s="1089"/>
      <c r="CO26" s="1089"/>
      <c r="CP26" s="1089"/>
      <c r="CQ26" s="1090"/>
      <c r="CR26" s="1088"/>
      <c r="CS26" s="1089"/>
      <c r="CT26" s="1089"/>
      <c r="CU26" s="1089"/>
      <c r="CV26" s="1090"/>
      <c r="CW26" s="1088"/>
      <c r="CX26" s="1089"/>
      <c r="CY26" s="1089"/>
      <c r="CZ26" s="1089"/>
      <c r="DA26" s="1090"/>
      <c r="DB26" s="1088"/>
      <c r="DC26" s="1089"/>
      <c r="DD26" s="1089"/>
      <c r="DE26" s="1089"/>
      <c r="DF26" s="1090"/>
      <c r="DG26" s="1088"/>
      <c r="DH26" s="1089"/>
      <c r="DI26" s="1089"/>
      <c r="DJ26" s="1089"/>
      <c r="DK26" s="1090"/>
      <c r="DL26" s="1088"/>
      <c r="DM26" s="1089"/>
      <c r="DN26" s="1089"/>
      <c r="DO26" s="1089"/>
      <c r="DP26" s="1090"/>
      <c r="DQ26" s="1088"/>
      <c r="DR26" s="1089"/>
      <c r="DS26" s="1089"/>
      <c r="DT26" s="1089"/>
      <c r="DU26" s="1090"/>
      <c r="DV26" s="1091"/>
      <c r="DW26" s="1092"/>
      <c r="DX26" s="1092"/>
      <c r="DY26" s="1092"/>
      <c r="DZ26" s="1093"/>
      <c r="EA26" s="246"/>
    </row>
    <row r="27" spans="1:131" s="247" customFormat="1" ht="26.25" customHeight="1" thickBot="1" x14ac:dyDescent="0.2">
      <c r="A27" s="1097"/>
      <c r="B27" s="1098"/>
      <c r="C27" s="1098"/>
      <c r="D27" s="1098"/>
      <c r="E27" s="1098"/>
      <c r="F27" s="1098"/>
      <c r="G27" s="1098"/>
      <c r="H27" s="1098"/>
      <c r="I27" s="1098"/>
      <c r="J27" s="1098"/>
      <c r="K27" s="1098"/>
      <c r="L27" s="1098"/>
      <c r="M27" s="1098"/>
      <c r="N27" s="1098"/>
      <c r="O27" s="1098"/>
      <c r="P27" s="1099"/>
      <c r="Q27" s="1103"/>
      <c r="R27" s="1104"/>
      <c r="S27" s="1104"/>
      <c r="T27" s="1104"/>
      <c r="U27" s="1105"/>
      <c r="V27" s="1103"/>
      <c r="W27" s="1104"/>
      <c r="X27" s="1104"/>
      <c r="Y27" s="1104"/>
      <c r="Z27" s="1105"/>
      <c r="AA27" s="1103"/>
      <c r="AB27" s="1104"/>
      <c r="AC27" s="1104"/>
      <c r="AD27" s="1104"/>
      <c r="AE27" s="1104"/>
      <c r="AF27" s="1160"/>
      <c r="AG27" s="1110"/>
      <c r="AH27" s="1110"/>
      <c r="AI27" s="1110"/>
      <c r="AJ27" s="1161"/>
      <c r="AK27" s="1104"/>
      <c r="AL27" s="1104"/>
      <c r="AM27" s="1104"/>
      <c r="AN27" s="1104"/>
      <c r="AO27" s="1105"/>
      <c r="AP27" s="1103"/>
      <c r="AQ27" s="1104"/>
      <c r="AR27" s="1104"/>
      <c r="AS27" s="1104"/>
      <c r="AT27" s="1105"/>
      <c r="AU27" s="1103"/>
      <c r="AV27" s="1104"/>
      <c r="AW27" s="1104"/>
      <c r="AX27" s="1104"/>
      <c r="AY27" s="1105"/>
      <c r="AZ27" s="1103"/>
      <c r="BA27" s="1104"/>
      <c r="BB27" s="1104"/>
      <c r="BC27" s="1104"/>
      <c r="BD27" s="1105"/>
      <c r="BE27" s="1103"/>
      <c r="BF27" s="1104"/>
      <c r="BG27" s="1104"/>
      <c r="BH27" s="1104"/>
      <c r="BI27" s="1117"/>
      <c r="BJ27" s="252"/>
      <c r="BK27" s="252"/>
      <c r="BL27" s="252"/>
      <c r="BM27" s="252"/>
      <c r="BN27" s="252"/>
      <c r="BO27" s="265"/>
      <c r="BP27" s="265"/>
      <c r="BQ27" s="262">
        <v>21</v>
      </c>
      <c r="BR27" s="263"/>
      <c r="BS27" s="1113"/>
      <c r="BT27" s="1114"/>
      <c r="BU27" s="1114"/>
      <c r="BV27" s="1114"/>
      <c r="BW27" s="1114"/>
      <c r="BX27" s="1114"/>
      <c r="BY27" s="1114"/>
      <c r="BZ27" s="1114"/>
      <c r="CA27" s="1114"/>
      <c r="CB27" s="1114"/>
      <c r="CC27" s="1114"/>
      <c r="CD27" s="1114"/>
      <c r="CE27" s="1114"/>
      <c r="CF27" s="1114"/>
      <c r="CG27" s="1115"/>
      <c r="CH27" s="1088"/>
      <c r="CI27" s="1089"/>
      <c r="CJ27" s="1089"/>
      <c r="CK27" s="1089"/>
      <c r="CL27" s="1090"/>
      <c r="CM27" s="1088"/>
      <c r="CN27" s="1089"/>
      <c r="CO27" s="1089"/>
      <c r="CP27" s="1089"/>
      <c r="CQ27" s="1090"/>
      <c r="CR27" s="1088"/>
      <c r="CS27" s="1089"/>
      <c r="CT27" s="1089"/>
      <c r="CU27" s="1089"/>
      <c r="CV27" s="1090"/>
      <c r="CW27" s="1088"/>
      <c r="CX27" s="1089"/>
      <c r="CY27" s="1089"/>
      <c r="CZ27" s="1089"/>
      <c r="DA27" s="1090"/>
      <c r="DB27" s="1088"/>
      <c r="DC27" s="1089"/>
      <c r="DD27" s="1089"/>
      <c r="DE27" s="1089"/>
      <c r="DF27" s="1090"/>
      <c r="DG27" s="1088"/>
      <c r="DH27" s="1089"/>
      <c r="DI27" s="1089"/>
      <c r="DJ27" s="1089"/>
      <c r="DK27" s="1090"/>
      <c r="DL27" s="1088"/>
      <c r="DM27" s="1089"/>
      <c r="DN27" s="1089"/>
      <c r="DO27" s="1089"/>
      <c r="DP27" s="1090"/>
      <c r="DQ27" s="1088"/>
      <c r="DR27" s="1089"/>
      <c r="DS27" s="1089"/>
      <c r="DT27" s="1089"/>
      <c r="DU27" s="1090"/>
      <c r="DV27" s="1091"/>
      <c r="DW27" s="1092"/>
      <c r="DX27" s="1092"/>
      <c r="DY27" s="1092"/>
      <c r="DZ27" s="1093"/>
      <c r="EA27" s="246"/>
    </row>
    <row r="28" spans="1:131" s="247" customFormat="1" ht="26.25" customHeight="1" thickTop="1" x14ac:dyDescent="0.15">
      <c r="A28" s="266">
        <v>1</v>
      </c>
      <c r="B28" s="1149" t="s">
        <v>396</v>
      </c>
      <c r="C28" s="1150"/>
      <c r="D28" s="1150"/>
      <c r="E28" s="1150"/>
      <c r="F28" s="1150"/>
      <c r="G28" s="1150"/>
      <c r="H28" s="1150"/>
      <c r="I28" s="1150"/>
      <c r="J28" s="1150"/>
      <c r="K28" s="1150"/>
      <c r="L28" s="1150"/>
      <c r="M28" s="1150"/>
      <c r="N28" s="1150"/>
      <c r="O28" s="1150"/>
      <c r="P28" s="1151"/>
      <c r="Q28" s="1152">
        <v>954</v>
      </c>
      <c r="R28" s="1153"/>
      <c r="S28" s="1153"/>
      <c r="T28" s="1153"/>
      <c r="U28" s="1153"/>
      <c r="V28" s="1153">
        <v>950</v>
      </c>
      <c r="W28" s="1153"/>
      <c r="X28" s="1153"/>
      <c r="Y28" s="1153"/>
      <c r="Z28" s="1153"/>
      <c r="AA28" s="1153">
        <v>4</v>
      </c>
      <c r="AB28" s="1153"/>
      <c r="AC28" s="1153"/>
      <c r="AD28" s="1153"/>
      <c r="AE28" s="1154"/>
      <c r="AF28" s="1155">
        <v>4</v>
      </c>
      <c r="AG28" s="1153"/>
      <c r="AH28" s="1153"/>
      <c r="AI28" s="1153"/>
      <c r="AJ28" s="1156"/>
      <c r="AK28" s="1157">
        <v>93</v>
      </c>
      <c r="AL28" s="1146"/>
      <c r="AM28" s="1146"/>
      <c r="AN28" s="1146"/>
      <c r="AO28" s="1146"/>
      <c r="AP28" s="1146" t="s">
        <v>588</v>
      </c>
      <c r="AQ28" s="1146"/>
      <c r="AR28" s="1146"/>
      <c r="AS28" s="1146"/>
      <c r="AT28" s="1146"/>
      <c r="AU28" s="1146" t="s">
        <v>588</v>
      </c>
      <c r="AV28" s="1146"/>
      <c r="AW28" s="1146"/>
      <c r="AX28" s="1146"/>
      <c r="AY28" s="1146"/>
      <c r="AZ28" s="1146" t="s">
        <v>588</v>
      </c>
      <c r="BA28" s="1146"/>
      <c r="BB28" s="1146"/>
      <c r="BC28" s="1146"/>
      <c r="BD28" s="1146"/>
      <c r="BE28" s="1147"/>
      <c r="BF28" s="1147"/>
      <c r="BG28" s="1147"/>
      <c r="BH28" s="1147"/>
      <c r="BI28" s="1148"/>
      <c r="BJ28" s="252"/>
      <c r="BK28" s="252"/>
      <c r="BL28" s="252"/>
      <c r="BM28" s="252"/>
      <c r="BN28" s="252"/>
      <c r="BO28" s="265"/>
      <c r="BP28" s="265"/>
      <c r="BQ28" s="262">
        <v>22</v>
      </c>
      <c r="BR28" s="263"/>
      <c r="BS28" s="1113"/>
      <c r="BT28" s="1114"/>
      <c r="BU28" s="1114"/>
      <c r="BV28" s="1114"/>
      <c r="BW28" s="1114"/>
      <c r="BX28" s="1114"/>
      <c r="BY28" s="1114"/>
      <c r="BZ28" s="1114"/>
      <c r="CA28" s="1114"/>
      <c r="CB28" s="1114"/>
      <c r="CC28" s="1114"/>
      <c r="CD28" s="1114"/>
      <c r="CE28" s="1114"/>
      <c r="CF28" s="1114"/>
      <c r="CG28" s="1115"/>
      <c r="CH28" s="1088"/>
      <c r="CI28" s="1089"/>
      <c r="CJ28" s="1089"/>
      <c r="CK28" s="1089"/>
      <c r="CL28" s="1090"/>
      <c r="CM28" s="1088"/>
      <c r="CN28" s="1089"/>
      <c r="CO28" s="1089"/>
      <c r="CP28" s="1089"/>
      <c r="CQ28" s="1090"/>
      <c r="CR28" s="1088"/>
      <c r="CS28" s="1089"/>
      <c r="CT28" s="1089"/>
      <c r="CU28" s="1089"/>
      <c r="CV28" s="1090"/>
      <c r="CW28" s="1088"/>
      <c r="CX28" s="1089"/>
      <c r="CY28" s="1089"/>
      <c r="CZ28" s="1089"/>
      <c r="DA28" s="1090"/>
      <c r="DB28" s="1088"/>
      <c r="DC28" s="1089"/>
      <c r="DD28" s="1089"/>
      <c r="DE28" s="1089"/>
      <c r="DF28" s="1090"/>
      <c r="DG28" s="1088"/>
      <c r="DH28" s="1089"/>
      <c r="DI28" s="1089"/>
      <c r="DJ28" s="1089"/>
      <c r="DK28" s="1090"/>
      <c r="DL28" s="1088"/>
      <c r="DM28" s="1089"/>
      <c r="DN28" s="1089"/>
      <c r="DO28" s="1089"/>
      <c r="DP28" s="1090"/>
      <c r="DQ28" s="1088"/>
      <c r="DR28" s="1089"/>
      <c r="DS28" s="1089"/>
      <c r="DT28" s="1089"/>
      <c r="DU28" s="1090"/>
      <c r="DV28" s="1091"/>
      <c r="DW28" s="1092"/>
      <c r="DX28" s="1092"/>
      <c r="DY28" s="1092"/>
      <c r="DZ28" s="1093"/>
      <c r="EA28" s="246"/>
    </row>
    <row r="29" spans="1:131" s="247" customFormat="1" ht="26.25" customHeight="1" x14ac:dyDescent="0.15">
      <c r="A29" s="266">
        <v>2</v>
      </c>
      <c r="B29" s="1137" t="s">
        <v>397</v>
      </c>
      <c r="C29" s="1138"/>
      <c r="D29" s="1138"/>
      <c r="E29" s="1138"/>
      <c r="F29" s="1138"/>
      <c r="G29" s="1138"/>
      <c r="H29" s="1138"/>
      <c r="I29" s="1138"/>
      <c r="J29" s="1138"/>
      <c r="K29" s="1138"/>
      <c r="L29" s="1138"/>
      <c r="M29" s="1138"/>
      <c r="N29" s="1138"/>
      <c r="O29" s="1138"/>
      <c r="P29" s="1139"/>
      <c r="Q29" s="1143">
        <v>289</v>
      </c>
      <c r="R29" s="1144"/>
      <c r="S29" s="1144"/>
      <c r="T29" s="1144"/>
      <c r="U29" s="1144"/>
      <c r="V29" s="1144">
        <v>275</v>
      </c>
      <c r="W29" s="1144"/>
      <c r="X29" s="1144"/>
      <c r="Y29" s="1144"/>
      <c r="Z29" s="1144"/>
      <c r="AA29" s="1144">
        <v>14</v>
      </c>
      <c r="AB29" s="1144"/>
      <c r="AC29" s="1144"/>
      <c r="AD29" s="1144"/>
      <c r="AE29" s="1145"/>
      <c r="AF29" s="1118">
        <v>14</v>
      </c>
      <c r="AG29" s="1119"/>
      <c r="AH29" s="1119"/>
      <c r="AI29" s="1119"/>
      <c r="AJ29" s="1120"/>
      <c r="AK29" s="1070">
        <v>134</v>
      </c>
      <c r="AL29" s="1061"/>
      <c r="AM29" s="1061"/>
      <c r="AN29" s="1061"/>
      <c r="AO29" s="1061"/>
      <c r="AP29" s="1061" t="s">
        <v>588</v>
      </c>
      <c r="AQ29" s="1061"/>
      <c r="AR29" s="1061"/>
      <c r="AS29" s="1061"/>
      <c r="AT29" s="1061"/>
      <c r="AU29" s="1061" t="s">
        <v>588</v>
      </c>
      <c r="AV29" s="1061"/>
      <c r="AW29" s="1061"/>
      <c r="AX29" s="1061"/>
      <c r="AY29" s="1061"/>
      <c r="AZ29" s="1061" t="s">
        <v>588</v>
      </c>
      <c r="BA29" s="1061"/>
      <c r="BB29" s="1061"/>
      <c r="BC29" s="1061"/>
      <c r="BD29" s="1061"/>
      <c r="BE29" s="1132"/>
      <c r="BF29" s="1132"/>
      <c r="BG29" s="1132"/>
      <c r="BH29" s="1132"/>
      <c r="BI29" s="1133"/>
      <c r="BJ29" s="252"/>
      <c r="BK29" s="252"/>
      <c r="BL29" s="252"/>
      <c r="BM29" s="252"/>
      <c r="BN29" s="252"/>
      <c r="BO29" s="265"/>
      <c r="BP29" s="265"/>
      <c r="BQ29" s="262">
        <v>23</v>
      </c>
      <c r="BR29" s="263"/>
      <c r="BS29" s="1113"/>
      <c r="BT29" s="1114"/>
      <c r="BU29" s="1114"/>
      <c r="BV29" s="1114"/>
      <c r="BW29" s="1114"/>
      <c r="BX29" s="1114"/>
      <c r="BY29" s="1114"/>
      <c r="BZ29" s="1114"/>
      <c r="CA29" s="1114"/>
      <c r="CB29" s="1114"/>
      <c r="CC29" s="1114"/>
      <c r="CD29" s="1114"/>
      <c r="CE29" s="1114"/>
      <c r="CF29" s="1114"/>
      <c r="CG29" s="1115"/>
      <c r="CH29" s="1088"/>
      <c r="CI29" s="1089"/>
      <c r="CJ29" s="1089"/>
      <c r="CK29" s="1089"/>
      <c r="CL29" s="1090"/>
      <c r="CM29" s="1088"/>
      <c r="CN29" s="1089"/>
      <c r="CO29" s="1089"/>
      <c r="CP29" s="1089"/>
      <c r="CQ29" s="1090"/>
      <c r="CR29" s="1088"/>
      <c r="CS29" s="1089"/>
      <c r="CT29" s="1089"/>
      <c r="CU29" s="1089"/>
      <c r="CV29" s="1090"/>
      <c r="CW29" s="1088"/>
      <c r="CX29" s="1089"/>
      <c r="CY29" s="1089"/>
      <c r="CZ29" s="1089"/>
      <c r="DA29" s="1090"/>
      <c r="DB29" s="1088"/>
      <c r="DC29" s="1089"/>
      <c r="DD29" s="1089"/>
      <c r="DE29" s="1089"/>
      <c r="DF29" s="1090"/>
      <c r="DG29" s="1088"/>
      <c r="DH29" s="1089"/>
      <c r="DI29" s="1089"/>
      <c r="DJ29" s="1089"/>
      <c r="DK29" s="1090"/>
      <c r="DL29" s="1088"/>
      <c r="DM29" s="1089"/>
      <c r="DN29" s="1089"/>
      <c r="DO29" s="1089"/>
      <c r="DP29" s="1090"/>
      <c r="DQ29" s="1088"/>
      <c r="DR29" s="1089"/>
      <c r="DS29" s="1089"/>
      <c r="DT29" s="1089"/>
      <c r="DU29" s="1090"/>
      <c r="DV29" s="1091"/>
      <c r="DW29" s="1092"/>
      <c r="DX29" s="1092"/>
      <c r="DY29" s="1092"/>
      <c r="DZ29" s="1093"/>
      <c r="EA29" s="246"/>
    </row>
    <row r="30" spans="1:131" s="247" customFormat="1" ht="26.25" customHeight="1" x14ac:dyDescent="0.15">
      <c r="A30" s="266">
        <v>3</v>
      </c>
      <c r="B30" s="1137" t="s">
        <v>398</v>
      </c>
      <c r="C30" s="1138"/>
      <c r="D30" s="1138"/>
      <c r="E30" s="1138"/>
      <c r="F30" s="1138"/>
      <c r="G30" s="1138"/>
      <c r="H30" s="1138"/>
      <c r="I30" s="1138"/>
      <c r="J30" s="1138"/>
      <c r="K30" s="1138"/>
      <c r="L30" s="1138"/>
      <c r="M30" s="1138"/>
      <c r="N30" s="1138"/>
      <c r="O30" s="1138"/>
      <c r="P30" s="1139"/>
      <c r="Q30" s="1143">
        <v>1273</v>
      </c>
      <c r="R30" s="1144"/>
      <c r="S30" s="1144"/>
      <c r="T30" s="1144"/>
      <c r="U30" s="1144"/>
      <c r="V30" s="1144">
        <v>1151</v>
      </c>
      <c r="W30" s="1144"/>
      <c r="X30" s="1144"/>
      <c r="Y30" s="1144"/>
      <c r="Z30" s="1144"/>
      <c r="AA30" s="1144">
        <v>122</v>
      </c>
      <c r="AB30" s="1144"/>
      <c r="AC30" s="1144"/>
      <c r="AD30" s="1144"/>
      <c r="AE30" s="1145"/>
      <c r="AF30" s="1118">
        <v>122</v>
      </c>
      <c r="AG30" s="1119"/>
      <c r="AH30" s="1119"/>
      <c r="AI30" s="1119"/>
      <c r="AJ30" s="1120"/>
      <c r="AK30" s="1070">
        <v>181</v>
      </c>
      <c r="AL30" s="1061"/>
      <c r="AM30" s="1061"/>
      <c r="AN30" s="1061"/>
      <c r="AO30" s="1061"/>
      <c r="AP30" s="1061" t="s">
        <v>588</v>
      </c>
      <c r="AQ30" s="1061"/>
      <c r="AR30" s="1061"/>
      <c r="AS30" s="1061"/>
      <c r="AT30" s="1061"/>
      <c r="AU30" s="1061" t="s">
        <v>588</v>
      </c>
      <c r="AV30" s="1061"/>
      <c r="AW30" s="1061"/>
      <c r="AX30" s="1061"/>
      <c r="AY30" s="1061"/>
      <c r="AZ30" s="1061" t="s">
        <v>588</v>
      </c>
      <c r="BA30" s="1061"/>
      <c r="BB30" s="1061"/>
      <c r="BC30" s="1061"/>
      <c r="BD30" s="1061"/>
      <c r="BE30" s="1132"/>
      <c r="BF30" s="1132"/>
      <c r="BG30" s="1132"/>
      <c r="BH30" s="1132"/>
      <c r="BI30" s="1133"/>
      <c r="BJ30" s="252"/>
      <c r="BK30" s="252"/>
      <c r="BL30" s="252"/>
      <c r="BM30" s="252"/>
      <c r="BN30" s="252"/>
      <c r="BO30" s="265"/>
      <c r="BP30" s="265"/>
      <c r="BQ30" s="262">
        <v>24</v>
      </c>
      <c r="BR30" s="263"/>
      <c r="BS30" s="1113"/>
      <c r="BT30" s="1114"/>
      <c r="BU30" s="1114"/>
      <c r="BV30" s="1114"/>
      <c r="BW30" s="1114"/>
      <c r="BX30" s="1114"/>
      <c r="BY30" s="1114"/>
      <c r="BZ30" s="1114"/>
      <c r="CA30" s="1114"/>
      <c r="CB30" s="1114"/>
      <c r="CC30" s="1114"/>
      <c r="CD30" s="1114"/>
      <c r="CE30" s="1114"/>
      <c r="CF30" s="1114"/>
      <c r="CG30" s="1115"/>
      <c r="CH30" s="1088"/>
      <c r="CI30" s="1089"/>
      <c r="CJ30" s="1089"/>
      <c r="CK30" s="1089"/>
      <c r="CL30" s="1090"/>
      <c r="CM30" s="1088"/>
      <c r="CN30" s="1089"/>
      <c r="CO30" s="1089"/>
      <c r="CP30" s="1089"/>
      <c r="CQ30" s="1090"/>
      <c r="CR30" s="1088"/>
      <c r="CS30" s="1089"/>
      <c r="CT30" s="1089"/>
      <c r="CU30" s="1089"/>
      <c r="CV30" s="1090"/>
      <c r="CW30" s="1088"/>
      <c r="CX30" s="1089"/>
      <c r="CY30" s="1089"/>
      <c r="CZ30" s="1089"/>
      <c r="DA30" s="1090"/>
      <c r="DB30" s="1088"/>
      <c r="DC30" s="1089"/>
      <c r="DD30" s="1089"/>
      <c r="DE30" s="1089"/>
      <c r="DF30" s="1090"/>
      <c r="DG30" s="1088"/>
      <c r="DH30" s="1089"/>
      <c r="DI30" s="1089"/>
      <c r="DJ30" s="1089"/>
      <c r="DK30" s="1090"/>
      <c r="DL30" s="1088"/>
      <c r="DM30" s="1089"/>
      <c r="DN30" s="1089"/>
      <c r="DO30" s="1089"/>
      <c r="DP30" s="1090"/>
      <c r="DQ30" s="1088"/>
      <c r="DR30" s="1089"/>
      <c r="DS30" s="1089"/>
      <c r="DT30" s="1089"/>
      <c r="DU30" s="1090"/>
      <c r="DV30" s="1091"/>
      <c r="DW30" s="1092"/>
      <c r="DX30" s="1092"/>
      <c r="DY30" s="1092"/>
      <c r="DZ30" s="1093"/>
      <c r="EA30" s="246"/>
    </row>
    <row r="31" spans="1:131" s="247" customFormat="1" ht="26.25" customHeight="1" x14ac:dyDescent="0.15">
      <c r="A31" s="266">
        <v>4</v>
      </c>
      <c r="B31" s="1137" t="s">
        <v>399</v>
      </c>
      <c r="C31" s="1138"/>
      <c r="D31" s="1138"/>
      <c r="E31" s="1138"/>
      <c r="F31" s="1138"/>
      <c r="G31" s="1138"/>
      <c r="H31" s="1138"/>
      <c r="I31" s="1138"/>
      <c r="J31" s="1138"/>
      <c r="K31" s="1138"/>
      <c r="L31" s="1138"/>
      <c r="M31" s="1138"/>
      <c r="N31" s="1138"/>
      <c r="O31" s="1138"/>
      <c r="P31" s="1139"/>
      <c r="Q31" s="1143">
        <v>153</v>
      </c>
      <c r="R31" s="1144"/>
      <c r="S31" s="1144"/>
      <c r="T31" s="1144"/>
      <c r="U31" s="1144"/>
      <c r="V31" s="1144">
        <v>149</v>
      </c>
      <c r="W31" s="1144"/>
      <c r="X31" s="1144"/>
      <c r="Y31" s="1144"/>
      <c r="Z31" s="1144"/>
      <c r="AA31" s="1144">
        <v>4</v>
      </c>
      <c r="AB31" s="1144"/>
      <c r="AC31" s="1144"/>
      <c r="AD31" s="1144"/>
      <c r="AE31" s="1145"/>
      <c r="AF31" s="1118">
        <v>4</v>
      </c>
      <c r="AG31" s="1119"/>
      <c r="AH31" s="1119"/>
      <c r="AI31" s="1119"/>
      <c r="AJ31" s="1120"/>
      <c r="AK31" s="1070">
        <v>52</v>
      </c>
      <c r="AL31" s="1061"/>
      <c r="AM31" s="1061"/>
      <c r="AN31" s="1061"/>
      <c r="AO31" s="1061"/>
      <c r="AP31" s="1061" t="s">
        <v>588</v>
      </c>
      <c r="AQ31" s="1061"/>
      <c r="AR31" s="1061"/>
      <c r="AS31" s="1061"/>
      <c r="AT31" s="1061"/>
      <c r="AU31" s="1061" t="s">
        <v>588</v>
      </c>
      <c r="AV31" s="1061"/>
      <c r="AW31" s="1061"/>
      <c r="AX31" s="1061"/>
      <c r="AY31" s="1061"/>
      <c r="AZ31" s="1061" t="s">
        <v>588</v>
      </c>
      <c r="BA31" s="1061"/>
      <c r="BB31" s="1061"/>
      <c r="BC31" s="1061"/>
      <c r="BD31" s="1061"/>
      <c r="BE31" s="1132"/>
      <c r="BF31" s="1132"/>
      <c r="BG31" s="1132"/>
      <c r="BH31" s="1132"/>
      <c r="BI31" s="1133"/>
      <c r="BJ31" s="252"/>
      <c r="BK31" s="252"/>
      <c r="BL31" s="252"/>
      <c r="BM31" s="252"/>
      <c r="BN31" s="252"/>
      <c r="BO31" s="265"/>
      <c r="BP31" s="265"/>
      <c r="BQ31" s="262">
        <v>25</v>
      </c>
      <c r="BR31" s="263"/>
      <c r="BS31" s="1113"/>
      <c r="BT31" s="1114"/>
      <c r="BU31" s="1114"/>
      <c r="BV31" s="1114"/>
      <c r="BW31" s="1114"/>
      <c r="BX31" s="1114"/>
      <c r="BY31" s="1114"/>
      <c r="BZ31" s="1114"/>
      <c r="CA31" s="1114"/>
      <c r="CB31" s="1114"/>
      <c r="CC31" s="1114"/>
      <c r="CD31" s="1114"/>
      <c r="CE31" s="1114"/>
      <c r="CF31" s="1114"/>
      <c r="CG31" s="1115"/>
      <c r="CH31" s="1088"/>
      <c r="CI31" s="1089"/>
      <c r="CJ31" s="1089"/>
      <c r="CK31" s="1089"/>
      <c r="CL31" s="1090"/>
      <c r="CM31" s="1088"/>
      <c r="CN31" s="1089"/>
      <c r="CO31" s="1089"/>
      <c r="CP31" s="1089"/>
      <c r="CQ31" s="1090"/>
      <c r="CR31" s="1088"/>
      <c r="CS31" s="1089"/>
      <c r="CT31" s="1089"/>
      <c r="CU31" s="1089"/>
      <c r="CV31" s="1090"/>
      <c r="CW31" s="1088"/>
      <c r="CX31" s="1089"/>
      <c r="CY31" s="1089"/>
      <c r="CZ31" s="1089"/>
      <c r="DA31" s="1090"/>
      <c r="DB31" s="1088"/>
      <c r="DC31" s="1089"/>
      <c r="DD31" s="1089"/>
      <c r="DE31" s="1089"/>
      <c r="DF31" s="1090"/>
      <c r="DG31" s="1088"/>
      <c r="DH31" s="1089"/>
      <c r="DI31" s="1089"/>
      <c r="DJ31" s="1089"/>
      <c r="DK31" s="1090"/>
      <c r="DL31" s="1088"/>
      <c r="DM31" s="1089"/>
      <c r="DN31" s="1089"/>
      <c r="DO31" s="1089"/>
      <c r="DP31" s="1090"/>
      <c r="DQ31" s="1088"/>
      <c r="DR31" s="1089"/>
      <c r="DS31" s="1089"/>
      <c r="DT31" s="1089"/>
      <c r="DU31" s="1090"/>
      <c r="DV31" s="1091"/>
      <c r="DW31" s="1092"/>
      <c r="DX31" s="1092"/>
      <c r="DY31" s="1092"/>
      <c r="DZ31" s="1093"/>
      <c r="EA31" s="246"/>
    </row>
    <row r="32" spans="1:131" s="247" customFormat="1" ht="26.25" customHeight="1" x14ac:dyDescent="0.15">
      <c r="A32" s="266">
        <v>5</v>
      </c>
      <c r="B32" s="1137" t="s">
        <v>400</v>
      </c>
      <c r="C32" s="1138"/>
      <c r="D32" s="1138"/>
      <c r="E32" s="1138"/>
      <c r="F32" s="1138"/>
      <c r="G32" s="1138"/>
      <c r="H32" s="1138"/>
      <c r="I32" s="1138"/>
      <c r="J32" s="1138"/>
      <c r="K32" s="1138"/>
      <c r="L32" s="1138"/>
      <c r="M32" s="1138"/>
      <c r="N32" s="1138"/>
      <c r="O32" s="1138"/>
      <c r="P32" s="1139"/>
      <c r="Q32" s="1143">
        <v>729</v>
      </c>
      <c r="R32" s="1144"/>
      <c r="S32" s="1144"/>
      <c r="T32" s="1144"/>
      <c r="U32" s="1144"/>
      <c r="V32" s="1144">
        <v>831</v>
      </c>
      <c r="W32" s="1144"/>
      <c r="X32" s="1144"/>
      <c r="Y32" s="1144"/>
      <c r="Z32" s="1144"/>
      <c r="AA32" s="1144">
        <v>-102</v>
      </c>
      <c r="AB32" s="1144"/>
      <c r="AC32" s="1144"/>
      <c r="AD32" s="1144"/>
      <c r="AE32" s="1145"/>
      <c r="AF32" s="1118">
        <v>295</v>
      </c>
      <c r="AG32" s="1119"/>
      <c r="AH32" s="1119"/>
      <c r="AI32" s="1119"/>
      <c r="AJ32" s="1120"/>
      <c r="AK32" s="1070">
        <v>244</v>
      </c>
      <c r="AL32" s="1061"/>
      <c r="AM32" s="1061"/>
      <c r="AN32" s="1061"/>
      <c r="AO32" s="1061"/>
      <c r="AP32" s="1061">
        <v>1144</v>
      </c>
      <c r="AQ32" s="1061"/>
      <c r="AR32" s="1061"/>
      <c r="AS32" s="1061"/>
      <c r="AT32" s="1061"/>
      <c r="AU32" s="1061">
        <v>756</v>
      </c>
      <c r="AV32" s="1061"/>
      <c r="AW32" s="1061"/>
      <c r="AX32" s="1061"/>
      <c r="AY32" s="1061"/>
      <c r="AZ32" s="1061" t="s">
        <v>588</v>
      </c>
      <c r="BA32" s="1061"/>
      <c r="BB32" s="1061"/>
      <c r="BC32" s="1061"/>
      <c r="BD32" s="1061"/>
      <c r="BE32" s="1132" t="s">
        <v>401</v>
      </c>
      <c r="BF32" s="1132"/>
      <c r="BG32" s="1132"/>
      <c r="BH32" s="1132"/>
      <c r="BI32" s="1133"/>
      <c r="BJ32" s="252"/>
      <c r="BK32" s="252"/>
      <c r="BL32" s="252"/>
      <c r="BM32" s="252"/>
      <c r="BN32" s="252"/>
      <c r="BO32" s="265"/>
      <c r="BP32" s="265"/>
      <c r="BQ32" s="262">
        <v>26</v>
      </c>
      <c r="BR32" s="263"/>
      <c r="BS32" s="1113"/>
      <c r="BT32" s="1114"/>
      <c r="BU32" s="1114"/>
      <c r="BV32" s="1114"/>
      <c r="BW32" s="1114"/>
      <c r="BX32" s="1114"/>
      <c r="BY32" s="1114"/>
      <c r="BZ32" s="1114"/>
      <c r="CA32" s="1114"/>
      <c r="CB32" s="1114"/>
      <c r="CC32" s="1114"/>
      <c r="CD32" s="1114"/>
      <c r="CE32" s="1114"/>
      <c r="CF32" s="1114"/>
      <c r="CG32" s="1115"/>
      <c r="CH32" s="1088"/>
      <c r="CI32" s="1089"/>
      <c r="CJ32" s="1089"/>
      <c r="CK32" s="1089"/>
      <c r="CL32" s="1090"/>
      <c r="CM32" s="1088"/>
      <c r="CN32" s="1089"/>
      <c r="CO32" s="1089"/>
      <c r="CP32" s="1089"/>
      <c r="CQ32" s="1090"/>
      <c r="CR32" s="1088"/>
      <c r="CS32" s="1089"/>
      <c r="CT32" s="1089"/>
      <c r="CU32" s="1089"/>
      <c r="CV32" s="1090"/>
      <c r="CW32" s="1088"/>
      <c r="CX32" s="1089"/>
      <c r="CY32" s="1089"/>
      <c r="CZ32" s="1089"/>
      <c r="DA32" s="1090"/>
      <c r="DB32" s="1088"/>
      <c r="DC32" s="1089"/>
      <c r="DD32" s="1089"/>
      <c r="DE32" s="1089"/>
      <c r="DF32" s="1090"/>
      <c r="DG32" s="1088"/>
      <c r="DH32" s="1089"/>
      <c r="DI32" s="1089"/>
      <c r="DJ32" s="1089"/>
      <c r="DK32" s="1090"/>
      <c r="DL32" s="1088"/>
      <c r="DM32" s="1089"/>
      <c r="DN32" s="1089"/>
      <c r="DO32" s="1089"/>
      <c r="DP32" s="1090"/>
      <c r="DQ32" s="1088"/>
      <c r="DR32" s="1089"/>
      <c r="DS32" s="1089"/>
      <c r="DT32" s="1089"/>
      <c r="DU32" s="1090"/>
      <c r="DV32" s="1091"/>
      <c r="DW32" s="1092"/>
      <c r="DX32" s="1092"/>
      <c r="DY32" s="1092"/>
      <c r="DZ32" s="1093"/>
      <c r="EA32" s="246"/>
    </row>
    <row r="33" spans="1:131" s="247" customFormat="1" ht="26.25" customHeight="1" x14ac:dyDescent="0.15">
      <c r="A33" s="266">
        <v>6</v>
      </c>
      <c r="B33" s="1137" t="s">
        <v>402</v>
      </c>
      <c r="C33" s="1138"/>
      <c r="D33" s="1138"/>
      <c r="E33" s="1138"/>
      <c r="F33" s="1138"/>
      <c r="G33" s="1138"/>
      <c r="H33" s="1138"/>
      <c r="I33" s="1138"/>
      <c r="J33" s="1138"/>
      <c r="K33" s="1138"/>
      <c r="L33" s="1138"/>
      <c r="M33" s="1138"/>
      <c r="N33" s="1138"/>
      <c r="O33" s="1138"/>
      <c r="P33" s="1139"/>
      <c r="Q33" s="1143">
        <v>80</v>
      </c>
      <c r="R33" s="1144"/>
      <c r="S33" s="1144"/>
      <c r="T33" s="1144"/>
      <c r="U33" s="1144"/>
      <c r="V33" s="1144">
        <v>79</v>
      </c>
      <c r="W33" s="1144"/>
      <c r="X33" s="1144"/>
      <c r="Y33" s="1144"/>
      <c r="Z33" s="1144"/>
      <c r="AA33" s="1144">
        <v>1</v>
      </c>
      <c r="AB33" s="1144"/>
      <c r="AC33" s="1144"/>
      <c r="AD33" s="1144"/>
      <c r="AE33" s="1145"/>
      <c r="AF33" s="1118">
        <v>187</v>
      </c>
      <c r="AG33" s="1119"/>
      <c r="AH33" s="1119"/>
      <c r="AI33" s="1119"/>
      <c r="AJ33" s="1120"/>
      <c r="AK33" s="1070">
        <v>6</v>
      </c>
      <c r="AL33" s="1061"/>
      <c r="AM33" s="1061"/>
      <c r="AN33" s="1061"/>
      <c r="AO33" s="1061"/>
      <c r="AP33" s="1061">
        <v>175</v>
      </c>
      <c r="AQ33" s="1061"/>
      <c r="AR33" s="1061"/>
      <c r="AS33" s="1061"/>
      <c r="AT33" s="1061"/>
      <c r="AU33" s="1061">
        <v>12</v>
      </c>
      <c r="AV33" s="1061"/>
      <c r="AW33" s="1061"/>
      <c r="AX33" s="1061"/>
      <c r="AY33" s="1061"/>
      <c r="AZ33" s="1061" t="s">
        <v>588</v>
      </c>
      <c r="BA33" s="1061"/>
      <c r="BB33" s="1061"/>
      <c r="BC33" s="1061"/>
      <c r="BD33" s="1061"/>
      <c r="BE33" s="1132" t="s">
        <v>403</v>
      </c>
      <c r="BF33" s="1132"/>
      <c r="BG33" s="1132"/>
      <c r="BH33" s="1132"/>
      <c r="BI33" s="1133"/>
      <c r="BJ33" s="252"/>
      <c r="BK33" s="252"/>
      <c r="BL33" s="252"/>
      <c r="BM33" s="252"/>
      <c r="BN33" s="252"/>
      <c r="BO33" s="265"/>
      <c r="BP33" s="265"/>
      <c r="BQ33" s="262">
        <v>27</v>
      </c>
      <c r="BR33" s="263"/>
      <c r="BS33" s="1113"/>
      <c r="BT33" s="1114"/>
      <c r="BU33" s="1114"/>
      <c r="BV33" s="1114"/>
      <c r="BW33" s="1114"/>
      <c r="BX33" s="1114"/>
      <c r="BY33" s="1114"/>
      <c r="BZ33" s="1114"/>
      <c r="CA33" s="1114"/>
      <c r="CB33" s="1114"/>
      <c r="CC33" s="1114"/>
      <c r="CD33" s="1114"/>
      <c r="CE33" s="1114"/>
      <c r="CF33" s="1114"/>
      <c r="CG33" s="1115"/>
      <c r="CH33" s="1088"/>
      <c r="CI33" s="1089"/>
      <c r="CJ33" s="1089"/>
      <c r="CK33" s="1089"/>
      <c r="CL33" s="1090"/>
      <c r="CM33" s="1088"/>
      <c r="CN33" s="1089"/>
      <c r="CO33" s="1089"/>
      <c r="CP33" s="1089"/>
      <c r="CQ33" s="1090"/>
      <c r="CR33" s="1088"/>
      <c r="CS33" s="1089"/>
      <c r="CT33" s="1089"/>
      <c r="CU33" s="1089"/>
      <c r="CV33" s="1090"/>
      <c r="CW33" s="1088"/>
      <c r="CX33" s="1089"/>
      <c r="CY33" s="1089"/>
      <c r="CZ33" s="1089"/>
      <c r="DA33" s="1090"/>
      <c r="DB33" s="1088"/>
      <c r="DC33" s="1089"/>
      <c r="DD33" s="1089"/>
      <c r="DE33" s="1089"/>
      <c r="DF33" s="1090"/>
      <c r="DG33" s="1088"/>
      <c r="DH33" s="1089"/>
      <c r="DI33" s="1089"/>
      <c r="DJ33" s="1089"/>
      <c r="DK33" s="1090"/>
      <c r="DL33" s="1088"/>
      <c r="DM33" s="1089"/>
      <c r="DN33" s="1089"/>
      <c r="DO33" s="1089"/>
      <c r="DP33" s="1090"/>
      <c r="DQ33" s="1088"/>
      <c r="DR33" s="1089"/>
      <c r="DS33" s="1089"/>
      <c r="DT33" s="1089"/>
      <c r="DU33" s="1090"/>
      <c r="DV33" s="1091"/>
      <c r="DW33" s="1092"/>
      <c r="DX33" s="1092"/>
      <c r="DY33" s="1092"/>
      <c r="DZ33" s="1093"/>
      <c r="EA33" s="246"/>
    </row>
    <row r="34" spans="1:131" s="247" customFormat="1" ht="26.25" customHeight="1" x14ac:dyDescent="0.15">
      <c r="A34" s="266">
        <v>7</v>
      </c>
      <c r="B34" s="1137" t="s">
        <v>404</v>
      </c>
      <c r="C34" s="1138"/>
      <c r="D34" s="1138"/>
      <c r="E34" s="1138"/>
      <c r="F34" s="1138"/>
      <c r="G34" s="1138"/>
      <c r="H34" s="1138"/>
      <c r="I34" s="1138"/>
      <c r="J34" s="1138"/>
      <c r="K34" s="1138"/>
      <c r="L34" s="1138"/>
      <c r="M34" s="1138"/>
      <c r="N34" s="1138"/>
      <c r="O34" s="1138"/>
      <c r="P34" s="1139"/>
      <c r="Q34" s="1143">
        <v>119</v>
      </c>
      <c r="R34" s="1144"/>
      <c r="S34" s="1144"/>
      <c r="T34" s="1144"/>
      <c r="U34" s="1144"/>
      <c r="V34" s="1144">
        <v>103</v>
      </c>
      <c r="W34" s="1144"/>
      <c r="X34" s="1144"/>
      <c r="Y34" s="1144"/>
      <c r="Z34" s="1144"/>
      <c r="AA34" s="1144">
        <v>16</v>
      </c>
      <c r="AB34" s="1144"/>
      <c r="AC34" s="1144"/>
      <c r="AD34" s="1144"/>
      <c r="AE34" s="1145"/>
      <c r="AF34" s="1118">
        <v>14</v>
      </c>
      <c r="AG34" s="1119"/>
      <c r="AH34" s="1119"/>
      <c r="AI34" s="1119"/>
      <c r="AJ34" s="1120"/>
      <c r="AK34" s="1070">
        <v>6</v>
      </c>
      <c r="AL34" s="1061"/>
      <c r="AM34" s="1061"/>
      <c r="AN34" s="1061"/>
      <c r="AO34" s="1061"/>
      <c r="AP34" s="1061">
        <v>370</v>
      </c>
      <c r="AQ34" s="1061"/>
      <c r="AR34" s="1061"/>
      <c r="AS34" s="1061"/>
      <c r="AT34" s="1061"/>
      <c r="AU34" s="1061">
        <v>116</v>
      </c>
      <c r="AV34" s="1061"/>
      <c r="AW34" s="1061"/>
      <c r="AX34" s="1061"/>
      <c r="AY34" s="1061"/>
      <c r="AZ34" s="1061" t="s">
        <v>588</v>
      </c>
      <c r="BA34" s="1061"/>
      <c r="BB34" s="1061"/>
      <c r="BC34" s="1061"/>
      <c r="BD34" s="1061"/>
      <c r="BE34" s="1132" t="s">
        <v>405</v>
      </c>
      <c r="BF34" s="1132"/>
      <c r="BG34" s="1132"/>
      <c r="BH34" s="1132"/>
      <c r="BI34" s="1133"/>
      <c r="BJ34" s="252"/>
      <c r="BK34" s="252"/>
      <c r="BL34" s="252"/>
      <c r="BM34" s="252"/>
      <c r="BN34" s="252"/>
      <c r="BO34" s="265"/>
      <c r="BP34" s="265"/>
      <c r="BQ34" s="262">
        <v>28</v>
      </c>
      <c r="BR34" s="263"/>
      <c r="BS34" s="1113"/>
      <c r="BT34" s="1114"/>
      <c r="BU34" s="1114"/>
      <c r="BV34" s="1114"/>
      <c r="BW34" s="1114"/>
      <c r="BX34" s="1114"/>
      <c r="BY34" s="1114"/>
      <c r="BZ34" s="1114"/>
      <c r="CA34" s="1114"/>
      <c r="CB34" s="1114"/>
      <c r="CC34" s="1114"/>
      <c r="CD34" s="1114"/>
      <c r="CE34" s="1114"/>
      <c r="CF34" s="1114"/>
      <c r="CG34" s="1115"/>
      <c r="CH34" s="1088"/>
      <c r="CI34" s="1089"/>
      <c r="CJ34" s="1089"/>
      <c r="CK34" s="1089"/>
      <c r="CL34" s="1090"/>
      <c r="CM34" s="1088"/>
      <c r="CN34" s="1089"/>
      <c r="CO34" s="1089"/>
      <c r="CP34" s="1089"/>
      <c r="CQ34" s="1090"/>
      <c r="CR34" s="1088"/>
      <c r="CS34" s="1089"/>
      <c r="CT34" s="1089"/>
      <c r="CU34" s="1089"/>
      <c r="CV34" s="1090"/>
      <c r="CW34" s="1088"/>
      <c r="CX34" s="1089"/>
      <c r="CY34" s="1089"/>
      <c r="CZ34" s="1089"/>
      <c r="DA34" s="1090"/>
      <c r="DB34" s="1088"/>
      <c r="DC34" s="1089"/>
      <c r="DD34" s="1089"/>
      <c r="DE34" s="1089"/>
      <c r="DF34" s="1090"/>
      <c r="DG34" s="1088"/>
      <c r="DH34" s="1089"/>
      <c r="DI34" s="1089"/>
      <c r="DJ34" s="1089"/>
      <c r="DK34" s="1090"/>
      <c r="DL34" s="1088"/>
      <c r="DM34" s="1089"/>
      <c r="DN34" s="1089"/>
      <c r="DO34" s="1089"/>
      <c r="DP34" s="1090"/>
      <c r="DQ34" s="1088"/>
      <c r="DR34" s="1089"/>
      <c r="DS34" s="1089"/>
      <c r="DT34" s="1089"/>
      <c r="DU34" s="1090"/>
      <c r="DV34" s="1091"/>
      <c r="DW34" s="1092"/>
      <c r="DX34" s="1092"/>
      <c r="DY34" s="1092"/>
      <c r="DZ34" s="1093"/>
      <c r="EA34" s="246"/>
    </row>
    <row r="35" spans="1:131" s="247" customFormat="1" ht="26.25" customHeight="1" x14ac:dyDescent="0.15">
      <c r="A35" s="266">
        <v>8</v>
      </c>
      <c r="B35" s="1137" t="s">
        <v>406</v>
      </c>
      <c r="C35" s="1138"/>
      <c r="D35" s="1138"/>
      <c r="E35" s="1138"/>
      <c r="F35" s="1138"/>
      <c r="G35" s="1138"/>
      <c r="H35" s="1138"/>
      <c r="I35" s="1138"/>
      <c r="J35" s="1138"/>
      <c r="K35" s="1138"/>
      <c r="L35" s="1138"/>
      <c r="M35" s="1138"/>
      <c r="N35" s="1138"/>
      <c r="O35" s="1138"/>
      <c r="P35" s="1139"/>
      <c r="Q35" s="1143">
        <v>167</v>
      </c>
      <c r="R35" s="1144"/>
      <c r="S35" s="1144"/>
      <c r="T35" s="1144"/>
      <c r="U35" s="1144"/>
      <c r="V35" s="1144">
        <v>163</v>
      </c>
      <c r="W35" s="1144"/>
      <c r="X35" s="1144"/>
      <c r="Y35" s="1144"/>
      <c r="Z35" s="1144"/>
      <c r="AA35" s="1144">
        <v>4</v>
      </c>
      <c r="AB35" s="1144"/>
      <c r="AC35" s="1144"/>
      <c r="AD35" s="1144"/>
      <c r="AE35" s="1145"/>
      <c r="AF35" s="1118">
        <v>1</v>
      </c>
      <c r="AG35" s="1119"/>
      <c r="AH35" s="1119"/>
      <c r="AI35" s="1119"/>
      <c r="AJ35" s="1120"/>
      <c r="AK35" s="1070">
        <v>70</v>
      </c>
      <c r="AL35" s="1061"/>
      <c r="AM35" s="1061"/>
      <c r="AN35" s="1061"/>
      <c r="AO35" s="1061"/>
      <c r="AP35" s="1061">
        <v>628</v>
      </c>
      <c r="AQ35" s="1061"/>
      <c r="AR35" s="1061"/>
      <c r="AS35" s="1061"/>
      <c r="AT35" s="1061"/>
      <c r="AU35" s="1061">
        <v>628</v>
      </c>
      <c r="AV35" s="1061"/>
      <c r="AW35" s="1061"/>
      <c r="AX35" s="1061"/>
      <c r="AY35" s="1061"/>
      <c r="AZ35" s="1061" t="s">
        <v>588</v>
      </c>
      <c r="BA35" s="1061"/>
      <c r="BB35" s="1061"/>
      <c r="BC35" s="1061"/>
      <c r="BD35" s="1061"/>
      <c r="BE35" s="1132" t="s">
        <v>407</v>
      </c>
      <c r="BF35" s="1132"/>
      <c r="BG35" s="1132"/>
      <c r="BH35" s="1132"/>
      <c r="BI35" s="1133"/>
      <c r="BJ35" s="252"/>
      <c r="BK35" s="252"/>
      <c r="BL35" s="252"/>
      <c r="BM35" s="252"/>
      <c r="BN35" s="252"/>
      <c r="BO35" s="265"/>
      <c r="BP35" s="265"/>
      <c r="BQ35" s="262">
        <v>29</v>
      </c>
      <c r="BR35" s="263"/>
      <c r="BS35" s="1113"/>
      <c r="BT35" s="1114"/>
      <c r="BU35" s="1114"/>
      <c r="BV35" s="1114"/>
      <c r="BW35" s="1114"/>
      <c r="BX35" s="1114"/>
      <c r="BY35" s="1114"/>
      <c r="BZ35" s="1114"/>
      <c r="CA35" s="1114"/>
      <c r="CB35" s="1114"/>
      <c r="CC35" s="1114"/>
      <c r="CD35" s="1114"/>
      <c r="CE35" s="1114"/>
      <c r="CF35" s="1114"/>
      <c r="CG35" s="1115"/>
      <c r="CH35" s="1088"/>
      <c r="CI35" s="1089"/>
      <c r="CJ35" s="1089"/>
      <c r="CK35" s="1089"/>
      <c r="CL35" s="1090"/>
      <c r="CM35" s="1088"/>
      <c r="CN35" s="1089"/>
      <c r="CO35" s="1089"/>
      <c r="CP35" s="1089"/>
      <c r="CQ35" s="1090"/>
      <c r="CR35" s="1088"/>
      <c r="CS35" s="1089"/>
      <c r="CT35" s="1089"/>
      <c r="CU35" s="1089"/>
      <c r="CV35" s="1090"/>
      <c r="CW35" s="1088"/>
      <c r="CX35" s="1089"/>
      <c r="CY35" s="1089"/>
      <c r="CZ35" s="1089"/>
      <c r="DA35" s="1090"/>
      <c r="DB35" s="1088"/>
      <c r="DC35" s="1089"/>
      <c r="DD35" s="1089"/>
      <c r="DE35" s="1089"/>
      <c r="DF35" s="1090"/>
      <c r="DG35" s="1088"/>
      <c r="DH35" s="1089"/>
      <c r="DI35" s="1089"/>
      <c r="DJ35" s="1089"/>
      <c r="DK35" s="1090"/>
      <c r="DL35" s="1088"/>
      <c r="DM35" s="1089"/>
      <c r="DN35" s="1089"/>
      <c r="DO35" s="1089"/>
      <c r="DP35" s="1090"/>
      <c r="DQ35" s="1088"/>
      <c r="DR35" s="1089"/>
      <c r="DS35" s="1089"/>
      <c r="DT35" s="1089"/>
      <c r="DU35" s="1090"/>
      <c r="DV35" s="1091"/>
      <c r="DW35" s="1092"/>
      <c r="DX35" s="1092"/>
      <c r="DY35" s="1092"/>
      <c r="DZ35" s="1093"/>
      <c r="EA35" s="246"/>
    </row>
    <row r="36" spans="1:131" s="247" customFormat="1" ht="26.25" customHeight="1" x14ac:dyDescent="0.15">
      <c r="A36" s="266">
        <v>9</v>
      </c>
      <c r="B36" s="1137" t="s">
        <v>408</v>
      </c>
      <c r="C36" s="1138"/>
      <c r="D36" s="1138"/>
      <c r="E36" s="1138"/>
      <c r="F36" s="1138"/>
      <c r="G36" s="1138"/>
      <c r="H36" s="1138"/>
      <c r="I36" s="1138"/>
      <c r="J36" s="1138"/>
      <c r="K36" s="1138"/>
      <c r="L36" s="1138"/>
      <c r="M36" s="1138"/>
      <c r="N36" s="1138"/>
      <c r="O36" s="1138"/>
      <c r="P36" s="1139"/>
      <c r="Q36" s="1143">
        <v>20</v>
      </c>
      <c r="R36" s="1144"/>
      <c r="S36" s="1144"/>
      <c r="T36" s="1144"/>
      <c r="U36" s="1144"/>
      <c r="V36" s="1144">
        <v>20</v>
      </c>
      <c r="W36" s="1144"/>
      <c r="X36" s="1144"/>
      <c r="Y36" s="1144"/>
      <c r="Z36" s="1144"/>
      <c r="AA36" s="1144">
        <v>0</v>
      </c>
      <c r="AB36" s="1144"/>
      <c r="AC36" s="1144"/>
      <c r="AD36" s="1144"/>
      <c r="AE36" s="1145"/>
      <c r="AF36" s="1118">
        <v>0</v>
      </c>
      <c r="AG36" s="1119"/>
      <c r="AH36" s="1119"/>
      <c r="AI36" s="1119"/>
      <c r="AJ36" s="1120"/>
      <c r="AK36" s="1070">
        <v>18</v>
      </c>
      <c r="AL36" s="1061"/>
      <c r="AM36" s="1061"/>
      <c r="AN36" s="1061"/>
      <c r="AO36" s="1061"/>
      <c r="AP36" s="1061">
        <v>99</v>
      </c>
      <c r="AQ36" s="1061"/>
      <c r="AR36" s="1061"/>
      <c r="AS36" s="1061"/>
      <c r="AT36" s="1061"/>
      <c r="AU36" s="1061">
        <v>99</v>
      </c>
      <c r="AV36" s="1061"/>
      <c r="AW36" s="1061"/>
      <c r="AX36" s="1061"/>
      <c r="AY36" s="1061"/>
      <c r="AZ36" s="1061" t="s">
        <v>588</v>
      </c>
      <c r="BA36" s="1061"/>
      <c r="BB36" s="1061"/>
      <c r="BC36" s="1061"/>
      <c r="BD36" s="1061"/>
      <c r="BE36" s="1132" t="s">
        <v>409</v>
      </c>
      <c r="BF36" s="1132"/>
      <c r="BG36" s="1132"/>
      <c r="BH36" s="1132"/>
      <c r="BI36" s="1133"/>
      <c r="BJ36" s="252"/>
      <c r="BK36" s="252"/>
      <c r="BL36" s="252"/>
      <c r="BM36" s="252"/>
      <c r="BN36" s="252"/>
      <c r="BO36" s="265"/>
      <c r="BP36" s="265"/>
      <c r="BQ36" s="262">
        <v>30</v>
      </c>
      <c r="BR36" s="263"/>
      <c r="BS36" s="1113"/>
      <c r="BT36" s="1114"/>
      <c r="BU36" s="1114"/>
      <c r="BV36" s="1114"/>
      <c r="BW36" s="1114"/>
      <c r="BX36" s="1114"/>
      <c r="BY36" s="1114"/>
      <c r="BZ36" s="1114"/>
      <c r="CA36" s="1114"/>
      <c r="CB36" s="1114"/>
      <c r="CC36" s="1114"/>
      <c r="CD36" s="1114"/>
      <c r="CE36" s="1114"/>
      <c r="CF36" s="1114"/>
      <c r="CG36" s="1115"/>
      <c r="CH36" s="1088"/>
      <c r="CI36" s="1089"/>
      <c r="CJ36" s="1089"/>
      <c r="CK36" s="1089"/>
      <c r="CL36" s="1090"/>
      <c r="CM36" s="1088"/>
      <c r="CN36" s="1089"/>
      <c r="CO36" s="1089"/>
      <c r="CP36" s="1089"/>
      <c r="CQ36" s="1090"/>
      <c r="CR36" s="1088"/>
      <c r="CS36" s="1089"/>
      <c r="CT36" s="1089"/>
      <c r="CU36" s="1089"/>
      <c r="CV36" s="1090"/>
      <c r="CW36" s="1088"/>
      <c r="CX36" s="1089"/>
      <c r="CY36" s="1089"/>
      <c r="CZ36" s="1089"/>
      <c r="DA36" s="1090"/>
      <c r="DB36" s="1088"/>
      <c r="DC36" s="1089"/>
      <c r="DD36" s="1089"/>
      <c r="DE36" s="1089"/>
      <c r="DF36" s="1090"/>
      <c r="DG36" s="1088"/>
      <c r="DH36" s="1089"/>
      <c r="DI36" s="1089"/>
      <c r="DJ36" s="1089"/>
      <c r="DK36" s="1090"/>
      <c r="DL36" s="1088"/>
      <c r="DM36" s="1089"/>
      <c r="DN36" s="1089"/>
      <c r="DO36" s="1089"/>
      <c r="DP36" s="1090"/>
      <c r="DQ36" s="1088"/>
      <c r="DR36" s="1089"/>
      <c r="DS36" s="1089"/>
      <c r="DT36" s="1089"/>
      <c r="DU36" s="1090"/>
      <c r="DV36" s="1091"/>
      <c r="DW36" s="1092"/>
      <c r="DX36" s="1092"/>
      <c r="DY36" s="1092"/>
      <c r="DZ36" s="1093"/>
      <c r="EA36" s="246"/>
    </row>
    <row r="37" spans="1:131" s="247" customFormat="1" ht="26.25" customHeight="1" x14ac:dyDescent="0.15">
      <c r="A37" s="266">
        <v>10</v>
      </c>
      <c r="B37" s="1137"/>
      <c r="C37" s="1138"/>
      <c r="D37" s="1138"/>
      <c r="E37" s="1138"/>
      <c r="F37" s="1138"/>
      <c r="G37" s="1138"/>
      <c r="H37" s="1138"/>
      <c r="I37" s="1138"/>
      <c r="J37" s="1138"/>
      <c r="K37" s="1138"/>
      <c r="L37" s="1138"/>
      <c r="M37" s="1138"/>
      <c r="N37" s="1138"/>
      <c r="O37" s="1138"/>
      <c r="P37" s="1139"/>
      <c r="Q37" s="1143"/>
      <c r="R37" s="1144"/>
      <c r="S37" s="1144"/>
      <c r="T37" s="1144"/>
      <c r="U37" s="1144"/>
      <c r="V37" s="1144"/>
      <c r="W37" s="1144"/>
      <c r="X37" s="1144"/>
      <c r="Y37" s="1144"/>
      <c r="Z37" s="1144"/>
      <c r="AA37" s="1144"/>
      <c r="AB37" s="1144"/>
      <c r="AC37" s="1144"/>
      <c r="AD37" s="1144"/>
      <c r="AE37" s="1145"/>
      <c r="AF37" s="1118"/>
      <c r="AG37" s="1119"/>
      <c r="AH37" s="1119"/>
      <c r="AI37" s="1119"/>
      <c r="AJ37" s="1120"/>
      <c r="AK37" s="1070"/>
      <c r="AL37" s="1061"/>
      <c r="AM37" s="1061"/>
      <c r="AN37" s="1061"/>
      <c r="AO37" s="1061"/>
      <c r="AP37" s="1061"/>
      <c r="AQ37" s="1061"/>
      <c r="AR37" s="1061"/>
      <c r="AS37" s="1061"/>
      <c r="AT37" s="1061"/>
      <c r="AU37" s="1061"/>
      <c r="AV37" s="1061"/>
      <c r="AW37" s="1061"/>
      <c r="AX37" s="1061"/>
      <c r="AY37" s="1061"/>
      <c r="AZ37" s="1142"/>
      <c r="BA37" s="1142"/>
      <c r="BB37" s="1142"/>
      <c r="BC37" s="1142"/>
      <c r="BD37" s="1142"/>
      <c r="BE37" s="1132"/>
      <c r="BF37" s="1132"/>
      <c r="BG37" s="1132"/>
      <c r="BH37" s="1132"/>
      <c r="BI37" s="1133"/>
      <c r="BJ37" s="252"/>
      <c r="BK37" s="252"/>
      <c r="BL37" s="252"/>
      <c r="BM37" s="252"/>
      <c r="BN37" s="252"/>
      <c r="BO37" s="265"/>
      <c r="BP37" s="265"/>
      <c r="BQ37" s="262">
        <v>31</v>
      </c>
      <c r="BR37" s="263"/>
      <c r="BS37" s="1113"/>
      <c r="BT37" s="1114"/>
      <c r="BU37" s="1114"/>
      <c r="BV37" s="1114"/>
      <c r="BW37" s="1114"/>
      <c r="BX37" s="1114"/>
      <c r="BY37" s="1114"/>
      <c r="BZ37" s="1114"/>
      <c r="CA37" s="1114"/>
      <c r="CB37" s="1114"/>
      <c r="CC37" s="1114"/>
      <c r="CD37" s="1114"/>
      <c r="CE37" s="1114"/>
      <c r="CF37" s="1114"/>
      <c r="CG37" s="1115"/>
      <c r="CH37" s="1088"/>
      <c r="CI37" s="1089"/>
      <c r="CJ37" s="1089"/>
      <c r="CK37" s="1089"/>
      <c r="CL37" s="1090"/>
      <c r="CM37" s="1088"/>
      <c r="CN37" s="1089"/>
      <c r="CO37" s="1089"/>
      <c r="CP37" s="1089"/>
      <c r="CQ37" s="1090"/>
      <c r="CR37" s="1088"/>
      <c r="CS37" s="1089"/>
      <c r="CT37" s="1089"/>
      <c r="CU37" s="1089"/>
      <c r="CV37" s="1090"/>
      <c r="CW37" s="1088"/>
      <c r="CX37" s="1089"/>
      <c r="CY37" s="1089"/>
      <c r="CZ37" s="1089"/>
      <c r="DA37" s="1090"/>
      <c r="DB37" s="1088"/>
      <c r="DC37" s="1089"/>
      <c r="DD37" s="1089"/>
      <c r="DE37" s="1089"/>
      <c r="DF37" s="1090"/>
      <c r="DG37" s="1088"/>
      <c r="DH37" s="1089"/>
      <c r="DI37" s="1089"/>
      <c r="DJ37" s="1089"/>
      <c r="DK37" s="1090"/>
      <c r="DL37" s="1088"/>
      <c r="DM37" s="1089"/>
      <c r="DN37" s="1089"/>
      <c r="DO37" s="1089"/>
      <c r="DP37" s="1090"/>
      <c r="DQ37" s="1088"/>
      <c r="DR37" s="1089"/>
      <c r="DS37" s="1089"/>
      <c r="DT37" s="1089"/>
      <c r="DU37" s="1090"/>
      <c r="DV37" s="1091"/>
      <c r="DW37" s="1092"/>
      <c r="DX37" s="1092"/>
      <c r="DY37" s="1092"/>
      <c r="DZ37" s="1093"/>
      <c r="EA37" s="246"/>
    </row>
    <row r="38" spans="1:131" s="247" customFormat="1" ht="26.25" customHeight="1" x14ac:dyDescent="0.15">
      <c r="A38" s="266">
        <v>11</v>
      </c>
      <c r="B38" s="1137"/>
      <c r="C38" s="1138"/>
      <c r="D38" s="1138"/>
      <c r="E38" s="1138"/>
      <c r="F38" s="1138"/>
      <c r="G38" s="1138"/>
      <c r="H38" s="1138"/>
      <c r="I38" s="1138"/>
      <c r="J38" s="1138"/>
      <c r="K38" s="1138"/>
      <c r="L38" s="1138"/>
      <c r="M38" s="1138"/>
      <c r="N38" s="1138"/>
      <c r="O38" s="1138"/>
      <c r="P38" s="1139"/>
      <c r="Q38" s="1143"/>
      <c r="R38" s="1144"/>
      <c r="S38" s="1144"/>
      <c r="T38" s="1144"/>
      <c r="U38" s="1144"/>
      <c r="V38" s="1144"/>
      <c r="W38" s="1144"/>
      <c r="X38" s="1144"/>
      <c r="Y38" s="1144"/>
      <c r="Z38" s="1144"/>
      <c r="AA38" s="1144"/>
      <c r="AB38" s="1144"/>
      <c r="AC38" s="1144"/>
      <c r="AD38" s="1144"/>
      <c r="AE38" s="1145"/>
      <c r="AF38" s="1118"/>
      <c r="AG38" s="1119"/>
      <c r="AH38" s="1119"/>
      <c r="AI38" s="1119"/>
      <c r="AJ38" s="1120"/>
      <c r="AK38" s="1070"/>
      <c r="AL38" s="1061"/>
      <c r="AM38" s="1061"/>
      <c r="AN38" s="1061"/>
      <c r="AO38" s="1061"/>
      <c r="AP38" s="1061"/>
      <c r="AQ38" s="1061"/>
      <c r="AR38" s="1061"/>
      <c r="AS38" s="1061"/>
      <c r="AT38" s="1061"/>
      <c r="AU38" s="1061"/>
      <c r="AV38" s="1061"/>
      <c r="AW38" s="1061"/>
      <c r="AX38" s="1061"/>
      <c r="AY38" s="1061"/>
      <c r="AZ38" s="1142"/>
      <c r="BA38" s="1142"/>
      <c r="BB38" s="1142"/>
      <c r="BC38" s="1142"/>
      <c r="BD38" s="1142"/>
      <c r="BE38" s="1132"/>
      <c r="BF38" s="1132"/>
      <c r="BG38" s="1132"/>
      <c r="BH38" s="1132"/>
      <c r="BI38" s="1133"/>
      <c r="BJ38" s="252"/>
      <c r="BK38" s="252"/>
      <c r="BL38" s="252"/>
      <c r="BM38" s="252"/>
      <c r="BN38" s="252"/>
      <c r="BO38" s="265"/>
      <c r="BP38" s="265"/>
      <c r="BQ38" s="262">
        <v>32</v>
      </c>
      <c r="BR38" s="263"/>
      <c r="BS38" s="1113"/>
      <c r="BT38" s="1114"/>
      <c r="BU38" s="1114"/>
      <c r="BV38" s="1114"/>
      <c r="BW38" s="1114"/>
      <c r="BX38" s="1114"/>
      <c r="BY38" s="1114"/>
      <c r="BZ38" s="1114"/>
      <c r="CA38" s="1114"/>
      <c r="CB38" s="1114"/>
      <c r="CC38" s="1114"/>
      <c r="CD38" s="1114"/>
      <c r="CE38" s="1114"/>
      <c r="CF38" s="1114"/>
      <c r="CG38" s="1115"/>
      <c r="CH38" s="1088"/>
      <c r="CI38" s="1089"/>
      <c r="CJ38" s="1089"/>
      <c r="CK38" s="1089"/>
      <c r="CL38" s="1090"/>
      <c r="CM38" s="1088"/>
      <c r="CN38" s="1089"/>
      <c r="CO38" s="1089"/>
      <c r="CP38" s="1089"/>
      <c r="CQ38" s="1090"/>
      <c r="CR38" s="1088"/>
      <c r="CS38" s="1089"/>
      <c r="CT38" s="1089"/>
      <c r="CU38" s="1089"/>
      <c r="CV38" s="1090"/>
      <c r="CW38" s="1088"/>
      <c r="CX38" s="1089"/>
      <c r="CY38" s="1089"/>
      <c r="CZ38" s="1089"/>
      <c r="DA38" s="1090"/>
      <c r="DB38" s="1088"/>
      <c r="DC38" s="1089"/>
      <c r="DD38" s="1089"/>
      <c r="DE38" s="1089"/>
      <c r="DF38" s="1090"/>
      <c r="DG38" s="1088"/>
      <c r="DH38" s="1089"/>
      <c r="DI38" s="1089"/>
      <c r="DJ38" s="1089"/>
      <c r="DK38" s="1090"/>
      <c r="DL38" s="1088"/>
      <c r="DM38" s="1089"/>
      <c r="DN38" s="1089"/>
      <c r="DO38" s="1089"/>
      <c r="DP38" s="1090"/>
      <c r="DQ38" s="1088"/>
      <c r="DR38" s="1089"/>
      <c r="DS38" s="1089"/>
      <c r="DT38" s="1089"/>
      <c r="DU38" s="1090"/>
      <c r="DV38" s="1091"/>
      <c r="DW38" s="1092"/>
      <c r="DX38" s="1092"/>
      <c r="DY38" s="1092"/>
      <c r="DZ38" s="1093"/>
      <c r="EA38" s="246"/>
    </row>
    <row r="39" spans="1:131" s="247" customFormat="1" ht="26.25" customHeight="1" x14ac:dyDescent="0.15">
      <c r="A39" s="266">
        <v>12</v>
      </c>
      <c r="B39" s="1137"/>
      <c r="C39" s="1138"/>
      <c r="D39" s="1138"/>
      <c r="E39" s="1138"/>
      <c r="F39" s="1138"/>
      <c r="G39" s="1138"/>
      <c r="H39" s="1138"/>
      <c r="I39" s="1138"/>
      <c r="J39" s="1138"/>
      <c r="K39" s="1138"/>
      <c r="L39" s="1138"/>
      <c r="M39" s="1138"/>
      <c r="N39" s="1138"/>
      <c r="O39" s="1138"/>
      <c r="P39" s="1139"/>
      <c r="Q39" s="1143"/>
      <c r="R39" s="1144"/>
      <c r="S39" s="1144"/>
      <c r="T39" s="1144"/>
      <c r="U39" s="1144"/>
      <c r="V39" s="1144"/>
      <c r="W39" s="1144"/>
      <c r="X39" s="1144"/>
      <c r="Y39" s="1144"/>
      <c r="Z39" s="1144"/>
      <c r="AA39" s="1144"/>
      <c r="AB39" s="1144"/>
      <c r="AC39" s="1144"/>
      <c r="AD39" s="1144"/>
      <c r="AE39" s="1145"/>
      <c r="AF39" s="1118"/>
      <c r="AG39" s="1119"/>
      <c r="AH39" s="1119"/>
      <c r="AI39" s="1119"/>
      <c r="AJ39" s="1120"/>
      <c r="AK39" s="1070"/>
      <c r="AL39" s="1061"/>
      <c r="AM39" s="1061"/>
      <c r="AN39" s="1061"/>
      <c r="AO39" s="1061"/>
      <c r="AP39" s="1061"/>
      <c r="AQ39" s="1061"/>
      <c r="AR39" s="1061"/>
      <c r="AS39" s="1061"/>
      <c r="AT39" s="1061"/>
      <c r="AU39" s="1061"/>
      <c r="AV39" s="1061"/>
      <c r="AW39" s="1061"/>
      <c r="AX39" s="1061"/>
      <c r="AY39" s="1061"/>
      <c r="AZ39" s="1142"/>
      <c r="BA39" s="1142"/>
      <c r="BB39" s="1142"/>
      <c r="BC39" s="1142"/>
      <c r="BD39" s="1142"/>
      <c r="BE39" s="1132"/>
      <c r="BF39" s="1132"/>
      <c r="BG39" s="1132"/>
      <c r="BH39" s="1132"/>
      <c r="BI39" s="1133"/>
      <c r="BJ39" s="252"/>
      <c r="BK39" s="252"/>
      <c r="BL39" s="252"/>
      <c r="BM39" s="252"/>
      <c r="BN39" s="252"/>
      <c r="BO39" s="265"/>
      <c r="BP39" s="265"/>
      <c r="BQ39" s="262">
        <v>33</v>
      </c>
      <c r="BR39" s="263"/>
      <c r="BS39" s="1113"/>
      <c r="BT39" s="1114"/>
      <c r="BU39" s="1114"/>
      <c r="BV39" s="1114"/>
      <c r="BW39" s="1114"/>
      <c r="BX39" s="1114"/>
      <c r="BY39" s="1114"/>
      <c r="BZ39" s="1114"/>
      <c r="CA39" s="1114"/>
      <c r="CB39" s="1114"/>
      <c r="CC39" s="1114"/>
      <c r="CD39" s="1114"/>
      <c r="CE39" s="1114"/>
      <c r="CF39" s="1114"/>
      <c r="CG39" s="1115"/>
      <c r="CH39" s="1088"/>
      <c r="CI39" s="1089"/>
      <c r="CJ39" s="1089"/>
      <c r="CK39" s="1089"/>
      <c r="CL39" s="1090"/>
      <c r="CM39" s="1088"/>
      <c r="CN39" s="1089"/>
      <c r="CO39" s="1089"/>
      <c r="CP39" s="1089"/>
      <c r="CQ39" s="1090"/>
      <c r="CR39" s="1088"/>
      <c r="CS39" s="1089"/>
      <c r="CT39" s="1089"/>
      <c r="CU39" s="1089"/>
      <c r="CV39" s="1090"/>
      <c r="CW39" s="1088"/>
      <c r="CX39" s="1089"/>
      <c r="CY39" s="1089"/>
      <c r="CZ39" s="1089"/>
      <c r="DA39" s="1090"/>
      <c r="DB39" s="1088"/>
      <c r="DC39" s="1089"/>
      <c r="DD39" s="1089"/>
      <c r="DE39" s="1089"/>
      <c r="DF39" s="1090"/>
      <c r="DG39" s="1088"/>
      <c r="DH39" s="1089"/>
      <c r="DI39" s="1089"/>
      <c r="DJ39" s="1089"/>
      <c r="DK39" s="1090"/>
      <c r="DL39" s="1088"/>
      <c r="DM39" s="1089"/>
      <c r="DN39" s="1089"/>
      <c r="DO39" s="1089"/>
      <c r="DP39" s="1090"/>
      <c r="DQ39" s="1088"/>
      <c r="DR39" s="1089"/>
      <c r="DS39" s="1089"/>
      <c r="DT39" s="1089"/>
      <c r="DU39" s="1090"/>
      <c r="DV39" s="1091"/>
      <c r="DW39" s="1092"/>
      <c r="DX39" s="1092"/>
      <c r="DY39" s="1092"/>
      <c r="DZ39" s="1093"/>
      <c r="EA39" s="246"/>
    </row>
    <row r="40" spans="1:131" s="247" customFormat="1" ht="26.25" customHeight="1" x14ac:dyDescent="0.15">
      <c r="A40" s="261">
        <v>13</v>
      </c>
      <c r="B40" s="1137"/>
      <c r="C40" s="1138"/>
      <c r="D40" s="1138"/>
      <c r="E40" s="1138"/>
      <c r="F40" s="1138"/>
      <c r="G40" s="1138"/>
      <c r="H40" s="1138"/>
      <c r="I40" s="1138"/>
      <c r="J40" s="1138"/>
      <c r="K40" s="1138"/>
      <c r="L40" s="1138"/>
      <c r="M40" s="1138"/>
      <c r="N40" s="1138"/>
      <c r="O40" s="1138"/>
      <c r="P40" s="1139"/>
      <c r="Q40" s="1143"/>
      <c r="R40" s="1144"/>
      <c r="S40" s="1144"/>
      <c r="T40" s="1144"/>
      <c r="U40" s="1144"/>
      <c r="V40" s="1144"/>
      <c r="W40" s="1144"/>
      <c r="X40" s="1144"/>
      <c r="Y40" s="1144"/>
      <c r="Z40" s="1144"/>
      <c r="AA40" s="1144"/>
      <c r="AB40" s="1144"/>
      <c r="AC40" s="1144"/>
      <c r="AD40" s="1144"/>
      <c r="AE40" s="1145"/>
      <c r="AF40" s="1118"/>
      <c r="AG40" s="1119"/>
      <c r="AH40" s="1119"/>
      <c r="AI40" s="1119"/>
      <c r="AJ40" s="1120"/>
      <c r="AK40" s="1070"/>
      <c r="AL40" s="1061"/>
      <c r="AM40" s="1061"/>
      <c r="AN40" s="1061"/>
      <c r="AO40" s="1061"/>
      <c r="AP40" s="1061"/>
      <c r="AQ40" s="1061"/>
      <c r="AR40" s="1061"/>
      <c r="AS40" s="1061"/>
      <c r="AT40" s="1061"/>
      <c r="AU40" s="1061"/>
      <c r="AV40" s="1061"/>
      <c r="AW40" s="1061"/>
      <c r="AX40" s="1061"/>
      <c r="AY40" s="1061"/>
      <c r="AZ40" s="1142"/>
      <c r="BA40" s="1142"/>
      <c r="BB40" s="1142"/>
      <c r="BC40" s="1142"/>
      <c r="BD40" s="1142"/>
      <c r="BE40" s="1132"/>
      <c r="BF40" s="1132"/>
      <c r="BG40" s="1132"/>
      <c r="BH40" s="1132"/>
      <c r="BI40" s="1133"/>
      <c r="BJ40" s="252"/>
      <c r="BK40" s="252"/>
      <c r="BL40" s="252"/>
      <c r="BM40" s="252"/>
      <c r="BN40" s="252"/>
      <c r="BO40" s="265"/>
      <c r="BP40" s="265"/>
      <c r="BQ40" s="262">
        <v>34</v>
      </c>
      <c r="BR40" s="263"/>
      <c r="BS40" s="1113"/>
      <c r="BT40" s="1114"/>
      <c r="BU40" s="1114"/>
      <c r="BV40" s="1114"/>
      <c r="BW40" s="1114"/>
      <c r="BX40" s="1114"/>
      <c r="BY40" s="1114"/>
      <c r="BZ40" s="1114"/>
      <c r="CA40" s="1114"/>
      <c r="CB40" s="1114"/>
      <c r="CC40" s="1114"/>
      <c r="CD40" s="1114"/>
      <c r="CE40" s="1114"/>
      <c r="CF40" s="1114"/>
      <c r="CG40" s="1115"/>
      <c r="CH40" s="1088"/>
      <c r="CI40" s="1089"/>
      <c r="CJ40" s="1089"/>
      <c r="CK40" s="1089"/>
      <c r="CL40" s="1090"/>
      <c r="CM40" s="1088"/>
      <c r="CN40" s="1089"/>
      <c r="CO40" s="1089"/>
      <c r="CP40" s="1089"/>
      <c r="CQ40" s="1090"/>
      <c r="CR40" s="1088"/>
      <c r="CS40" s="1089"/>
      <c r="CT40" s="1089"/>
      <c r="CU40" s="1089"/>
      <c r="CV40" s="1090"/>
      <c r="CW40" s="1088"/>
      <c r="CX40" s="1089"/>
      <c r="CY40" s="1089"/>
      <c r="CZ40" s="1089"/>
      <c r="DA40" s="1090"/>
      <c r="DB40" s="1088"/>
      <c r="DC40" s="1089"/>
      <c r="DD40" s="1089"/>
      <c r="DE40" s="1089"/>
      <c r="DF40" s="1090"/>
      <c r="DG40" s="1088"/>
      <c r="DH40" s="1089"/>
      <c r="DI40" s="1089"/>
      <c r="DJ40" s="1089"/>
      <c r="DK40" s="1090"/>
      <c r="DL40" s="1088"/>
      <c r="DM40" s="1089"/>
      <c r="DN40" s="1089"/>
      <c r="DO40" s="1089"/>
      <c r="DP40" s="1090"/>
      <c r="DQ40" s="1088"/>
      <c r="DR40" s="1089"/>
      <c r="DS40" s="1089"/>
      <c r="DT40" s="1089"/>
      <c r="DU40" s="1090"/>
      <c r="DV40" s="1091"/>
      <c r="DW40" s="1092"/>
      <c r="DX40" s="1092"/>
      <c r="DY40" s="1092"/>
      <c r="DZ40" s="1093"/>
      <c r="EA40" s="246"/>
    </row>
    <row r="41" spans="1:131" s="247" customFormat="1" ht="26.25" customHeight="1" x14ac:dyDescent="0.15">
      <c r="A41" s="261">
        <v>14</v>
      </c>
      <c r="B41" s="1137"/>
      <c r="C41" s="1138"/>
      <c r="D41" s="1138"/>
      <c r="E41" s="1138"/>
      <c r="F41" s="1138"/>
      <c r="G41" s="1138"/>
      <c r="H41" s="1138"/>
      <c r="I41" s="1138"/>
      <c r="J41" s="1138"/>
      <c r="K41" s="1138"/>
      <c r="L41" s="1138"/>
      <c r="M41" s="1138"/>
      <c r="N41" s="1138"/>
      <c r="O41" s="1138"/>
      <c r="P41" s="1139"/>
      <c r="Q41" s="1143"/>
      <c r="R41" s="1144"/>
      <c r="S41" s="1144"/>
      <c r="T41" s="1144"/>
      <c r="U41" s="1144"/>
      <c r="V41" s="1144"/>
      <c r="W41" s="1144"/>
      <c r="X41" s="1144"/>
      <c r="Y41" s="1144"/>
      <c r="Z41" s="1144"/>
      <c r="AA41" s="1144"/>
      <c r="AB41" s="1144"/>
      <c r="AC41" s="1144"/>
      <c r="AD41" s="1144"/>
      <c r="AE41" s="1145"/>
      <c r="AF41" s="1118"/>
      <c r="AG41" s="1119"/>
      <c r="AH41" s="1119"/>
      <c r="AI41" s="1119"/>
      <c r="AJ41" s="1120"/>
      <c r="AK41" s="1070"/>
      <c r="AL41" s="1061"/>
      <c r="AM41" s="1061"/>
      <c r="AN41" s="1061"/>
      <c r="AO41" s="1061"/>
      <c r="AP41" s="1061"/>
      <c r="AQ41" s="1061"/>
      <c r="AR41" s="1061"/>
      <c r="AS41" s="1061"/>
      <c r="AT41" s="1061"/>
      <c r="AU41" s="1061"/>
      <c r="AV41" s="1061"/>
      <c r="AW41" s="1061"/>
      <c r="AX41" s="1061"/>
      <c r="AY41" s="1061"/>
      <c r="AZ41" s="1142"/>
      <c r="BA41" s="1142"/>
      <c r="BB41" s="1142"/>
      <c r="BC41" s="1142"/>
      <c r="BD41" s="1142"/>
      <c r="BE41" s="1132"/>
      <c r="BF41" s="1132"/>
      <c r="BG41" s="1132"/>
      <c r="BH41" s="1132"/>
      <c r="BI41" s="1133"/>
      <c r="BJ41" s="252"/>
      <c r="BK41" s="252"/>
      <c r="BL41" s="252"/>
      <c r="BM41" s="252"/>
      <c r="BN41" s="252"/>
      <c r="BO41" s="265"/>
      <c r="BP41" s="265"/>
      <c r="BQ41" s="262">
        <v>35</v>
      </c>
      <c r="BR41" s="263"/>
      <c r="BS41" s="1113"/>
      <c r="BT41" s="1114"/>
      <c r="BU41" s="1114"/>
      <c r="BV41" s="1114"/>
      <c r="BW41" s="1114"/>
      <c r="BX41" s="1114"/>
      <c r="BY41" s="1114"/>
      <c r="BZ41" s="1114"/>
      <c r="CA41" s="1114"/>
      <c r="CB41" s="1114"/>
      <c r="CC41" s="1114"/>
      <c r="CD41" s="1114"/>
      <c r="CE41" s="1114"/>
      <c r="CF41" s="1114"/>
      <c r="CG41" s="1115"/>
      <c r="CH41" s="1088"/>
      <c r="CI41" s="1089"/>
      <c r="CJ41" s="1089"/>
      <c r="CK41" s="1089"/>
      <c r="CL41" s="1090"/>
      <c r="CM41" s="1088"/>
      <c r="CN41" s="1089"/>
      <c r="CO41" s="1089"/>
      <c r="CP41" s="1089"/>
      <c r="CQ41" s="1090"/>
      <c r="CR41" s="1088"/>
      <c r="CS41" s="1089"/>
      <c r="CT41" s="1089"/>
      <c r="CU41" s="1089"/>
      <c r="CV41" s="1090"/>
      <c r="CW41" s="1088"/>
      <c r="CX41" s="1089"/>
      <c r="CY41" s="1089"/>
      <c r="CZ41" s="1089"/>
      <c r="DA41" s="1090"/>
      <c r="DB41" s="1088"/>
      <c r="DC41" s="1089"/>
      <c r="DD41" s="1089"/>
      <c r="DE41" s="1089"/>
      <c r="DF41" s="1090"/>
      <c r="DG41" s="1088"/>
      <c r="DH41" s="1089"/>
      <c r="DI41" s="1089"/>
      <c r="DJ41" s="1089"/>
      <c r="DK41" s="1090"/>
      <c r="DL41" s="1088"/>
      <c r="DM41" s="1089"/>
      <c r="DN41" s="1089"/>
      <c r="DO41" s="1089"/>
      <c r="DP41" s="1090"/>
      <c r="DQ41" s="1088"/>
      <c r="DR41" s="1089"/>
      <c r="DS41" s="1089"/>
      <c r="DT41" s="1089"/>
      <c r="DU41" s="1090"/>
      <c r="DV41" s="1091"/>
      <c r="DW41" s="1092"/>
      <c r="DX41" s="1092"/>
      <c r="DY41" s="1092"/>
      <c r="DZ41" s="1093"/>
      <c r="EA41" s="246"/>
    </row>
    <row r="42" spans="1:131" s="247" customFormat="1" ht="26.25" customHeight="1" x14ac:dyDescent="0.15">
      <c r="A42" s="261">
        <v>15</v>
      </c>
      <c r="B42" s="1137"/>
      <c r="C42" s="1138"/>
      <c r="D42" s="1138"/>
      <c r="E42" s="1138"/>
      <c r="F42" s="1138"/>
      <c r="G42" s="1138"/>
      <c r="H42" s="1138"/>
      <c r="I42" s="1138"/>
      <c r="J42" s="1138"/>
      <c r="K42" s="1138"/>
      <c r="L42" s="1138"/>
      <c r="M42" s="1138"/>
      <c r="N42" s="1138"/>
      <c r="O42" s="1138"/>
      <c r="P42" s="1139"/>
      <c r="Q42" s="1143"/>
      <c r="R42" s="1144"/>
      <c r="S42" s="1144"/>
      <c r="T42" s="1144"/>
      <c r="U42" s="1144"/>
      <c r="V42" s="1144"/>
      <c r="W42" s="1144"/>
      <c r="X42" s="1144"/>
      <c r="Y42" s="1144"/>
      <c r="Z42" s="1144"/>
      <c r="AA42" s="1144"/>
      <c r="AB42" s="1144"/>
      <c r="AC42" s="1144"/>
      <c r="AD42" s="1144"/>
      <c r="AE42" s="1145"/>
      <c r="AF42" s="1118"/>
      <c r="AG42" s="1119"/>
      <c r="AH42" s="1119"/>
      <c r="AI42" s="1119"/>
      <c r="AJ42" s="1120"/>
      <c r="AK42" s="1070"/>
      <c r="AL42" s="1061"/>
      <c r="AM42" s="1061"/>
      <c r="AN42" s="1061"/>
      <c r="AO42" s="1061"/>
      <c r="AP42" s="1061"/>
      <c r="AQ42" s="1061"/>
      <c r="AR42" s="1061"/>
      <c r="AS42" s="1061"/>
      <c r="AT42" s="1061"/>
      <c r="AU42" s="1061"/>
      <c r="AV42" s="1061"/>
      <c r="AW42" s="1061"/>
      <c r="AX42" s="1061"/>
      <c r="AY42" s="1061"/>
      <c r="AZ42" s="1142"/>
      <c r="BA42" s="1142"/>
      <c r="BB42" s="1142"/>
      <c r="BC42" s="1142"/>
      <c r="BD42" s="1142"/>
      <c r="BE42" s="1132"/>
      <c r="BF42" s="1132"/>
      <c r="BG42" s="1132"/>
      <c r="BH42" s="1132"/>
      <c r="BI42" s="1133"/>
      <c r="BJ42" s="252"/>
      <c r="BK42" s="252"/>
      <c r="BL42" s="252"/>
      <c r="BM42" s="252"/>
      <c r="BN42" s="252"/>
      <c r="BO42" s="265"/>
      <c r="BP42" s="265"/>
      <c r="BQ42" s="262">
        <v>36</v>
      </c>
      <c r="BR42" s="263"/>
      <c r="BS42" s="1113"/>
      <c r="BT42" s="1114"/>
      <c r="BU42" s="1114"/>
      <c r="BV42" s="1114"/>
      <c r="BW42" s="1114"/>
      <c r="BX42" s="1114"/>
      <c r="BY42" s="1114"/>
      <c r="BZ42" s="1114"/>
      <c r="CA42" s="1114"/>
      <c r="CB42" s="1114"/>
      <c r="CC42" s="1114"/>
      <c r="CD42" s="1114"/>
      <c r="CE42" s="1114"/>
      <c r="CF42" s="1114"/>
      <c r="CG42" s="1115"/>
      <c r="CH42" s="1088"/>
      <c r="CI42" s="1089"/>
      <c r="CJ42" s="1089"/>
      <c r="CK42" s="1089"/>
      <c r="CL42" s="1090"/>
      <c r="CM42" s="1088"/>
      <c r="CN42" s="1089"/>
      <c r="CO42" s="1089"/>
      <c r="CP42" s="1089"/>
      <c r="CQ42" s="1090"/>
      <c r="CR42" s="1088"/>
      <c r="CS42" s="1089"/>
      <c r="CT42" s="1089"/>
      <c r="CU42" s="1089"/>
      <c r="CV42" s="1090"/>
      <c r="CW42" s="1088"/>
      <c r="CX42" s="1089"/>
      <c r="CY42" s="1089"/>
      <c r="CZ42" s="1089"/>
      <c r="DA42" s="1090"/>
      <c r="DB42" s="1088"/>
      <c r="DC42" s="1089"/>
      <c r="DD42" s="1089"/>
      <c r="DE42" s="1089"/>
      <c r="DF42" s="1090"/>
      <c r="DG42" s="1088"/>
      <c r="DH42" s="1089"/>
      <c r="DI42" s="1089"/>
      <c r="DJ42" s="1089"/>
      <c r="DK42" s="1090"/>
      <c r="DL42" s="1088"/>
      <c r="DM42" s="1089"/>
      <c r="DN42" s="1089"/>
      <c r="DO42" s="1089"/>
      <c r="DP42" s="1090"/>
      <c r="DQ42" s="1088"/>
      <c r="DR42" s="1089"/>
      <c r="DS42" s="1089"/>
      <c r="DT42" s="1089"/>
      <c r="DU42" s="1090"/>
      <c r="DV42" s="1091"/>
      <c r="DW42" s="1092"/>
      <c r="DX42" s="1092"/>
      <c r="DY42" s="1092"/>
      <c r="DZ42" s="1093"/>
      <c r="EA42" s="246"/>
    </row>
    <row r="43" spans="1:131" s="247" customFormat="1" ht="26.25" customHeight="1" x14ac:dyDescent="0.15">
      <c r="A43" s="261">
        <v>16</v>
      </c>
      <c r="B43" s="1137"/>
      <c r="C43" s="1138"/>
      <c r="D43" s="1138"/>
      <c r="E43" s="1138"/>
      <c r="F43" s="1138"/>
      <c r="G43" s="1138"/>
      <c r="H43" s="1138"/>
      <c r="I43" s="1138"/>
      <c r="J43" s="1138"/>
      <c r="K43" s="1138"/>
      <c r="L43" s="1138"/>
      <c r="M43" s="1138"/>
      <c r="N43" s="1138"/>
      <c r="O43" s="1138"/>
      <c r="P43" s="1139"/>
      <c r="Q43" s="1143"/>
      <c r="R43" s="1144"/>
      <c r="S43" s="1144"/>
      <c r="T43" s="1144"/>
      <c r="U43" s="1144"/>
      <c r="V43" s="1144"/>
      <c r="W43" s="1144"/>
      <c r="X43" s="1144"/>
      <c r="Y43" s="1144"/>
      <c r="Z43" s="1144"/>
      <c r="AA43" s="1144"/>
      <c r="AB43" s="1144"/>
      <c r="AC43" s="1144"/>
      <c r="AD43" s="1144"/>
      <c r="AE43" s="1145"/>
      <c r="AF43" s="1118"/>
      <c r="AG43" s="1119"/>
      <c r="AH43" s="1119"/>
      <c r="AI43" s="1119"/>
      <c r="AJ43" s="1120"/>
      <c r="AK43" s="1070"/>
      <c r="AL43" s="1061"/>
      <c r="AM43" s="1061"/>
      <c r="AN43" s="1061"/>
      <c r="AO43" s="1061"/>
      <c r="AP43" s="1061"/>
      <c r="AQ43" s="1061"/>
      <c r="AR43" s="1061"/>
      <c r="AS43" s="1061"/>
      <c r="AT43" s="1061"/>
      <c r="AU43" s="1061"/>
      <c r="AV43" s="1061"/>
      <c r="AW43" s="1061"/>
      <c r="AX43" s="1061"/>
      <c r="AY43" s="1061"/>
      <c r="AZ43" s="1142"/>
      <c r="BA43" s="1142"/>
      <c r="BB43" s="1142"/>
      <c r="BC43" s="1142"/>
      <c r="BD43" s="1142"/>
      <c r="BE43" s="1132"/>
      <c r="BF43" s="1132"/>
      <c r="BG43" s="1132"/>
      <c r="BH43" s="1132"/>
      <c r="BI43" s="1133"/>
      <c r="BJ43" s="252"/>
      <c r="BK43" s="252"/>
      <c r="BL43" s="252"/>
      <c r="BM43" s="252"/>
      <c r="BN43" s="252"/>
      <c r="BO43" s="265"/>
      <c r="BP43" s="265"/>
      <c r="BQ43" s="262">
        <v>37</v>
      </c>
      <c r="BR43" s="263"/>
      <c r="BS43" s="1113"/>
      <c r="BT43" s="1114"/>
      <c r="BU43" s="1114"/>
      <c r="BV43" s="1114"/>
      <c r="BW43" s="1114"/>
      <c r="BX43" s="1114"/>
      <c r="BY43" s="1114"/>
      <c r="BZ43" s="1114"/>
      <c r="CA43" s="1114"/>
      <c r="CB43" s="1114"/>
      <c r="CC43" s="1114"/>
      <c r="CD43" s="1114"/>
      <c r="CE43" s="1114"/>
      <c r="CF43" s="1114"/>
      <c r="CG43" s="1115"/>
      <c r="CH43" s="1088"/>
      <c r="CI43" s="1089"/>
      <c r="CJ43" s="1089"/>
      <c r="CK43" s="1089"/>
      <c r="CL43" s="1090"/>
      <c r="CM43" s="1088"/>
      <c r="CN43" s="1089"/>
      <c r="CO43" s="1089"/>
      <c r="CP43" s="1089"/>
      <c r="CQ43" s="1090"/>
      <c r="CR43" s="1088"/>
      <c r="CS43" s="1089"/>
      <c r="CT43" s="1089"/>
      <c r="CU43" s="1089"/>
      <c r="CV43" s="1090"/>
      <c r="CW43" s="1088"/>
      <c r="CX43" s="1089"/>
      <c r="CY43" s="1089"/>
      <c r="CZ43" s="1089"/>
      <c r="DA43" s="1090"/>
      <c r="DB43" s="1088"/>
      <c r="DC43" s="1089"/>
      <c r="DD43" s="1089"/>
      <c r="DE43" s="1089"/>
      <c r="DF43" s="1090"/>
      <c r="DG43" s="1088"/>
      <c r="DH43" s="1089"/>
      <c r="DI43" s="1089"/>
      <c r="DJ43" s="1089"/>
      <c r="DK43" s="1090"/>
      <c r="DL43" s="1088"/>
      <c r="DM43" s="1089"/>
      <c r="DN43" s="1089"/>
      <c r="DO43" s="1089"/>
      <c r="DP43" s="1090"/>
      <c r="DQ43" s="1088"/>
      <c r="DR43" s="1089"/>
      <c r="DS43" s="1089"/>
      <c r="DT43" s="1089"/>
      <c r="DU43" s="1090"/>
      <c r="DV43" s="1091"/>
      <c r="DW43" s="1092"/>
      <c r="DX43" s="1092"/>
      <c r="DY43" s="1092"/>
      <c r="DZ43" s="1093"/>
      <c r="EA43" s="246"/>
    </row>
    <row r="44" spans="1:131" s="247" customFormat="1" ht="26.25" customHeight="1" x14ac:dyDescent="0.15">
      <c r="A44" s="261">
        <v>17</v>
      </c>
      <c r="B44" s="1137"/>
      <c r="C44" s="1138"/>
      <c r="D44" s="1138"/>
      <c r="E44" s="1138"/>
      <c r="F44" s="1138"/>
      <c r="G44" s="1138"/>
      <c r="H44" s="1138"/>
      <c r="I44" s="1138"/>
      <c r="J44" s="1138"/>
      <c r="K44" s="1138"/>
      <c r="L44" s="1138"/>
      <c r="M44" s="1138"/>
      <c r="N44" s="1138"/>
      <c r="O44" s="1138"/>
      <c r="P44" s="1139"/>
      <c r="Q44" s="1143"/>
      <c r="R44" s="1144"/>
      <c r="S44" s="1144"/>
      <c r="T44" s="1144"/>
      <c r="U44" s="1144"/>
      <c r="V44" s="1144"/>
      <c r="W44" s="1144"/>
      <c r="X44" s="1144"/>
      <c r="Y44" s="1144"/>
      <c r="Z44" s="1144"/>
      <c r="AA44" s="1144"/>
      <c r="AB44" s="1144"/>
      <c r="AC44" s="1144"/>
      <c r="AD44" s="1144"/>
      <c r="AE44" s="1145"/>
      <c r="AF44" s="1118"/>
      <c r="AG44" s="1119"/>
      <c r="AH44" s="1119"/>
      <c r="AI44" s="1119"/>
      <c r="AJ44" s="1120"/>
      <c r="AK44" s="1070"/>
      <c r="AL44" s="1061"/>
      <c r="AM44" s="1061"/>
      <c r="AN44" s="1061"/>
      <c r="AO44" s="1061"/>
      <c r="AP44" s="1061"/>
      <c r="AQ44" s="1061"/>
      <c r="AR44" s="1061"/>
      <c r="AS44" s="1061"/>
      <c r="AT44" s="1061"/>
      <c r="AU44" s="1061"/>
      <c r="AV44" s="1061"/>
      <c r="AW44" s="1061"/>
      <c r="AX44" s="1061"/>
      <c r="AY44" s="1061"/>
      <c r="AZ44" s="1142"/>
      <c r="BA44" s="1142"/>
      <c r="BB44" s="1142"/>
      <c r="BC44" s="1142"/>
      <c r="BD44" s="1142"/>
      <c r="BE44" s="1132"/>
      <c r="BF44" s="1132"/>
      <c r="BG44" s="1132"/>
      <c r="BH44" s="1132"/>
      <c r="BI44" s="1133"/>
      <c r="BJ44" s="252"/>
      <c r="BK44" s="252"/>
      <c r="BL44" s="252"/>
      <c r="BM44" s="252"/>
      <c r="BN44" s="252"/>
      <c r="BO44" s="265"/>
      <c r="BP44" s="265"/>
      <c r="BQ44" s="262">
        <v>38</v>
      </c>
      <c r="BR44" s="263"/>
      <c r="BS44" s="1113"/>
      <c r="BT44" s="1114"/>
      <c r="BU44" s="1114"/>
      <c r="BV44" s="1114"/>
      <c r="BW44" s="1114"/>
      <c r="BX44" s="1114"/>
      <c r="BY44" s="1114"/>
      <c r="BZ44" s="1114"/>
      <c r="CA44" s="1114"/>
      <c r="CB44" s="1114"/>
      <c r="CC44" s="1114"/>
      <c r="CD44" s="1114"/>
      <c r="CE44" s="1114"/>
      <c r="CF44" s="1114"/>
      <c r="CG44" s="1115"/>
      <c r="CH44" s="1088"/>
      <c r="CI44" s="1089"/>
      <c r="CJ44" s="1089"/>
      <c r="CK44" s="1089"/>
      <c r="CL44" s="1090"/>
      <c r="CM44" s="1088"/>
      <c r="CN44" s="1089"/>
      <c r="CO44" s="1089"/>
      <c r="CP44" s="1089"/>
      <c r="CQ44" s="1090"/>
      <c r="CR44" s="1088"/>
      <c r="CS44" s="1089"/>
      <c r="CT44" s="1089"/>
      <c r="CU44" s="1089"/>
      <c r="CV44" s="1090"/>
      <c r="CW44" s="1088"/>
      <c r="CX44" s="1089"/>
      <c r="CY44" s="1089"/>
      <c r="CZ44" s="1089"/>
      <c r="DA44" s="1090"/>
      <c r="DB44" s="1088"/>
      <c r="DC44" s="1089"/>
      <c r="DD44" s="1089"/>
      <c r="DE44" s="1089"/>
      <c r="DF44" s="1090"/>
      <c r="DG44" s="1088"/>
      <c r="DH44" s="1089"/>
      <c r="DI44" s="1089"/>
      <c r="DJ44" s="1089"/>
      <c r="DK44" s="1090"/>
      <c r="DL44" s="1088"/>
      <c r="DM44" s="1089"/>
      <c r="DN44" s="1089"/>
      <c r="DO44" s="1089"/>
      <c r="DP44" s="1090"/>
      <c r="DQ44" s="1088"/>
      <c r="DR44" s="1089"/>
      <c r="DS44" s="1089"/>
      <c r="DT44" s="1089"/>
      <c r="DU44" s="1090"/>
      <c r="DV44" s="1091"/>
      <c r="DW44" s="1092"/>
      <c r="DX44" s="1092"/>
      <c r="DY44" s="1092"/>
      <c r="DZ44" s="1093"/>
      <c r="EA44" s="246"/>
    </row>
    <row r="45" spans="1:131" s="247" customFormat="1" ht="26.25" customHeight="1" x14ac:dyDescent="0.15">
      <c r="A45" s="261">
        <v>18</v>
      </c>
      <c r="B45" s="1137"/>
      <c r="C45" s="1138"/>
      <c r="D45" s="1138"/>
      <c r="E45" s="1138"/>
      <c r="F45" s="1138"/>
      <c r="G45" s="1138"/>
      <c r="H45" s="1138"/>
      <c r="I45" s="1138"/>
      <c r="J45" s="1138"/>
      <c r="K45" s="1138"/>
      <c r="L45" s="1138"/>
      <c r="M45" s="1138"/>
      <c r="N45" s="1138"/>
      <c r="O45" s="1138"/>
      <c r="P45" s="1139"/>
      <c r="Q45" s="1143"/>
      <c r="R45" s="1144"/>
      <c r="S45" s="1144"/>
      <c r="T45" s="1144"/>
      <c r="U45" s="1144"/>
      <c r="V45" s="1144"/>
      <c r="W45" s="1144"/>
      <c r="X45" s="1144"/>
      <c r="Y45" s="1144"/>
      <c r="Z45" s="1144"/>
      <c r="AA45" s="1144"/>
      <c r="AB45" s="1144"/>
      <c r="AC45" s="1144"/>
      <c r="AD45" s="1144"/>
      <c r="AE45" s="1145"/>
      <c r="AF45" s="1118"/>
      <c r="AG45" s="1119"/>
      <c r="AH45" s="1119"/>
      <c r="AI45" s="1119"/>
      <c r="AJ45" s="1120"/>
      <c r="AK45" s="1070"/>
      <c r="AL45" s="1061"/>
      <c r="AM45" s="1061"/>
      <c r="AN45" s="1061"/>
      <c r="AO45" s="1061"/>
      <c r="AP45" s="1061"/>
      <c r="AQ45" s="1061"/>
      <c r="AR45" s="1061"/>
      <c r="AS45" s="1061"/>
      <c r="AT45" s="1061"/>
      <c r="AU45" s="1061"/>
      <c r="AV45" s="1061"/>
      <c r="AW45" s="1061"/>
      <c r="AX45" s="1061"/>
      <c r="AY45" s="1061"/>
      <c r="AZ45" s="1142"/>
      <c r="BA45" s="1142"/>
      <c r="BB45" s="1142"/>
      <c r="BC45" s="1142"/>
      <c r="BD45" s="1142"/>
      <c r="BE45" s="1132"/>
      <c r="BF45" s="1132"/>
      <c r="BG45" s="1132"/>
      <c r="BH45" s="1132"/>
      <c r="BI45" s="1133"/>
      <c r="BJ45" s="252"/>
      <c r="BK45" s="252"/>
      <c r="BL45" s="252"/>
      <c r="BM45" s="252"/>
      <c r="BN45" s="252"/>
      <c r="BO45" s="265"/>
      <c r="BP45" s="265"/>
      <c r="BQ45" s="262">
        <v>39</v>
      </c>
      <c r="BR45" s="263"/>
      <c r="BS45" s="1113"/>
      <c r="BT45" s="1114"/>
      <c r="BU45" s="1114"/>
      <c r="BV45" s="1114"/>
      <c r="BW45" s="1114"/>
      <c r="BX45" s="1114"/>
      <c r="BY45" s="1114"/>
      <c r="BZ45" s="1114"/>
      <c r="CA45" s="1114"/>
      <c r="CB45" s="1114"/>
      <c r="CC45" s="1114"/>
      <c r="CD45" s="1114"/>
      <c r="CE45" s="1114"/>
      <c r="CF45" s="1114"/>
      <c r="CG45" s="1115"/>
      <c r="CH45" s="1088"/>
      <c r="CI45" s="1089"/>
      <c r="CJ45" s="1089"/>
      <c r="CK45" s="1089"/>
      <c r="CL45" s="1090"/>
      <c r="CM45" s="1088"/>
      <c r="CN45" s="1089"/>
      <c r="CO45" s="1089"/>
      <c r="CP45" s="1089"/>
      <c r="CQ45" s="1090"/>
      <c r="CR45" s="1088"/>
      <c r="CS45" s="1089"/>
      <c r="CT45" s="1089"/>
      <c r="CU45" s="1089"/>
      <c r="CV45" s="1090"/>
      <c r="CW45" s="1088"/>
      <c r="CX45" s="1089"/>
      <c r="CY45" s="1089"/>
      <c r="CZ45" s="1089"/>
      <c r="DA45" s="1090"/>
      <c r="DB45" s="1088"/>
      <c r="DC45" s="1089"/>
      <c r="DD45" s="1089"/>
      <c r="DE45" s="1089"/>
      <c r="DF45" s="1090"/>
      <c r="DG45" s="1088"/>
      <c r="DH45" s="1089"/>
      <c r="DI45" s="1089"/>
      <c r="DJ45" s="1089"/>
      <c r="DK45" s="1090"/>
      <c r="DL45" s="1088"/>
      <c r="DM45" s="1089"/>
      <c r="DN45" s="1089"/>
      <c r="DO45" s="1089"/>
      <c r="DP45" s="1090"/>
      <c r="DQ45" s="1088"/>
      <c r="DR45" s="1089"/>
      <c r="DS45" s="1089"/>
      <c r="DT45" s="1089"/>
      <c r="DU45" s="1090"/>
      <c r="DV45" s="1091"/>
      <c r="DW45" s="1092"/>
      <c r="DX45" s="1092"/>
      <c r="DY45" s="1092"/>
      <c r="DZ45" s="1093"/>
      <c r="EA45" s="246"/>
    </row>
    <row r="46" spans="1:131" s="247" customFormat="1" ht="26.25" customHeight="1" x14ac:dyDescent="0.15">
      <c r="A46" s="261">
        <v>19</v>
      </c>
      <c r="B46" s="1137"/>
      <c r="C46" s="1138"/>
      <c r="D46" s="1138"/>
      <c r="E46" s="1138"/>
      <c r="F46" s="1138"/>
      <c r="G46" s="1138"/>
      <c r="H46" s="1138"/>
      <c r="I46" s="1138"/>
      <c r="J46" s="1138"/>
      <c r="K46" s="1138"/>
      <c r="L46" s="1138"/>
      <c r="M46" s="1138"/>
      <c r="N46" s="1138"/>
      <c r="O46" s="1138"/>
      <c r="P46" s="1139"/>
      <c r="Q46" s="1143"/>
      <c r="R46" s="1144"/>
      <c r="S46" s="1144"/>
      <c r="T46" s="1144"/>
      <c r="U46" s="1144"/>
      <c r="V46" s="1144"/>
      <c r="W46" s="1144"/>
      <c r="X46" s="1144"/>
      <c r="Y46" s="1144"/>
      <c r="Z46" s="1144"/>
      <c r="AA46" s="1144"/>
      <c r="AB46" s="1144"/>
      <c r="AC46" s="1144"/>
      <c r="AD46" s="1144"/>
      <c r="AE46" s="1145"/>
      <c r="AF46" s="1118"/>
      <c r="AG46" s="1119"/>
      <c r="AH46" s="1119"/>
      <c r="AI46" s="1119"/>
      <c r="AJ46" s="1120"/>
      <c r="AK46" s="1070"/>
      <c r="AL46" s="1061"/>
      <c r="AM46" s="1061"/>
      <c r="AN46" s="1061"/>
      <c r="AO46" s="1061"/>
      <c r="AP46" s="1061"/>
      <c r="AQ46" s="1061"/>
      <c r="AR46" s="1061"/>
      <c r="AS46" s="1061"/>
      <c r="AT46" s="1061"/>
      <c r="AU46" s="1061"/>
      <c r="AV46" s="1061"/>
      <c r="AW46" s="1061"/>
      <c r="AX46" s="1061"/>
      <c r="AY46" s="1061"/>
      <c r="AZ46" s="1142"/>
      <c r="BA46" s="1142"/>
      <c r="BB46" s="1142"/>
      <c r="BC46" s="1142"/>
      <c r="BD46" s="1142"/>
      <c r="BE46" s="1132"/>
      <c r="BF46" s="1132"/>
      <c r="BG46" s="1132"/>
      <c r="BH46" s="1132"/>
      <c r="BI46" s="1133"/>
      <c r="BJ46" s="252"/>
      <c r="BK46" s="252"/>
      <c r="BL46" s="252"/>
      <c r="BM46" s="252"/>
      <c r="BN46" s="252"/>
      <c r="BO46" s="265"/>
      <c r="BP46" s="265"/>
      <c r="BQ46" s="262">
        <v>40</v>
      </c>
      <c r="BR46" s="263"/>
      <c r="BS46" s="1113"/>
      <c r="BT46" s="1114"/>
      <c r="BU46" s="1114"/>
      <c r="BV46" s="1114"/>
      <c r="BW46" s="1114"/>
      <c r="BX46" s="1114"/>
      <c r="BY46" s="1114"/>
      <c r="BZ46" s="1114"/>
      <c r="CA46" s="1114"/>
      <c r="CB46" s="1114"/>
      <c r="CC46" s="1114"/>
      <c r="CD46" s="1114"/>
      <c r="CE46" s="1114"/>
      <c r="CF46" s="1114"/>
      <c r="CG46" s="1115"/>
      <c r="CH46" s="1088"/>
      <c r="CI46" s="1089"/>
      <c r="CJ46" s="1089"/>
      <c r="CK46" s="1089"/>
      <c r="CL46" s="1090"/>
      <c r="CM46" s="1088"/>
      <c r="CN46" s="1089"/>
      <c r="CO46" s="1089"/>
      <c r="CP46" s="1089"/>
      <c r="CQ46" s="1090"/>
      <c r="CR46" s="1088"/>
      <c r="CS46" s="1089"/>
      <c r="CT46" s="1089"/>
      <c r="CU46" s="1089"/>
      <c r="CV46" s="1090"/>
      <c r="CW46" s="1088"/>
      <c r="CX46" s="1089"/>
      <c r="CY46" s="1089"/>
      <c r="CZ46" s="1089"/>
      <c r="DA46" s="1090"/>
      <c r="DB46" s="1088"/>
      <c r="DC46" s="1089"/>
      <c r="DD46" s="1089"/>
      <c r="DE46" s="1089"/>
      <c r="DF46" s="1090"/>
      <c r="DG46" s="1088"/>
      <c r="DH46" s="1089"/>
      <c r="DI46" s="1089"/>
      <c r="DJ46" s="1089"/>
      <c r="DK46" s="1090"/>
      <c r="DL46" s="1088"/>
      <c r="DM46" s="1089"/>
      <c r="DN46" s="1089"/>
      <c r="DO46" s="1089"/>
      <c r="DP46" s="1090"/>
      <c r="DQ46" s="1088"/>
      <c r="DR46" s="1089"/>
      <c r="DS46" s="1089"/>
      <c r="DT46" s="1089"/>
      <c r="DU46" s="1090"/>
      <c r="DV46" s="1091"/>
      <c r="DW46" s="1092"/>
      <c r="DX46" s="1092"/>
      <c r="DY46" s="1092"/>
      <c r="DZ46" s="1093"/>
      <c r="EA46" s="246"/>
    </row>
    <row r="47" spans="1:131" s="247" customFormat="1" ht="26.25" customHeight="1" x14ac:dyDescent="0.15">
      <c r="A47" s="261">
        <v>20</v>
      </c>
      <c r="B47" s="1137"/>
      <c r="C47" s="1138"/>
      <c r="D47" s="1138"/>
      <c r="E47" s="1138"/>
      <c r="F47" s="1138"/>
      <c r="G47" s="1138"/>
      <c r="H47" s="1138"/>
      <c r="I47" s="1138"/>
      <c r="J47" s="1138"/>
      <c r="K47" s="1138"/>
      <c r="L47" s="1138"/>
      <c r="M47" s="1138"/>
      <c r="N47" s="1138"/>
      <c r="O47" s="1138"/>
      <c r="P47" s="1139"/>
      <c r="Q47" s="1143"/>
      <c r="R47" s="1144"/>
      <c r="S47" s="1144"/>
      <c r="T47" s="1144"/>
      <c r="U47" s="1144"/>
      <c r="V47" s="1144"/>
      <c r="W47" s="1144"/>
      <c r="X47" s="1144"/>
      <c r="Y47" s="1144"/>
      <c r="Z47" s="1144"/>
      <c r="AA47" s="1144"/>
      <c r="AB47" s="1144"/>
      <c r="AC47" s="1144"/>
      <c r="AD47" s="1144"/>
      <c r="AE47" s="1145"/>
      <c r="AF47" s="1118"/>
      <c r="AG47" s="1119"/>
      <c r="AH47" s="1119"/>
      <c r="AI47" s="1119"/>
      <c r="AJ47" s="1120"/>
      <c r="AK47" s="1070"/>
      <c r="AL47" s="1061"/>
      <c r="AM47" s="1061"/>
      <c r="AN47" s="1061"/>
      <c r="AO47" s="1061"/>
      <c r="AP47" s="1061"/>
      <c r="AQ47" s="1061"/>
      <c r="AR47" s="1061"/>
      <c r="AS47" s="1061"/>
      <c r="AT47" s="1061"/>
      <c r="AU47" s="1061"/>
      <c r="AV47" s="1061"/>
      <c r="AW47" s="1061"/>
      <c r="AX47" s="1061"/>
      <c r="AY47" s="1061"/>
      <c r="AZ47" s="1142"/>
      <c r="BA47" s="1142"/>
      <c r="BB47" s="1142"/>
      <c r="BC47" s="1142"/>
      <c r="BD47" s="1142"/>
      <c r="BE47" s="1132"/>
      <c r="BF47" s="1132"/>
      <c r="BG47" s="1132"/>
      <c r="BH47" s="1132"/>
      <c r="BI47" s="1133"/>
      <c r="BJ47" s="252"/>
      <c r="BK47" s="252"/>
      <c r="BL47" s="252"/>
      <c r="BM47" s="252"/>
      <c r="BN47" s="252"/>
      <c r="BO47" s="265"/>
      <c r="BP47" s="265"/>
      <c r="BQ47" s="262">
        <v>41</v>
      </c>
      <c r="BR47" s="263"/>
      <c r="BS47" s="1113"/>
      <c r="BT47" s="1114"/>
      <c r="BU47" s="1114"/>
      <c r="BV47" s="1114"/>
      <c r="BW47" s="1114"/>
      <c r="BX47" s="1114"/>
      <c r="BY47" s="1114"/>
      <c r="BZ47" s="1114"/>
      <c r="CA47" s="1114"/>
      <c r="CB47" s="1114"/>
      <c r="CC47" s="1114"/>
      <c r="CD47" s="1114"/>
      <c r="CE47" s="1114"/>
      <c r="CF47" s="1114"/>
      <c r="CG47" s="1115"/>
      <c r="CH47" s="1088"/>
      <c r="CI47" s="1089"/>
      <c r="CJ47" s="1089"/>
      <c r="CK47" s="1089"/>
      <c r="CL47" s="1090"/>
      <c r="CM47" s="1088"/>
      <c r="CN47" s="1089"/>
      <c r="CO47" s="1089"/>
      <c r="CP47" s="1089"/>
      <c r="CQ47" s="1090"/>
      <c r="CR47" s="1088"/>
      <c r="CS47" s="1089"/>
      <c r="CT47" s="1089"/>
      <c r="CU47" s="1089"/>
      <c r="CV47" s="1090"/>
      <c r="CW47" s="1088"/>
      <c r="CX47" s="1089"/>
      <c r="CY47" s="1089"/>
      <c r="CZ47" s="1089"/>
      <c r="DA47" s="1090"/>
      <c r="DB47" s="1088"/>
      <c r="DC47" s="1089"/>
      <c r="DD47" s="1089"/>
      <c r="DE47" s="1089"/>
      <c r="DF47" s="1090"/>
      <c r="DG47" s="1088"/>
      <c r="DH47" s="1089"/>
      <c r="DI47" s="1089"/>
      <c r="DJ47" s="1089"/>
      <c r="DK47" s="1090"/>
      <c r="DL47" s="1088"/>
      <c r="DM47" s="1089"/>
      <c r="DN47" s="1089"/>
      <c r="DO47" s="1089"/>
      <c r="DP47" s="1090"/>
      <c r="DQ47" s="1088"/>
      <c r="DR47" s="1089"/>
      <c r="DS47" s="1089"/>
      <c r="DT47" s="1089"/>
      <c r="DU47" s="1090"/>
      <c r="DV47" s="1091"/>
      <c r="DW47" s="1092"/>
      <c r="DX47" s="1092"/>
      <c r="DY47" s="1092"/>
      <c r="DZ47" s="1093"/>
      <c r="EA47" s="246"/>
    </row>
    <row r="48" spans="1:131" s="247" customFormat="1" ht="26.25" customHeight="1" x14ac:dyDescent="0.15">
      <c r="A48" s="261">
        <v>21</v>
      </c>
      <c r="B48" s="1137"/>
      <c r="C48" s="1138"/>
      <c r="D48" s="1138"/>
      <c r="E48" s="1138"/>
      <c r="F48" s="1138"/>
      <c r="G48" s="1138"/>
      <c r="H48" s="1138"/>
      <c r="I48" s="1138"/>
      <c r="J48" s="1138"/>
      <c r="K48" s="1138"/>
      <c r="L48" s="1138"/>
      <c r="M48" s="1138"/>
      <c r="N48" s="1138"/>
      <c r="O48" s="1138"/>
      <c r="P48" s="1139"/>
      <c r="Q48" s="1143"/>
      <c r="R48" s="1144"/>
      <c r="S48" s="1144"/>
      <c r="T48" s="1144"/>
      <c r="U48" s="1144"/>
      <c r="V48" s="1144"/>
      <c r="W48" s="1144"/>
      <c r="X48" s="1144"/>
      <c r="Y48" s="1144"/>
      <c r="Z48" s="1144"/>
      <c r="AA48" s="1144"/>
      <c r="AB48" s="1144"/>
      <c r="AC48" s="1144"/>
      <c r="AD48" s="1144"/>
      <c r="AE48" s="1145"/>
      <c r="AF48" s="1118"/>
      <c r="AG48" s="1119"/>
      <c r="AH48" s="1119"/>
      <c r="AI48" s="1119"/>
      <c r="AJ48" s="1120"/>
      <c r="AK48" s="1070"/>
      <c r="AL48" s="1061"/>
      <c r="AM48" s="1061"/>
      <c r="AN48" s="1061"/>
      <c r="AO48" s="1061"/>
      <c r="AP48" s="1061"/>
      <c r="AQ48" s="1061"/>
      <c r="AR48" s="1061"/>
      <c r="AS48" s="1061"/>
      <c r="AT48" s="1061"/>
      <c r="AU48" s="1061"/>
      <c r="AV48" s="1061"/>
      <c r="AW48" s="1061"/>
      <c r="AX48" s="1061"/>
      <c r="AY48" s="1061"/>
      <c r="AZ48" s="1142"/>
      <c r="BA48" s="1142"/>
      <c r="BB48" s="1142"/>
      <c r="BC48" s="1142"/>
      <c r="BD48" s="1142"/>
      <c r="BE48" s="1132"/>
      <c r="BF48" s="1132"/>
      <c r="BG48" s="1132"/>
      <c r="BH48" s="1132"/>
      <c r="BI48" s="1133"/>
      <c r="BJ48" s="252"/>
      <c r="BK48" s="252"/>
      <c r="BL48" s="252"/>
      <c r="BM48" s="252"/>
      <c r="BN48" s="252"/>
      <c r="BO48" s="265"/>
      <c r="BP48" s="265"/>
      <c r="BQ48" s="262">
        <v>42</v>
      </c>
      <c r="BR48" s="263"/>
      <c r="BS48" s="1113"/>
      <c r="BT48" s="1114"/>
      <c r="BU48" s="1114"/>
      <c r="BV48" s="1114"/>
      <c r="BW48" s="1114"/>
      <c r="BX48" s="1114"/>
      <c r="BY48" s="1114"/>
      <c r="BZ48" s="1114"/>
      <c r="CA48" s="1114"/>
      <c r="CB48" s="1114"/>
      <c r="CC48" s="1114"/>
      <c r="CD48" s="1114"/>
      <c r="CE48" s="1114"/>
      <c r="CF48" s="1114"/>
      <c r="CG48" s="1115"/>
      <c r="CH48" s="1088"/>
      <c r="CI48" s="1089"/>
      <c r="CJ48" s="1089"/>
      <c r="CK48" s="1089"/>
      <c r="CL48" s="1090"/>
      <c r="CM48" s="1088"/>
      <c r="CN48" s="1089"/>
      <c r="CO48" s="1089"/>
      <c r="CP48" s="1089"/>
      <c r="CQ48" s="1090"/>
      <c r="CR48" s="1088"/>
      <c r="CS48" s="1089"/>
      <c r="CT48" s="1089"/>
      <c r="CU48" s="1089"/>
      <c r="CV48" s="1090"/>
      <c r="CW48" s="1088"/>
      <c r="CX48" s="1089"/>
      <c r="CY48" s="1089"/>
      <c r="CZ48" s="1089"/>
      <c r="DA48" s="1090"/>
      <c r="DB48" s="1088"/>
      <c r="DC48" s="1089"/>
      <c r="DD48" s="1089"/>
      <c r="DE48" s="1089"/>
      <c r="DF48" s="1090"/>
      <c r="DG48" s="1088"/>
      <c r="DH48" s="1089"/>
      <c r="DI48" s="1089"/>
      <c r="DJ48" s="1089"/>
      <c r="DK48" s="1090"/>
      <c r="DL48" s="1088"/>
      <c r="DM48" s="1089"/>
      <c r="DN48" s="1089"/>
      <c r="DO48" s="1089"/>
      <c r="DP48" s="1090"/>
      <c r="DQ48" s="1088"/>
      <c r="DR48" s="1089"/>
      <c r="DS48" s="1089"/>
      <c r="DT48" s="1089"/>
      <c r="DU48" s="1090"/>
      <c r="DV48" s="1091"/>
      <c r="DW48" s="1092"/>
      <c r="DX48" s="1092"/>
      <c r="DY48" s="1092"/>
      <c r="DZ48" s="1093"/>
      <c r="EA48" s="246"/>
    </row>
    <row r="49" spans="1:131" s="247" customFormat="1" ht="26.25" customHeight="1" x14ac:dyDescent="0.15">
      <c r="A49" s="261">
        <v>22</v>
      </c>
      <c r="B49" s="1137"/>
      <c r="C49" s="1138"/>
      <c r="D49" s="1138"/>
      <c r="E49" s="1138"/>
      <c r="F49" s="1138"/>
      <c r="G49" s="1138"/>
      <c r="H49" s="1138"/>
      <c r="I49" s="1138"/>
      <c r="J49" s="1138"/>
      <c r="K49" s="1138"/>
      <c r="L49" s="1138"/>
      <c r="M49" s="1138"/>
      <c r="N49" s="1138"/>
      <c r="O49" s="1138"/>
      <c r="P49" s="1139"/>
      <c r="Q49" s="1143"/>
      <c r="R49" s="1144"/>
      <c r="S49" s="1144"/>
      <c r="T49" s="1144"/>
      <c r="U49" s="1144"/>
      <c r="V49" s="1144"/>
      <c r="W49" s="1144"/>
      <c r="X49" s="1144"/>
      <c r="Y49" s="1144"/>
      <c r="Z49" s="1144"/>
      <c r="AA49" s="1144"/>
      <c r="AB49" s="1144"/>
      <c r="AC49" s="1144"/>
      <c r="AD49" s="1144"/>
      <c r="AE49" s="1145"/>
      <c r="AF49" s="1118"/>
      <c r="AG49" s="1119"/>
      <c r="AH49" s="1119"/>
      <c r="AI49" s="1119"/>
      <c r="AJ49" s="1120"/>
      <c r="AK49" s="1070"/>
      <c r="AL49" s="1061"/>
      <c r="AM49" s="1061"/>
      <c r="AN49" s="1061"/>
      <c r="AO49" s="1061"/>
      <c r="AP49" s="1061"/>
      <c r="AQ49" s="1061"/>
      <c r="AR49" s="1061"/>
      <c r="AS49" s="1061"/>
      <c r="AT49" s="1061"/>
      <c r="AU49" s="1061"/>
      <c r="AV49" s="1061"/>
      <c r="AW49" s="1061"/>
      <c r="AX49" s="1061"/>
      <c r="AY49" s="1061"/>
      <c r="AZ49" s="1142"/>
      <c r="BA49" s="1142"/>
      <c r="BB49" s="1142"/>
      <c r="BC49" s="1142"/>
      <c r="BD49" s="1142"/>
      <c r="BE49" s="1132"/>
      <c r="BF49" s="1132"/>
      <c r="BG49" s="1132"/>
      <c r="BH49" s="1132"/>
      <c r="BI49" s="1133"/>
      <c r="BJ49" s="252"/>
      <c r="BK49" s="252"/>
      <c r="BL49" s="252"/>
      <c r="BM49" s="252"/>
      <c r="BN49" s="252"/>
      <c r="BO49" s="265"/>
      <c r="BP49" s="265"/>
      <c r="BQ49" s="262">
        <v>43</v>
      </c>
      <c r="BR49" s="263"/>
      <c r="BS49" s="1113"/>
      <c r="BT49" s="1114"/>
      <c r="BU49" s="1114"/>
      <c r="BV49" s="1114"/>
      <c r="BW49" s="1114"/>
      <c r="BX49" s="1114"/>
      <c r="BY49" s="1114"/>
      <c r="BZ49" s="1114"/>
      <c r="CA49" s="1114"/>
      <c r="CB49" s="1114"/>
      <c r="CC49" s="1114"/>
      <c r="CD49" s="1114"/>
      <c r="CE49" s="1114"/>
      <c r="CF49" s="1114"/>
      <c r="CG49" s="1115"/>
      <c r="CH49" s="1088"/>
      <c r="CI49" s="1089"/>
      <c r="CJ49" s="1089"/>
      <c r="CK49" s="1089"/>
      <c r="CL49" s="1090"/>
      <c r="CM49" s="1088"/>
      <c r="CN49" s="1089"/>
      <c r="CO49" s="1089"/>
      <c r="CP49" s="1089"/>
      <c r="CQ49" s="1090"/>
      <c r="CR49" s="1088"/>
      <c r="CS49" s="1089"/>
      <c r="CT49" s="1089"/>
      <c r="CU49" s="1089"/>
      <c r="CV49" s="1090"/>
      <c r="CW49" s="1088"/>
      <c r="CX49" s="1089"/>
      <c r="CY49" s="1089"/>
      <c r="CZ49" s="1089"/>
      <c r="DA49" s="1090"/>
      <c r="DB49" s="1088"/>
      <c r="DC49" s="1089"/>
      <c r="DD49" s="1089"/>
      <c r="DE49" s="1089"/>
      <c r="DF49" s="1090"/>
      <c r="DG49" s="1088"/>
      <c r="DH49" s="1089"/>
      <c r="DI49" s="1089"/>
      <c r="DJ49" s="1089"/>
      <c r="DK49" s="1090"/>
      <c r="DL49" s="1088"/>
      <c r="DM49" s="1089"/>
      <c r="DN49" s="1089"/>
      <c r="DO49" s="1089"/>
      <c r="DP49" s="1090"/>
      <c r="DQ49" s="1088"/>
      <c r="DR49" s="1089"/>
      <c r="DS49" s="1089"/>
      <c r="DT49" s="1089"/>
      <c r="DU49" s="1090"/>
      <c r="DV49" s="1091"/>
      <c r="DW49" s="1092"/>
      <c r="DX49" s="1092"/>
      <c r="DY49" s="1092"/>
      <c r="DZ49" s="1093"/>
      <c r="EA49" s="246"/>
    </row>
    <row r="50" spans="1:131" s="247" customFormat="1" ht="26.25" customHeight="1" x14ac:dyDescent="0.15">
      <c r="A50" s="261">
        <v>23</v>
      </c>
      <c r="B50" s="1137"/>
      <c r="C50" s="1138"/>
      <c r="D50" s="1138"/>
      <c r="E50" s="1138"/>
      <c r="F50" s="1138"/>
      <c r="G50" s="1138"/>
      <c r="H50" s="1138"/>
      <c r="I50" s="1138"/>
      <c r="J50" s="1138"/>
      <c r="K50" s="1138"/>
      <c r="L50" s="1138"/>
      <c r="M50" s="1138"/>
      <c r="N50" s="1138"/>
      <c r="O50" s="1138"/>
      <c r="P50" s="1139"/>
      <c r="Q50" s="1140"/>
      <c r="R50" s="1122"/>
      <c r="S50" s="1122"/>
      <c r="T50" s="1122"/>
      <c r="U50" s="1122"/>
      <c r="V50" s="1122"/>
      <c r="W50" s="1122"/>
      <c r="X50" s="1122"/>
      <c r="Y50" s="1122"/>
      <c r="Z50" s="1122"/>
      <c r="AA50" s="1122"/>
      <c r="AB50" s="1122"/>
      <c r="AC50" s="1122"/>
      <c r="AD50" s="1122"/>
      <c r="AE50" s="1141"/>
      <c r="AF50" s="1118"/>
      <c r="AG50" s="1119"/>
      <c r="AH50" s="1119"/>
      <c r="AI50" s="1119"/>
      <c r="AJ50" s="1120"/>
      <c r="AK50" s="1121"/>
      <c r="AL50" s="1122"/>
      <c r="AM50" s="1122"/>
      <c r="AN50" s="1122"/>
      <c r="AO50" s="1122"/>
      <c r="AP50" s="1122"/>
      <c r="AQ50" s="1122"/>
      <c r="AR50" s="1122"/>
      <c r="AS50" s="1122"/>
      <c r="AT50" s="1122"/>
      <c r="AU50" s="1122"/>
      <c r="AV50" s="1122"/>
      <c r="AW50" s="1122"/>
      <c r="AX50" s="1122"/>
      <c r="AY50" s="1122"/>
      <c r="AZ50" s="1123"/>
      <c r="BA50" s="1123"/>
      <c r="BB50" s="1123"/>
      <c r="BC50" s="1123"/>
      <c r="BD50" s="1123"/>
      <c r="BE50" s="1132"/>
      <c r="BF50" s="1132"/>
      <c r="BG50" s="1132"/>
      <c r="BH50" s="1132"/>
      <c r="BI50" s="1133"/>
      <c r="BJ50" s="252"/>
      <c r="BK50" s="252"/>
      <c r="BL50" s="252"/>
      <c r="BM50" s="252"/>
      <c r="BN50" s="252"/>
      <c r="BO50" s="265"/>
      <c r="BP50" s="265"/>
      <c r="BQ50" s="262">
        <v>44</v>
      </c>
      <c r="BR50" s="263"/>
      <c r="BS50" s="1113"/>
      <c r="BT50" s="1114"/>
      <c r="BU50" s="1114"/>
      <c r="BV50" s="1114"/>
      <c r="BW50" s="1114"/>
      <c r="BX50" s="1114"/>
      <c r="BY50" s="1114"/>
      <c r="BZ50" s="1114"/>
      <c r="CA50" s="1114"/>
      <c r="CB50" s="1114"/>
      <c r="CC50" s="1114"/>
      <c r="CD50" s="1114"/>
      <c r="CE50" s="1114"/>
      <c r="CF50" s="1114"/>
      <c r="CG50" s="1115"/>
      <c r="CH50" s="1088"/>
      <c r="CI50" s="1089"/>
      <c r="CJ50" s="1089"/>
      <c r="CK50" s="1089"/>
      <c r="CL50" s="1090"/>
      <c r="CM50" s="1088"/>
      <c r="CN50" s="1089"/>
      <c r="CO50" s="1089"/>
      <c r="CP50" s="1089"/>
      <c r="CQ50" s="1090"/>
      <c r="CR50" s="1088"/>
      <c r="CS50" s="1089"/>
      <c r="CT50" s="1089"/>
      <c r="CU50" s="1089"/>
      <c r="CV50" s="1090"/>
      <c r="CW50" s="1088"/>
      <c r="CX50" s="1089"/>
      <c r="CY50" s="1089"/>
      <c r="CZ50" s="1089"/>
      <c r="DA50" s="1090"/>
      <c r="DB50" s="1088"/>
      <c r="DC50" s="1089"/>
      <c r="DD50" s="1089"/>
      <c r="DE50" s="1089"/>
      <c r="DF50" s="1090"/>
      <c r="DG50" s="1088"/>
      <c r="DH50" s="1089"/>
      <c r="DI50" s="1089"/>
      <c r="DJ50" s="1089"/>
      <c r="DK50" s="1090"/>
      <c r="DL50" s="1088"/>
      <c r="DM50" s="1089"/>
      <c r="DN50" s="1089"/>
      <c r="DO50" s="1089"/>
      <c r="DP50" s="1090"/>
      <c r="DQ50" s="1088"/>
      <c r="DR50" s="1089"/>
      <c r="DS50" s="1089"/>
      <c r="DT50" s="1089"/>
      <c r="DU50" s="1090"/>
      <c r="DV50" s="1091"/>
      <c r="DW50" s="1092"/>
      <c r="DX50" s="1092"/>
      <c r="DY50" s="1092"/>
      <c r="DZ50" s="1093"/>
      <c r="EA50" s="246"/>
    </row>
    <row r="51" spans="1:131" s="247" customFormat="1" ht="26.25" customHeight="1" x14ac:dyDescent="0.15">
      <c r="A51" s="261">
        <v>24</v>
      </c>
      <c r="B51" s="1137"/>
      <c r="C51" s="1138"/>
      <c r="D51" s="1138"/>
      <c r="E51" s="1138"/>
      <c r="F51" s="1138"/>
      <c r="G51" s="1138"/>
      <c r="H51" s="1138"/>
      <c r="I51" s="1138"/>
      <c r="J51" s="1138"/>
      <c r="K51" s="1138"/>
      <c r="L51" s="1138"/>
      <c r="M51" s="1138"/>
      <c r="N51" s="1138"/>
      <c r="O51" s="1138"/>
      <c r="P51" s="1139"/>
      <c r="Q51" s="1140"/>
      <c r="R51" s="1122"/>
      <c r="S51" s="1122"/>
      <c r="T51" s="1122"/>
      <c r="U51" s="1122"/>
      <c r="V51" s="1122"/>
      <c r="W51" s="1122"/>
      <c r="X51" s="1122"/>
      <c r="Y51" s="1122"/>
      <c r="Z51" s="1122"/>
      <c r="AA51" s="1122"/>
      <c r="AB51" s="1122"/>
      <c r="AC51" s="1122"/>
      <c r="AD51" s="1122"/>
      <c r="AE51" s="1141"/>
      <c r="AF51" s="1118"/>
      <c r="AG51" s="1119"/>
      <c r="AH51" s="1119"/>
      <c r="AI51" s="1119"/>
      <c r="AJ51" s="1120"/>
      <c r="AK51" s="1121"/>
      <c r="AL51" s="1122"/>
      <c r="AM51" s="1122"/>
      <c r="AN51" s="1122"/>
      <c r="AO51" s="1122"/>
      <c r="AP51" s="1122"/>
      <c r="AQ51" s="1122"/>
      <c r="AR51" s="1122"/>
      <c r="AS51" s="1122"/>
      <c r="AT51" s="1122"/>
      <c r="AU51" s="1122"/>
      <c r="AV51" s="1122"/>
      <c r="AW51" s="1122"/>
      <c r="AX51" s="1122"/>
      <c r="AY51" s="1122"/>
      <c r="AZ51" s="1123"/>
      <c r="BA51" s="1123"/>
      <c r="BB51" s="1123"/>
      <c r="BC51" s="1123"/>
      <c r="BD51" s="1123"/>
      <c r="BE51" s="1132"/>
      <c r="BF51" s="1132"/>
      <c r="BG51" s="1132"/>
      <c r="BH51" s="1132"/>
      <c r="BI51" s="1133"/>
      <c r="BJ51" s="252"/>
      <c r="BK51" s="252"/>
      <c r="BL51" s="252"/>
      <c r="BM51" s="252"/>
      <c r="BN51" s="252"/>
      <c r="BO51" s="265"/>
      <c r="BP51" s="265"/>
      <c r="BQ51" s="262">
        <v>45</v>
      </c>
      <c r="BR51" s="263"/>
      <c r="BS51" s="1113"/>
      <c r="BT51" s="1114"/>
      <c r="BU51" s="1114"/>
      <c r="BV51" s="1114"/>
      <c r="BW51" s="1114"/>
      <c r="BX51" s="1114"/>
      <c r="BY51" s="1114"/>
      <c r="BZ51" s="1114"/>
      <c r="CA51" s="1114"/>
      <c r="CB51" s="1114"/>
      <c r="CC51" s="1114"/>
      <c r="CD51" s="1114"/>
      <c r="CE51" s="1114"/>
      <c r="CF51" s="1114"/>
      <c r="CG51" s="1115"/>
      <c r="CH51" s="1088"/>
      <c r="CI51" s="1089"/>
      <c r="CJ51" s="1089"/>
      <c r="CK51" s="1089"/>
      <c r="CL51" s="1090"/>
      <c r="CM51" s="1088"/>
      <c r="CN51" s="1089"/>
      <c r="CO51" s="1089"/>
      <c r="CP51" s="1089"/>
      <c r="CQ51" s="1090"/>
      <c r="CR51" s="1088"/>
      <c r="CS51" s="1089"/>
      <c r="CT51" s="1089"/>
      <c r="CU51" s="1089"/>
      <c r="CV51" s="1090"/>
      <c r="CW51" s="1088"/>
      <c r="CX51" s="1089"/>
      <c r="CY51" s="1089"/>
      <c r="CZ51" s="1089"/>
      <c r="DA51" s="1090"/>
      <c r="DB51" s="1088"/>
      <c r="DC51" s="1089"/>
      <c r="DD51" s="1089"/>
      <c r="DE51" s="1089"/>
      <c r="DF51" s="1090"/>
      <c r="DG51" s="1088"/>
      <c r="DH51" s="1089"/>
      <c r="DI51" s="1089"/>
      <c r="DJ51" s="1089"/>
      <c r="DK51" s="1090"/>
      <c r="DL51" s="1088"/>
      <c r="DM51" s="1089"/>
      <c r="DN51" s="1089"/>
      <c r="DO51" s="1089"/>
      <c r="DP51" s="1090"/>
      <c r="DQ51" s="1088"/>
      <c r="DR51" s="1089"/>
      <c r="DS51" s="1089"/>
      <c r="DT51" s="1089"/>
      <c r="DU51" s="1090"/>
      <c r="DV51" s="1091"/>
      <c r="DW51" s="1092"/>
      <c r="DX51" s="1092"/>
      <c r="DY51" s="1092"/>
      <c r="DZ51" s="1093"/>
      <c r="EA51" s="246"/>
    </row>
    <row r="52" spans="1:131" s="247" customFormat="1" ht="26.25" customHeight="1" x14ac:dyDescent="0.15">
      <c r="A52" s="261">
        <v>25</v>
      </c>
      <c r="B52" s="1137"/>
      <c r="C52" s="1138"/>
      <c r="D52" s="1138"/>
      <c r="E52" s="1138"/>
      <c r="F52" s="1138"/>
      <c r="G52" s="1138"/>
      <c r="H52" s="1138"/>
      <c r="I52" s="1138"/>
      <c r="J52" s="1138"/>
      <c r="K52" s="1138"/>
      <c r="L52" s="1138"/>
      <c r="M52" s="1138"/>
      <c r="N52" s="1138"/>
      <c r="O52" s="1138"/>
      <c r="P52" s="1139"/>
      <c r="Q52" s="1140"/>
      <c r="R52" s="1122"/>
      <c r="S52" s="1122"/>
      <c r="T52" s="1122"/>
      <c r="U52" s="1122"/>
      <c r="V52" s="1122"/>
      <c r="W52" s="1122"/>
      <c r="X52" s="1122"/>
      <c r="Y52" s="1122"/>
      <c r="Z52" s="1122"/>
      <c r="AA52" s="1122"/>
      <c r="AB52" s="1122"/>
      <c r="AC52" s="1122"/>
      <c r="AD52" s="1122"/>
      <c r="AE52" s="1141"/>
      <c r="AF52" s="1118"/>
      <c r="AG52" s="1119"/>
      <c r="AH52" s="1119"/>
      <c r="AI52" s="1119"/>
      <c r="AJ52" s="1120"/>
      <c r="AK52" s="1121"/>
      <c r="AL52" s="1122"/>
      <c r="AM52" s="1122"/>
      <c r="AN52" s="1122"/>
      <c r="AO52" s="1122"/>
      <c r="AP52" s="1122"/>
      <c r="AQ52" s="1122"/>
      <c r="AR52" s="1122"/>
      <c r="AS52" s="1122"/>
      <c r="AT52" s="1122"/>
      <c r="AU52" s="1122"/>
      <c r="AV52" s="1122"/>
      <c r="AW52" s="1122"/>
      <c r="AX52" s="1122"/>
      <c r="AY52" s="1122"/>
      <c r="AZ52" s="1123"/>
      <c r="BA52" s="1123"/>
      <c r="BB52" s="1123"/>
      <c r="BC52" s="1123"/>
      <c r="BD52" s="1123"/>
      <c r="BE52" s="1132"/>
      <c r="BF52" s="1132"/>
      <c r="BG52" s="1132"/>
      <c r="BH52" s="1132"/>
      <c r="BI52" s="1133"/>
      <c r="BJ52" s="252"/>
      <c r="BK52" s="252"/>
      <c r="BL52" s="252"/>
      <c r="BM52" s="252"/>
      <c r="BN52" s="252"/>
      <c r="BO52" s="265"/>
      <c r="BP52" s="265"/>
      <c r="BQ52" s="262">
        <v>46</v>
      </c>
      <c r="BR52" s="263"/>
      <c r="BS52" s="1113"/>
      <c r="BT52" s="1114"/>
      <c r="BU52" s="1114"/>
      <c r="BV52" s="1114"/>
      <c r="BW52" s="1114"/>
      <c r="BX52" s="1114"/>
      <c r="BY52" s="1114"/>
      <c r="BZ52" s="1114"/>
      <c r="CA52" s="1114"/>
      <c r="CB52" s="1114"/>
      <c r="CC52" s="1114"/>
      <c r="CD52" s="1114"/>
      <c r="CE52" s="1114"/>
      <c r="CF52" s="1114"/>
      <c r="CG52" s="1115"/>
      <c r="CH52" s="1088"/>
      <c r="CI52" s="1089"/>
      <c r="CJ52" s="1089"/>
      <c r="CK52" s="1089"/>
      <c r="CL52" s="1090"/>
      <c r="CM52" s="1088"/>
      <c r="CN52" s="1089"/>
      <c r="CO52" s="1089"/>
      <c r="CP52" s="1089"/>
      <c r="CQ52" s="1090"/>
      <c r="CR52" s="1088"/>
      <c r="CS52" s="1089"/>
      <c r="CT52" s="1089"/>
      <c r="CU52" s="1089"/>
      <c r="CV52" s="1090"/>
      <c r="CW52" s="1088"/>
      <c r="CX52" s="1089"/>
      <c r="CY52" s="1089"/>
      <c r="CZ52" s="1089"/>
      <c r="DA52" s="1090"/>
      <c r="DB52" s="1088"/>
      <c r="DC52" s="1089"/>
      <c r="DD52" s="1089"/>
      <c r="DE52" s="1089"/>
      <c r="DF52" s="1090"/>
      <c r="DG52" s="1088"/>
      <c r="DH52" s="1089"/>
      <c r="DI52" s="1089"/>
      <c r="DJ52" s="1089"/>
      <c r="DK52" s="1090"/>
      <c r="DL52" s="1088"/>
      <c r="DM52" s="1089"/>
      <c r="DN52" s="1089"/>
      <c r="DO52" s="1089"/>
      <c r="DP52" s="1090"/>
      <c r="DQ52" s="1088"/>
      <c r="DR52" s="1089"/>
      <c r="DS52" s="1089"/>
      <c r="DT52" s="1089"/>
      <c r="DU52" s="1090"/>
      <c r="DV52" s="1091"/>
      <c r="DW52" s="1092"/>
      <c r="DX52" s="1092"/>
      <c r="DY52" s="1092"/>
      <c r="DZ52" s="1093"/>
      <c r="EA52" s="246"/>
    </row>
    <row r="53" spans="1:131" s="247" customFormat="1" ht="26.25" customHeight="1" x14ac:dyDescent="0.15">
      <c r="A53" s="261">
        <v>26</v>
      </c>
      <c r="B53" s="1137"/>
      <c r="C53" s="1138"/>
      <c r="D53" s="1138"/>
      <c r="E53" s="1138"/>
      <c r="F53" s="1138"/>
      <c r="G53" s="1138"/>
      <c r="H53" s="1138"/>
      <c r="I53" s="1138"/>
      <c r="J53" s="1138"/>
      <c r="K53" s="1138"/>
      <c r="L53" s="1138"/>
      <c r="M53" s="1138"/>
      <c r="N53" s="1138"/>
      <c r="O53" s="1138"/>
      <c r="P53" s="1139"/>
      <c r="Q53" s="1140"/>
      <c r="R53" s="1122"/>
      <c r="S53" s="1122"/>
      <c r="T53" s="1122"/>
      <c r="U53" s="1122"/>
      <c r="V53" s="1122"/>
      <c r="W53" s="1122"/>
      <c r="X53" s="1122"/>
      <c r="Y53" s="1122"/>
      <c r="Z53" s="1122"/>
      <c r="AA53" s="1122"/>
      <c r="AB53" s="1122"/>
      <c r="AC53" s="1122"/>
      <c r="AD53" s="1122"/>
      <c r="AE53" s="1141"/>
      <c r="AF53" s="1118"/>
      <c r="AG53" s="1119"/>
      <c r="AH53" s="1119"/>
      <c r="AI53" s="1119"/>
      <c r="AJ53" s="1120"/>
      <c r="AK53" s="1121"/>
      <c r="AL53" s="1122"/>
      <c r="AM53" s="1122"/>
      <c r="AN53" s="1122"/>
      <c r="AO53" s="1122"/>
      <c r="AP53" s="1122"/>
      <c r="AQ53" s="1122"/>
      <c r="AR53" s="1122"/>
      <c r="AS53" s="1122"/>
      <c r="AT53" s="1122"/>
      <c r="AU53" s="1122"/>
      <c r="AV53" s="1122"/>
      <c r="AW53" s="1122"/>
      <c r="AX53" s="1122"/>
      <c r="AY53" s="1122"/>
      <c r="AZ53" s="1123"/>
      <c r="BA53" s="1123"/>
      <c r="BB53" s="1123"/>
      <c r="BC53" s="1123"/>
      <c r="BD53" s="1123"/>
      <c r="BE53" s="1132"/>
      <c r="BF53" s="1132"/>
      <c r="BG53" s="1132"/>
      <c r="BH53" s="1132"/>
      <c r="BI53" s="1133"/>
      <c r="BJ53" s="252"/>
      <c r="BK53" s="252"/>
      <c r="BL53" s="252"/>
      <c r="BM53" s="252"/>
      <c r="BN53" s="252"/>
      <c r="BO53" s="265"/>
      <c r="BP53" s="265"/>
      <c r="BQ53" s="262">
        <v>47</v>
      </c>
      <c r="BR53" s="263"/>
      <c r="BS53" s="1113"/>
      <c r="BT53" s="1114"/>
      <c r="BU53" s="1114"/>
      <c r="BV53" s="1114"/>
      <c r="BW53" s="1114"/>
      <c r="BX53" s="1114"/>
      <c r="BY53" s="1114"/>
      <c r="BZ53" s="1114"/>
      <c r="CA53" s="1114"/>
      <c r="CB53" s="1114"/>
      <c r="CC53" s="1114"/>
      <c r="CD53" s="1114"/>
      <c r="CE53" s="1114"/>
      <c r="CF53" s="1114"/>
      <c r="CG53" s="1115"/>
      <c r="CH53" s="1088"/>
      <c r="CI53" s="1089"/>
      <c r="CJ53" s="1089"/>
      <c r="CK53" s="1089"/>
      <c r="CL53" s="1090"/>
      <c r="CM53" s="1088"/>
      <c r="CN53" s="1089"/>
      <c r="CO53" s="1089"/>
      <c r="CP53" s="1089"/>
      <c r="CQ53" s="1090"/>
      <c r="CR53" s="1088"/>
      <c r="CS53" s="1089"/>
      <c r="CT53" s="1089"/>
      <c r="CU53" s="1089"/>
      <c r="CV53" s="1090"/>
      <c r="CW53" s="1088"/>
      <c r="CX53" s="1089"/>
      <c r="CY53" s="1089"/>
      <c r="CZ53" s="1089"/>
      <c r="DA53" s="1090"/>
      <c r="DB53" s="1088"/>
      <c r="DC53" s="1089"/>
      <c r="DD53" s="1089"/>
      <c r="DE53" s="1089"/>
      <c r="DF53" s="1090"/>
      <c r="DG53" s="1088"/>
      <c r="DH53" s="1089"/>
      <c r="DI53" s="1089"/>
      <c r="DJ53" s="1089"/>
      <c r="DK53" s="1090"/>
      <c r="DL53" s="1088"/>
      <c r="DM53" s="1089"/>
      <c r="DN53" s="1089"/>
      <c r="DO53" s="1089"/>
      <c r="DP53" s="1090"/>
      <c r="DQ53" s="1088"/>
      <c r="DR53" s="1089"/>
      <c r="DS53" s="1089"/>
      <c r="DT53" s="1089"/>
      <c r="DU53" s="1090"/>
      <c r="DV53" s="1091"/>
      <c r="DW53" s="1092"/>
      <c r="DX53" s="1092"/>
      <c r="DY53" s="1092"/>
      <c r="DZ53" s="1093"/>
      <c r="EA53" s="246"/>
    </row>
    <row r="54" spans="1:131" s="247" customFormat="1" ht="26.25" customHeight="1" x14ac:dyDescent="0.15">
      <c r="A54" s="261">
        <v>27</v>
      </c>
      <c r="B54" s="1137"/>
      <c r="C54" s="1138"/>
      <c r="D54" s="1138"/>
      <c r="E54" s="1138"/>
      <c r="F54" s="1138"/>
      <c r="G54" s="1138"/>
      <c r="H54" s="1138"/>
      <c r="I54" s="1138"/>
      <c r="J54" s="1138"/>
      <c r="K54" s="1138"/>
      <c r="L54" s="1138"/>
      <c r="M54" s="1138"/>
      <c r="N54" s="1138"/>
      <c r="O54" s="1138"/>
      <c r="P54" s="1139"/>
      <c r="Q54" s="1140"/>
      <c r="R54" s="1122"/>
      <c r="S54" s="1122"/>
      <c r="T54" s="1122"/>
      <c r="U54" s="1122"/>
      <c r="V54" s="1122"/>
      <c r="W54" s="1122"/>
      <c r="X54" s="1122"/>
      <c r="Y54" s="1122"/>
      <c r="Z54" s="1122"/>
      <c r="AA54" s="1122"/>
      <c r="AB54" s="1122"/>
      <c r="AC54" s="1122"/>
      <c r="AD54" s="1122"/>
      <c r="AE54" s="1141"/>
      <c r="AF54" s="1118"/>
      <c r="AG54" s="1119"/>
      <c r="AH54" s="1119"/>
      <c r="AI54" s="1119"/>
      <c r="AJ54" s="1120"/>
      <c r="AK54" s="1121"/>
      <c r="AL54" s="1122"/>
      <c r="AM54" s="1122"/>
      <c r="AN54" s="1122"/>
      <c r="AO54" s="1122"/>
      <c r="AP54" s="1122"/>
      <c r="AQ54" s="1122"/>
      <c r="AR54" s="1122"/>
      <c r="AS54" s="1122"/>
      <c r="AT54" s="1122"/>
      <c r="AU54" s="1122"/>
      <c r="AV54" s="1122"/>
      <c r="AW54" s="1122"/>
      <c r="AX54" s="1122"/>
      <c r="AY54" s="1122"/>
      <c r="AZ54" s="1123"/>
      <c r="BA54" s="1123"/>
      <c r="BB54" s="1123"/>
      <c r="BC54" s="1123"/>
      <c r="BD54" s="1123"/>
      <c r="BE54" s="1132"/>
      <c r="BF54" s="1132"/>
      <c r="BG54" s="1132"/>
      <c r="BH54" s="1132"/>
      <c r="BI54" s="1133"/>
      <c r="BJ54" s="252"/>
      <c r="BK54" s="252"/>
      <c r="BL54" s="252"/>
      <c r="BM54" s="252"/>
      <c r="BN54" s="252"/>
      <c r="BO54" s="265"/>
      <c r="BP54" s="265"/>
      <c r="BQ54" s="262">
        <v>48</v>
      </c>
      <c r="BR54" s="263"/>
      <c r="BS54" s="1113"/>
      <c r="BT54" s="1114"/>
      <c r="BU54" s="1114"/>
      <c r="BV54" s="1114"/>
      <c r="BW54" s="1114"/>
      <c r="BX54" s="1114"/>
      <c r="BY54" s="1114"/>
      <c r="BZ54" s="1114"/>
      <c r="CA54" s="1114"/>
      <c r="CB54" s="1114"/>
      <c r="CC54" s="1114"/>
      <c r="CD54" s="1114"/>
      <c r="CE54" s="1114"/>
      <c r="CF54" s="1114"/>
      <c r="CG54" s="1115"/>
      <c r="CH54" s="1088"/>
      <c r="CI54" s="1089"/>
      <c r="CJ54" s="1089"/>
      <c r="CK54" s="1089"/>
      <c r="CL54" s="1090"/>
      <c r="CM54" s="1088"/>
      <c r="CN54" s="1089"/>
      <c r="CO54" s="1089"/>
      <c r="CP54" s="1089"/>
      <c r="CQ54" s="1090"/>
      <c r="CR54" s="1088"/>
      <c r="CS54" s="1089"/>
      <c r="CT54" s="1089"/>
      <c r="CU54" s="1089"/>
      <c r="CV54" s="1090"/>
      <c r="CW54" s="1088"/>
      <c r="CX54" s="1089"/>
      <c r="CY54" s="1089"/>
      <c r="CZ54" s="1089"/>
      <c r="DA54" s="1090"/>
      <c r="DB54" s="1088"/>
      <c r="DC54" s="1089"/>
      <c r="DD54" s="1089"/>
      <c r="DE54" s="1089"/>
      <c r="DF54" s="1090"/>
      <c r="DG54" s="1088"/>
      <c r="DH54" s="1089"/>
      <c r="DI54" s="1089"/>
      <c r="DJ54" s="1089"/>
      <c r="DK54" s="1090"/>
      <c r="DL54" s="1088"/>
      <c r="DM54" s="1089"/>
      <c r="DN54" s="1089"/>
      <c r="DO54" s="1089"/>
      <c r="DP54" s="1090"/>
      <c r="DQ54" s="1088"/>
      <c r="DR54" s="1089"/>
      <c r="DS54" s="1089"/>
      <c r="DT54" s="1089"/>
      <c r="DU54" s="1090"/>
      <c r="DV54" s="1091"/>
      <c r="DW54" s="1092"/>
      <c r="DX54" s="1092"/>
      <c r="DY54" s="1092"/>
      <c r="DZ54" s="1093"/>
      <c r="EA54" s="246"/>
    </row>
    <row r="55" spans="1:131" s="247" customFormat="1" ht="26.25" customHeight="1" x14ac:dyDescent="0.15">
      <c r="A55" s="261">
        <v>28</v>
      </c>
      <c r="B55" s="1137"/>
      <c r="C55" s="1138"/>
      <c r="D55" s="1138"/>
      <c r="E55" s="1138"/>
      <c r="F55" s="1138"/>
      <c r="G55" s="1138"/>
      <c r="H55" s="1138"/>
      <c r="I55" s="1138"/>
      <c r="J55" s="1138"/>
      <c r="K55" s="1138"/>
      <c r="L55" s="1138"/>
      <c r="M55" s="1138"/>
      <c r="N55" s="1138"/>
      <c r="O55" s="1138"/>
      <c r="P55" s="1139"/>
      <c r="Q55" s="1140"/>
      <c r="R55" s="1122"/>
      <c r="S55" s="1122"/>
      <c r="T55" s="1122"/>
      <c r="U55" s="1122"/>
      <c r="V55" s="1122"/>
      <c r="W55" s="1122"/>
      <c r="X55" s="1122"/>
      <c r="Y55" s="1122"/>
      <c r="Z55" s="1122"/>
      <c r="AA55" s="1122"/>
      <c r="AB55" s="1122"/>
      <c r="AC55" s="1122"/>
      <c r="AD55" s="1122"/>
      <c r="AE55" s="1141"/>
      <c r="AF55" s="1118"/>
      <c r="AG55" s="1119"/>
      <c r="AH55" s="1119"/>
      <c r="AI55" s="1119"/>
      <c r="AJ55" s="1120"/>
      <c r="AK55" s="1121"/>
      <c r="AL55" s="1122"/>
      <c r="AM55" s="1122"/>
      <c r="AN55" s="1122"/>
      <c r="AO55" s="1122"/>
      <c r="AP55" s="1122"/>
      <c r="AQ55" s="1122"/>
      <c r="AR55" s="1122"/>
      <c r="AS55" s="1122"/>
      <c r="AT55" s="1122"/>
      <c r="AU55" s="1122"/>
      <c r="AV55" s="1122"/>
      <c r="AW55" s="1122"/>
      <c r="AX55" s="1122"/>
      <c r="AY55" s="1122"/>
      <c r="AZ55" s="1123"/>
      <c r="BA55" s="1123"/>
      <c r="BB55" s="1123"/>
      <c r="BC55" s="1123"/>
      <c r="BD55" s="1123"/>
      <c r="BE55" s="1132"/>
      <c r="BF55" s="1132"/>
      <c r="BG55" s="1132"/>
      <c r="BH55" s="1132"/>
      <c r="BI55" s="1133"/>
      <c r="BJ55" s="252"/>
      <c r="BK55" s="252"/>
      <c r="BL55" s="252"/>
      <c r="BM55" s="252"/>
      <c r="BN55" s="252"/>
      <c r="BO55" s="265"/>
      <c r="BP55" s="265"/>
      <c r="BQ55" s="262">
        <v>49</v>
      </c>
      <c r="BR55" s="263"/>
      <c r="BS55" s="1113"/>
      <c r="BT55" s="1114"/>
      <c r="BU55" s="1114"/>
      <c r="BV55" s="1114"/>
      <c r="BW55" s="1114"/>
      <c r="BX55" s="1114"/>
      <c r="BY55" s="1114"/>
      <c r="BZ55" s="1114"/>
      <c r="CA55" s="1114"/>
      <c r="CB55" s="1114"/>
      <c r="CC55" s="1114"/>
      <c r="CD55" s="1114"/>
      <c r="CE55" s="1114"/>
      <c r="CF55" s="1114"/>
      <c r="CG55" s="1115"/>
      <c r="CH55" s="1088"/>
      <c r="CI55" s="1089"/>
      <c r="CJ55" s="1089"/>
      <c r="CK55" s="1089"/>
      <c r="CL55" s="1090"/>
      <c r="CM55" s="1088"/>
      <c r="CN55" s="1089"/>
      <c r="CO55" s="1089"/>
      <c r="CP55" s="1089"/>
      <c r="CQ55" s="1090"/>
      <c r="CR55" s="1088"/>
      <c r="CS55" s="1089"/>
      <c r="CT55" s="1089"/>
      <c r="CU55" s="1089"/>
      <c r="CV55" s="1090"/>
      <c r="CW55" s="1088"/>
      <c r="CX55" s="1089"/>
      <c r="CY55" s="1089"/>
      <c r="CZ55" s="1089"/>
      <c r="DA55" s="1090"/>
      <c r="DB55" s="1088"/>
      <c r="DC55" s="1089"/>
      <c r="DD55" s="1089"/>
      <c r="DE55" s="1089"/>
      <c r="DF55" s="1090"/>
      <c r="DG55" s="1088"/>
      <c r="DH55" s="1089"/>
      <c r="DI55" s="1089"/>
      <c r="DJ55" s="1089"/>
      <c r="DK55" s="1090"/>
      <c r="DL55" s="1088"/>
      <c r="DM55" s="1089"/>
      <c r="DN55" s="1089"/>
      <c r="DO55" s="1089"/>
      <c r="DP55" s="1090"/>
      <c r="DQ55" s="1088"/>
      <c r="DR55" s="1089"/>
      <c r="DS55" s="1089"/>
      <c r="DT55" s="1089"/>
      <c r="DU55" s="1090"/>
      <c r="DV55" s="1091"/>
      <c r="DW55" s="1092"/>
      <c r="DX55" s="1092"/>
      <c r="DY55" s="1092"/>
      <c r="DZ55" s="1093"/>
      <c r="EA55" s="246"/>
    </row>
    <row r="56" spans="1:131" s="247" customFormat="1" ht="26.25" customHeight="1" x14ac:dyDescent="0.15">
      <c r="A56" s="261">
        <v>29</v>
      </c>
      <c r="B56" s="1137"/>
      <c r="C56" s="1138"/>
      <c r="D56" s="1138"/>
      <c r="E56" s="1138"/>
      <c r="F56" s="1138"/>
      <c r="G56" s="1138"/>
      <c r="H56" s="1138"/>
      <c r="I56" s="1138"/>
      <c r="J56" s="1138"/>
      <c r="K56" s="1138"/>
      <c r="L56" s="1138"/>
      <c r="M56" s="1138"/>
      <c r="N56" s="1138"/>
      <c r="O56" s="1138"/>
      <c r="P56" s="1139"/>
      <c r="Q56" s="1140"/>
      <c r="R56" s="1122"/>
      <c r="S56" s="1122"/>
      <c r="T56" s="1122"/>
      <c r="U56" s="1122"/>
      <c r="V56" s="1122"/>
      <c r="W56" s="1122"/>
      <c r="X56" s="1122"/>
      <c r="Y56" s="1122"/>
      <c r="Z56" s="1122"/>
      <c r="AA56" s="1122"/>
      <c r="AB56" s="1122"/>
      <c r="AC56" s="1122"/>
      <c r="AD56" s="1122"/>
      <c r="AE56" s="1141"/>
      <c r="AF56" s="1118"/>
      <c r="AG56" s="1119"/>
      <c r="AH56" s="1119"/>
      <c r="AI56" s="1119"/>
      <c r="AJ56" s="1120"/>
      <c r="AK56" s="1121"/>
      <c r="AL56" s="1122"/>
      <c r="AM56" s="1122"/>
      <c r="AN56" s="1122"/>
      <c r="AO56" s="1122"/>
      <c r="AP56" s="1122"/>
      <c r="AQ56" s="1122"/>
      <c r="AR56" s="1122"/>
      <c r="AS56" s="1122"/>
      <c r="AT56" s="1122"/>
      <c r="AU56" s="1122"/>
      <c r="AV56" s="1122"/>
      <c r="AW56" s="1122"/>
      <c r="AX56" s="1122"/>
      <c r="AY56" s="1122"/>
      <c r="AZ56" s="1123"/>
      <c r="BA56" s="1123"/>
      <c r="BB56" s="1123"/>
      <c r="BC56" s="1123"/>
      <c r="BD56" s="1123"/>
      <c r="BE56" s="1132"/>
      <c r="BF56" s="1132"/>
      <c r="BG56" s="1132"/>
      <c r="BH56" s="1132"/>
      <c r="BI56" s="1133"/>
      <c r="BJ56" s="252"/>
      <c r="BK56" s="252"/>
      <c r="BL56" s="252"/>
      <c r="BM56" s="252"/>
      <c r="BN56" s="252"/>
      <c r="BO56" s="265"/>
      <c r="BP56" s="265"/>
      <c r="BQ56" s="262">
        <v>50</v>
      </c>
      <c r="BR56" s="263"/>
      <c r="BS56" s="1113"/>
      <c r="BT56" s="1114"/>
      <c r="BU56" s="1114"/>
      <c r="BV56" s="1114"/>
      <c r="BW56" s="1114"/>
      <c r="BX56" s="1114"/>
      <c r="BY56" s="1114"/>
      <c r="BZ56" s="1114"/>
      <c r="CA56" s="1114"/>
      <c r="CB56" s="1114"/>
      <c r="CC56" s="1114"/>
      <c r="CD56" s="1114"/>
      <c r="CE56" s="1114"/>
      <c r="CF56" s="1114"/>
      <c r="CG56" s="1115"/>
      <c r="CH56" s="1088"/>
      <c r="CI56" s="1089"/>
      <c r="CJ56" s="1089"/>
      <c r="CK56" s="1089"/>
      <c r="CL56" s="1090"/>
      <c r="CM56" s="1088"/>
      <c r="CN56" s="1089"/>
      <c r="CO56" s="1089"/>
      <c r="CP56" s="1089"/>
      <c r="CQ56" s="1090"/>
      <c r="CR56" s="1088"/>
      <c r="CS56" s="1089"/>
      <c r="CT56" s="1089"/>
      <c r="CU56" s="1089"/>
      <c r="CV56" s="1090"/>
      <c r="CW56" s="1088"/>
      <c r="CX56" s="1089"/>
      <c r="CY56" s="1089"/>
      <c r="CZ56" s="1089"/>
      <c r="DA56" s="1090"/>
      <c r="DB56" s="1088"/>
      <c r="DC56" s="1089"/>
      <c r="DD56" s="1089"/>
      <c r="DE56" s="1089"/>
      <c r="DF56" s="1090"/>
      <c r="DG56" s="1088"/>
      <c r="DH56" s="1089"/>
      <c r="DI56" s="1089"/>
      <c r="DJ56" s="1089"/>
      <c r="DK56" s="1090"/>
      <c r="DL56" s="1088"/>
      <c r="DM56" s="1089"/>
      <c r="DN56" s="1089"/>
      <c r="DO56" s="1089"/>
      <c r="DP56" s="1090"/>
      <c r="DQ56" s="1088"/>
      <c r="DR56" s="1089"/>
      <c r="DS56" s="1089"/>
      <c r="DT56" s="1089"/>
      <c r="DU56" s="1090"/>
      <c r="DV56" s="1091"/>
      <c r="DW56" s="1092"/>
      <c r="DX56" s="1092"/>
      <c r="DY56" s="1092"/>
      <c r="DZ56" s="1093"/>
      <c r="EA56" s="246"/>
    </row>
    <row r="57" spans="1:131" s="247" customFormat="1" ht="26.25" customHeight="1" x14ac:dyDescent="0.15">
      <c r="A57" s="261">
        <v>30</v>
      </c>
      <c r="B57" s="1137"/>
      <c r="C57" s="1138"/>
      <c r="D57" s="1138"/>
      <c r="E57" s="1138"/>
      <c r="F57" s="1138"/>
      <c r="G57" s="1138"/>
      <c r="H57" s="1138"/>
      <c r="I57" s="1138"/>
      <c r="J57" s="1138"/>
      <c r="K57" s="1138"/>
      <c r="L57" s="1138"/>
      <c r="M57" s="1138"/>
      <c r="N57" s="1138"/>
      <c r="O57" s="1138"/>
      <c r="P57" s="1139"/>
      <c r="Q57" s="1140"/>
      <c r="R57" s="1122"/>
      <c r="S57" s="1122"/>
      <c r="T57" s="1122"/>
      <c r="U57" s="1122"/>
      <c r="V57" s="1122"/>
      <c r="W57" s="1122"/>
      <c r="X57" s="1122"/>
      <c r="Y57" s="1122"/>
      <c r="Z57" s="1122"/>
      <c r="AA57" s="1122"/>
      <c r="AB57" s="1122"/>
      <c r="AC57" s="1122"/>
      <c r="AD57" s="1122"/>
      <c r="AE57" s="1141"/>
      <c r="AF57" s="1118"/>
      <c r="AG57" s="1119"/>
      <c r="AH57" s="1119"/>
      <c r="AI57" s="1119"/>
      <c r="AJ57" s="1120"/>
      <c r="AK57" s="1121"/>
      <c r="AL57" s="1122"/>
      <c r="AM57" s="1122"/>
      <c r="AN57" s="1122"/>
      <c r="AO57" s="1122"/>
      <c r="AP57" s="1122"/>
      <c r="AQ57" s="1122"/>
      <c r="AR57" s="1122"/>
      <c r="AS57" s="1122"/>
      <c r="AT57" s="1122"/>
      <c r="AU57" s="1122"/>
      <c r="AV57" s="1122"/>
      <c r="AW57" s="1122"/>
      <c r="AX57" s="1122"/>
      <c r="AY57" s="1122"/>
      <c r="AZ57" s="1123"/>
      <c r="BA57" s="1123"/>
      <c r="BB57" s="1123"/>
      <c r="BC57" s="1123"/>
      <c r="BD57" s="1123"/>
      <c r="BE57" s="1132"/>
      <c r="BF57" s="1132"/>
      <c r="BG57" s="1132"/>
      <c r="BH57" s="1132"/>
      <c r="BI57" s="1133"/>
      <c r="BJ57" s="252"/>
      <c r="BK57" s="252"/>
      <c r="BL57" s="252"/>
      <c r="BM57" s="252"/>
      <c r="BN57" s="252"/>
      <c r="BO57" s="265"/>
      <c r="BP57" s="265"/>
      <c r="BQ57" s="262">
        <v>51</v>
      </c>
      <c r="BR57" s="263"/>
      <c r="BS57" s="1113"/>
      <c r="BT57" s="1114"/>
      <c r="BU57" s="1114"/>
      <c r="BV57" s="1114"/>
      <c r="BW57" s="1114"/>
      <c r="BX57" s="1114"/>
      <c r="BY57" s="1114"/>
      <c r="BZ57" s="1114"/>
      <c r="CA57" s="1114"/>
      <c r="CB57" s="1114"/>
      <c r="CC57" s="1114"/>
      <c r="CD57" s="1114"/>
      <c r="CE57" s="1114"/>
      <c r="CF57" s="1114"/>
      <c r="CG57" s="1115"/>
      <c r="CH57" s="1088"/>
      <c r="CI57" s="1089"/>
      <c r="CJ57" s="1089"/>
      <c r="CK57" s="1089"/>
      <c r="CL57" s="1090"/>
      <c r="CM57" s="1088"/>
      <c r="CN57" s="1089"/>
      <c r="CO57" s="1089"/>
      <c r="CP57" s="1089"/>
      <c r="CQ57" s="1090"/>
      <c r="CR57" s="1088"/>
      <c r="CS57" s="1089"/>
      <c r="CT57" s="1089"/>
      <c r="CU57" s="1089"/>
      <c r="CV57" s="1090"/>
      <c r="CW57" s="1088"/>
      <c r="CX57" s="1089"/>
      <c r="CY57" s="1089"/>
      <c r="CZ57" s="1089"/>
      <c r="DA57" s="1090"/>
      <c r="DB57" s="1088"/>
      <c r="DC57" s="1089"/>
      <c r="DD57" s="1089"/>
      <c r="DE57" s="1089"/>
      <c r="DF57" s="1090"/>
      <c r="DG57" s="1088"/>
      <c r="DH57" s="1089"/>
      <c r="DI57" s="1089"/>
      <c r="DJ57" s="1089"/>
      <c r="DK57" s="1090"/>
      <c r="DL57" s="1088"/>
      <c r="DM57" s="1089"/>
      <c r="DN57" s="1089"/>
      <c r="DO57" s="1089"/>
      <c r="DP57" s="1090"/>
      <c r="DQ57" s="1088"/>
      <c r="DR57" s="1089"/>
      <c r="DS57" s="1089"/>
      <c r="DT57" s="1089"/>
      <c r="DU57" s="1090"/>
      <c r="DV57" s="1091"/>
      <c r="DW57" s="1092"/>
      <c r="DX57" s="1092"/>
      <c r="DY57" s="1092"/>
      <c r="DZ57" s="1093"/>
      <c r="EA57" s="246"/>
    </row>
    <row r="58" spans="1:131" s="247" customFormat="1" ht="26.25" customHeight="1" x14ac:dyDescent="0.15">
      <c r="A58" s="261">
        <v>31</v>
      </c>
      <c r="B58" s="1137"/>
      <c r="C58" s="1138"/>
      <c r="D58" s="1138"/>
      <c r="E58" s="1138"/>
      <c r="F58" s="1138"/>
      <c r="G58" s="1138"/>
      <c r="H58" s="1138"/>
      <c r="I58" s="1138"/>
      <c r="J58" s="1138"/>
      <c r="K58" s="1138"/>
      <c r="L58" s="1138"/>
      <c r="M58" s="1138"/>
      <c r="N58" s="1138"/>
      <c r="O58" s="1138"/>
      <c r="P58" s="1139"/>
      <c r="Q58" s="1140"/>
      <c r="R58" s="1122"/>
      <c r="S58" s="1122"/>
      <c r="T58" s="1122"/>
      <c r="U58" s="1122"/>
      <c r="V58" s="1122"/>
      <c r="W58" s="1122"/>
      <c r="X58" s="1122"/>
      <c r="Y58" s="1122"/>
      <c r="Z58" s="1122"/>
      <c r="AA58" s="1122"/>
      <c r="AB58" s="1122"/>
      <c r="AC58" s="1122"/>
      <c r="AD58" s="1122"/>
      <c r="AE58" s="1141"/>
      <c r="AF58" s="1118"/>
      <c r="AG58" s="1119"/>
      <c r="AH58" s="1119"/>
      <c r="AI58" s="1119"/>
      <c r="AJ58" s="1120"/>
      <c r="AK58" s="1121"/>
      <c r="AL58" s="1122"/>
      <c r="AM58" s="1122"/>
      <c r="AN58" s="1122"/>
      <c r="AO58" s="1122"/>
      <c r="AP58" s="1122"/>
      <c r="AQ58" s="1122"/>
      <c r="AR58" s="1122"/>
      <c r="AS58" s="1122"/>
      <c r="AT58" s="1122"/>
      <c r="AU58" s="1122"/>
      <c r="AV58" s="1122"/>
      <c r="AW58" s="1122"/>
      <c r="AX58" s="1122"/>
      <c r="AY58" s="1122"/>
      <c r="AZ58" s="1123"/>
      <c r="BA58" s="1123"/>
      <c r="BB58" s="1123"/>
      <c r="BC58" s="1123"/>
      <c r="BD58" s="1123"/>
      <c r="BE58" s="1132"/>
      <c r="BF58" s="1132"/>
      <c r="BG58" s="1132"/>
      <c r="BH58" s="1132"/>
      <c r="BI58" s="1133"/>
      <c r="BJ58" s="252"/>
      <c r="BK58" s="252"/>
      <c r="BL58" s="252"/>
      <c r="BM58" s="252"/>
      <c r="BN58" s="252"/>
      <c r="BO58" s="265"/>
      <c r="BP58" s="265"/>
      <c r="BQ58" s="262">
        <v>52</v>
      </c>
      <c r="BR58" s="263"/>
      <c r="BS58" s="1113"/>
      <c r="BT58" s="1114"/>
      <c r="BU58" s="1114"/>
      <c r="BV58" s="1114"/>
      <c r="BW58" s="1114"/>
      <c r="BX58" s="1114"/>
      <c r="BY58" s="1114"/>
      <c r="BZ58" s="1114"/>
      <c r="CA58" s="1114"/>
      <c r="CB58" s="1114"/>
      <c r="CC58" s="1114"/>
      <c r="CD58" s="1114"/>
      <c r="CE58" s="1114"/>
      <c r="CF58" s="1114"/>
      <c r="CG58" s="1115"/>
      <c r="CH58" s="1088"/>
      <c r="CI58" s="1089"/>
      <c r="CJ58" s="1089"/>
      <c r="CK58" s="1089"/>
      <c r="CL58" s="1090"/>
      <c r="CM58" s="1088"/>
      <c r="CN58" s="1089"/>
      <c r="CO58" s="1089"/>
      <c r="CP58" s="1089"/>
      <c r="CQ58" s="1090"/>
      <c r="CR58" s="1088"/>
      <c r="CS58" s="1089"/>
      <c r="CT58" s="1089"/>
      <c r="CU58" s="1089"/>
      <c r="CV58" s="1090"/>
      <c r="CW58" s="1088"/>
      <c r="CX58" s="1089"/>
      <c r="CY58" s="1089"/>
      <c r="CZ58" s="1089"/>
      <c r="DA58" s="1090"/>
      <c r="DB58" s="1088"/>
      <c r="DC58" s="1089"/>
      <c r="DD58" s="1089"/>
      <c r="DE58" s="1089"/>
      <c r="DF58" s="1090"/>
      <c r="DG58" s="1088"/>
      <c r="DH58" s="1089"/>
      <c r="DI58" s="1089"/>
      <c r="DJ58" s="1089"/>
      <c r="DK58" s="1090"/>
      <c r="DL58" s="1088"/>
      <c r="DM58" s="1089"/>
      <c r="DN58" s="1089"/>
      <c r="DO58" s="1089"/>
      <c r="DP58" s="1090"/>
      <c r="DQ58" s="1088"/>
      <c r="DR58" s="1089"/>
      <c r="DS58" s="1089"/>
      <c r="DT58" s="1089"/>
      <c r="DU58" s="1090"/>
      <c r="DV58" s="1091"/>
      <c r="DW58" s="1092"/>
      <c r="DX58" s="1092"/>
      <c r="DY58" s="1092"/>
      <c r="DZ58" s="1093"/>
      <c r="EA58" s="246"/>
    </row>
    <row r="59" spans="1:131" s="247" customFormat="1" ht="26.25" customHeight="1" x14ac:dyDescent="0.15">
      <c r="A59" s="261">
        <v>32</v>
      </c>
      <c r="B59" s="1137"/>
      <c r="C59" s="1138"/>
      <c r="D59" s="1138"/>
      <c r="E59" s="1138"/>
      <c r="F59" s="1138"/>
      <c r="G59" s="1138"/>
      <c r="H59" s="1138"/>
      <c r="I59" s="1138"/>
      <c r="J59" s="1138"/>
      <c r="K59" s="1138"/>
      <c r="L59" s="1138"/>
      <c r="M59" s="1138"/>
      <c r="N59" s="1138"/>
      <c r="O59" s="1138"/>
      <c r="P59" s="1139"/>
      <c r="Q59" s="1140"/>
      <c r="R59" s="1122"/>
      <c r="S59" s="1122"/>
      <c r="T59" s="1122"/>
      <c r="U59" s="1122"/>
      <c r="V59" s="1122"/>
      <c r="W59" s="1122"/>
      <c r="X59" s="1122"/>
      <c r="Y59" s="1122"/>
      <c r="Z59" s="1122"/>
      <c r="AA59" s="1122"/>
      <c r="AB59" s="1122"/>
      <c r="AC59" s="1122"/>
      <c r="AD59" s="1122"/>
      <c r="AE59" s="1141"/>
      <c r="AF59" s="1118"/>
      <c r="AG59" s="1119"/>
      <c r="AH59" s="1119"/>
      <c r="AI59" s="1119"/>
      <c r="AJ59" s="1120"/>
      <c r="AK59" s="1121"/>
      <c r="AL59" s="1122"/>
      <c r="AM59" s="1122"/>
      <c r="AN59" s="1122"/>
      <c r="AO59" s="1122"/>
      <c r="AP59" s="1122"/>
      <c r="AQ59" s="1122"/>
      <c r="AR59" s="1122"/>
      <c r="AS59" s="1122"/>
      <c r="AT59" s="1122"/>
      <c r="AU59" s="1122"/>
      <c r="AV59" s="1122"/>
      <c r="AW59" s="1122"/>
      <c r="AX59" s="1122"/>
      <c r="AY59" s="1122"/>
      <c r="AZ59" s="1123"/>
      <c r="BA59" s="1123"/>
      <c r="BB59" s="1123"/>
      <c r="BC59" s="1123"/>
      <c r="BD59" s="1123"/>
      <c r="BE59" s="1132"/>
      <c r="BF59" s="1132"/>
      <c r="BG59" s="1132"/>
      <c r="BH59" s="1132"/>
      <c r="BI59" s="1133"/>
      <c r="BJ59" s="252"/>
      <c r="BK59" s="252"/>
      <c r="BL59" s="252"/>
      <c r="BM59" s="252"/>
      <c r="BN59" s="252"/>
      <c r="BO59" s="265"/>
      <c r="BP59" s="265"/>
      <c r="BQ59" s="262">
        <v>53</v>
      </c>
      <c r="BR59" s="263"/>
      <c r="BS59" s="1113"/>
      <c r="BT59" s="1114"/>
      <c r="BU59" s="1114"/>
      <c r="BV59" s="1114"/>
      <c r="BW59" s="1114"/>
      <c r="BX59" s="1114"/>
      <c r="BY59" s="1114"/>
      <c r="BZ59" s="1114"/>
      <c r="CA59" s="1114"/>
      <c r="CB59" s="1114"/>
      <c r="CC59" s="1114"/>
      <c r="CD59" s="1114"/>
      <c r="CE59" s="1114"/>
      <c r="CF59" s="1114"/>
      <c r="CG59" s="1115"/>
      <c r="CH59" s="1088"/>
      <c r="CI59" s="1089"/>
      <c r="CJ59" s="1089"/>
      <c r="CK59" s="1089"/>
      <c r="CL59" s="1090"/>
      <c r="CM59" s="1088"/>
      <c r="CN59" s="1089"/>
      <c r="CO59" s="1089"/>
      <c r="CP59" s="1089"/>
      <c r="CQ59" s="1090"/>
      <c r="CR59" s="1088"/>
      <c r="CS59" s="1089"/>
      <c r="CT59" s="1089"/>
      <c r="CU59" s="1089"/>
      <c r="CV59" s="1090"/>
      <c r="CW59" s="1088"/>
      <c r="CX59" s="1089"/>
      <c r="CY59" s="1089"/>
      <c r="CZ59" s="1089"/>
      <c r="DA59" s="1090"/>
      <c r="DB59" s="1088"/>
      <c r="DC59" s="1089"/>
      <c r="DD59" s="1089"/>
      <c r="DE59" s="1089"/>
      <c r="DF59" s="1090"/>
      <c r="DG59" s="1088"/>
      <c r="DH59" s="1089"/>
      <c r="DI59" s="1089"/>
      <c r="DJ59" s="1089"/>
      <c r="DK59" s="1090"/>
      <c r="DL59" s="1088"/>
      <c r="DM59" s="1089"/>
      <c r="DN59" s="1089"/>
      <c r="DO59" s="1089"/>
      <c r="DP59" s="1090"/>
      <c r="DQ59" s="1088"/>
      <c r="DR59" s="1089"/>
      <c r="DS59" s="1089"/>
      <c r="DT59" s="1089"/>
      <c r="DU59" s="1090"/>
      <c r="DV59" s="1091"/>
      <c r="DW59" s="1092"/>
      <c r="DX59" s="1092"/>
      <c r="DY59" s="1092"/>
      <c r="DZ59" s="1093"/>
      <c r="EA59" s="246"/>
    </row>
    <row r="60" spans="1:131" s="247" customFormat="1" ht="26.25" customHeight="1" x14ac:dyDescent="0.15">
      <c r="A60" s="261">
        <v>33</v>
      </c>
      <c r="B60" s="1137"/>
      <c r="C60" s="1138"/>
      <c r="D60" s="1138"/>
      <c r="E60" s="1138"/>
      <c r="F60" s="1138"/>
      <c r="G60" s="1138"/>
      <c r="H60" s="1138"/>
      <c r="I60" s="1138"/>
      <c r="J60" s="1138"/>
      <c r="K60" s="1138"/>
      <c r="L60" s="1138"/>
      <c r="M60" s="1138"/>
      <c r="N60" s="1138"/>
      <c r="O60" s="1138"/>
      <c r="P60" s="1139"/>
      <c r="Q60" s="1140"/>
      <c r="R60" s="1122"/>
      <c r="S60" s="1122"/>
      <c r="T60" s="1122"/>
      <c r="U60" s="1122"/>
      <c r="V60" s="1122"/>
      <c r="W60" s="1122"/>
      <c r="X60" s="1122"/>
      <c r="Y60" s="1122"/>
      <c r="Z60" s="1122"/>
      <c r="AA60" s="1122"/>
      <c r="AB60" s="1122"/>
      <c r="AC60" s="1122"/>
      <c r="AD60" s="1122"/>
      <c r="AE60" s="1141"/>
      <c r="AF60" s="1118"/>
      <c r="AG60" s="1119"/>
      <c r="AH60" s="1119"/>
      <c r="AI60" s="1119"/>
      <c r="AJ60" s="1120"/>
      <c r="AK60" s="1121"/>
      <c r="AL60" s="1122"/>
      <c r="AM60" s="1122"/>
      <c r="AN60" s="1122"/>
      <c r="AO60" s="1122"/>
      <c r="AP60" s="1122"/>
      <c r="AQ60" s="1122"/>
      <c r="AR60" s="1122"/>
      <c r="AS60" s="1122"/>
      <c r="AT60" s="1122"/>
      <c r="AU60" s="1122"/>
      <c r="AV60" s="1122"/>
      <c r="AW60" s="1122"/>
      <c r="AX60" s="1122"/>
      <c r="AY60" s="1122"/>
      <c r="AZ60" s="1123"/>
      <c r="BA60" s="1123"/>
      <c r="BB60" s="1123"/>
      <c r="BC60" s="1123"/>
      <c r="BD60" s="1123"/>
      <c r="BE60" s="1132"/>
      <c r="BF60" s="1132"/>
      <c r="BG60" s="1132"/>
      <c r="BH60" s="1132"/>
      <c r="BI60" s="1133"/>
      <c r="BJ60" s="252"/>
      <c r="BK60" s="252"/>
      <c r="BL60" s="252"/>
      <c r="BM60" s="252"/>
      <c r="BN60" s="252"/>
      <c r="BO60" s="265"/>
      <c r="BP60" s="265"/>
      <c r="BQ60" s="262">
        <v>54</v>
      </c>
      <c r="BR60" s="263"/>
      <c r="BS60" s="1113"/>
      <c r="BT60" s="1114"/>
      <c r="BU60" s="1114"/>
      <c r="BV60" s="1114"/>
      <c r="BW60" s="1114"/>
      <c r="BX60" s="1114"/>
      <c r="BY60" s="1114"/>
      <c r="BZ60" s="1114"/>
      <c r="CA60" s="1114"/>
      <c r="CB60" s="1114"/>
      <c r="CC60" s="1114"/>
      <c r="CD60" s="1114"/>
      <c r="CE60" s="1114"/>
      <c r="CF60" s="1114"/>
      <c r="CG60" s="1115"/>
      <c r="CH60" s="1088"/>
      <c r="CI60" s="1089"/>
      <c r="CJ60" s="1089"/>
      <c r="CK60" s="1089"/>
      <c r="CL60" s="1090"/>
      <c r="CM60" s="1088"/>
      <c r="CN60" s="1089"/>
      <c r="CO60" s="1089"/>
      <c r="CP60" s="1089"/>
      <c r="CQ60" s="1090"/>
      <c r="CR60" s="1088"/>
      <c r="CS60" s="1089"/>
      <c r="CT60" s="1089"/>
      <c r="CU60" s="1089"/>
      <c r="CV60" s="1090"/>
      <c r="CW60" s="1088"/>
      <c r="CX60" s="1089"/>
      <c r="CY60" s="1089"/>
      <c r="CZ60" s="1089"/>
      <c r="DA60" s="1090"/>
      <c r="DB60" s="1088"/>
      <c r="DC60" s="1089"/>
      <c r="DD60" s="1089"/>
      <c r="DE60" s="1089"/>
      <c r="DF60" s="1090"/>
      <c r="DG60" s="1088"/>
      <c r="DH60" s="1089"/>
      <c r="DI60" s="1089"/>
      <c r="DJ60" s="1089"/>
      <c r="DK60" s="1090"/>
      <c r="DL60" s="1088"/>
      <c r="DM60" s="1089"/>
      <c r="DN60" s="1089"/>
      <c r="DO60" s="1089"/>
      <c r="DP60" s="1090"/>
      <c r="DQ60" s="1088"/>
      <c r="DR60" s="1089"/>
      <c r="DS60" s="1089"/>
      <c r="DT60" s="1089"/>
      <c r="DU60" s="1090"/>
      <c r="DV60" s="1091"/>
      <c r="DW60" s="1092"/>
      <c r="DX60" s="1092"/>
      <c r="DY60" s="1092"/>
      <c r="DZ60" s="1093"/>
      <c r="EA60" s="246"/>
    </row>
    <row r="61" spans="1:131" s="247" customFormat="1" ht="26.25" customHeight="1" thickBot="1" x14ac:dyDescent="0.2">
      <c r="A61" s="261">
        <v>34</v>
      </c>
      <c r="B61" s="1137"/>
      <c r="C61" s="1138"/>
      <c r="D61" s="1138"/>
      <c r="E61" s="1138"/>
      <c r="F61" s="1138"/>
      <c r="G61" s="1138"/>
      <c r="H61" s="1138"/>
      <c r="I61" s="1138"/>
      <c r="J61" s="1138"/>
      <c r="K61" s="1138"/>
      <c r="L61" s="1138"/>
      <c r="M61" s="1138"/>
      <c r="N61" s="1138"/>
      <c r="O61" s="1138"/>
      <c r="P61" s="1139"/>
      <c r="Q61" s="1140"/>
      <c r="R61" s="1122"/>
      <c r="S61" s="1122"/>
      <c r="T61" s="1122"/>
      <c r="U61" s="1122"/>
      <c r="V61" s="1122"/>
      <c r="W61" s="1122"/>
      <c r="X61" s="1122"/>
      <c r="Y61" s="1122"/>
      <c r="Z61" s="1122"/>
      <c r="AA61" s="1122"/>
      <c r="AB61" s="1122"/>
      <c r="AC61" s="1122"/>
      <c r="AD61" s="1122"/>
      <c r="AE61" s="1141"/>
      <c r="AF61" s="1118"/>
      <c r="AG61" s="1119"/>
      <c r="AH61" s="1119"/>
      <c r="AI61" s="1119"/>
      <c r="AJ61" s="1120"/>
      <c r="AK61" s="1121"/>
      <c r="AL61" s="1122"/>
      <c r="AM61" s="1122"/>
      <c r="AN61" s="1122"/>
      <c r="AO61" s="1122"/>
      <c r="AP61" s="1122"/>
      <c r="AQ61" s="1122"/>
      <c r="AR61" s="1122"/>
      <c r="AS61" s="1122"/>
      <c r="AT61" s="1122"/>
      <c r="AU61" s="1122"/>
      <c r="AV61" s="1122"/>
      <c r="AW61" s="1122"/>
      <c r="AX61" s="1122"/>
      <c r="AY61" s="1122"/>
      <c r="AZ61" s="1123"/>
      <c r="BA61" s="1123"/>
      <c r="BB61" s="1123"/>
      <c r="BC61" s="1123"/>
      <c r="BD61" s="1123"/>
      <c r="BE61" s="1132"/>
      <c r="BF61" s="1132"/>
      <c r="BG61" s="1132"/>
      <c r="BH61" s="1132"/>
      <c r="BI61" s="1133"/>
      <c r="BJ61" s="252"/>
      <c r="BK61" s="252"/>
      <c r="BL61" s="252"/>
      <c r="BM61" s="252"/>
      <c r="BN61" s="252"/>
      <c r="BO61" s="265"/>
      <c r="BP61" s="265"/>
      <c r="BQ61" s="262">
        <v>55</v>
      </c>
      <c r="BR61" s="263"/>
      <c r="BS61" s="1113"/>
      <c r="BT61" s="1114"/>
      <c r="BU61" s="1114"/>
      <c r="BV61" s="1114"/>
      <c r="BW61" s="1114"/>
      <c r="BX61" s="1114"/>
      <c r="BY61" s="1114"/>
      <c r="BZ61" s="1114"/>
      <c r="CA61" s="1114"/>
      <c r="CB61" s="1114"/>
      <c r="CC61" s="1114"/>
      <c r="CD61" s="1114"/>
      <c r="CE61" s="1114"/>
      <c r="CF61" s="1114"/>
      <c r="CG61" s="1115"/>
      <c r="CH61" s="1088"/>
      <c r="CI61" s="1089"/>
      <c r="CJ61" s="1089"/>
      <c r="CK61" s="1089"/>
      <c r="CL61" s="1090"/>
      <c r="CM61" s="1088"/>
      <c r="CN61" s="1089"/>
      <c r="CO61" s="1089"/>
      <c r="CP61" s="1089"/>
      <c r="CQ61" s="1090"/>
      <c r="CR61" s="1088"/>
      <c r="CS61" s="1089"/>
      <c r="CT61" s="1089"/>
      <c r="CU61" s="1089"/>
      <c r="CV61" s="1090"/>
      <c r="CW61" s="1088"/>
      <c r="CX61" s="1089"/>
      <c r="CY61" s="1089"/>
      <c r="CZ61" s="1089"/>
      <c r="DA61" s="1090"/>
      <c r="DB61" s="1088"/>
      <c r="DC61" s="1089"/>
      <c r="DD61" s="1089"/>
      <c r="DE61" s="1089"/>
      <c r="DF61" s="1090"/>
      <c r="DG61" s="1088"/>
      <c r="DH61" s="1089"/>
      <c r="DI61" s="1089"/>
      <c r="DJ61" s="1089"/>
      <c r="DK61" s="1090"/>
      <c r="DL61" s="1088"/>
      <c r="DM61" s="1089"/>
      <c r="DN61" s="1089"/>
      <c r="DO61" s="1089"/>
      <c r="DP61" s="1090"/>
      <c r="DQ61" s="1088"/>
      <c r="DR61" s="1089"/>
      <c r="DS61" s="1089"/>
      <c r="DT61" s="1089"/>
      <c r="DU61" s="1090"/>
      <c r="DV61" s="1091"/>
      <c r="DW61" s="1092"/>
      <c r="DX61" s="1092"/>
      <c r="DY61" s="1092"/>
      <c r="DZ61" s="1093"/>
      <c r="EA61" s="246"/>
    </row>
    <row r="62" spans="1:131" s="247" customFormat="1" ht="26.25" customHeight="1" x14ac:dyDescent="0.15">
      <c r="A62" s="261">
        <v>35</v>
      </c>
      <c r="B62" s="1137"/>
      <c r="C62" s="1138"/>
      <c r="D62" s="1138"/>
      <c r="E62" s="1138"/>
      <c r="F62" s="1138"/>
      <c r="G62" s="1138"/>
      <c r="H62" s="1138"/>
      <c r="I62" s="1138"/>
      <c r="J62" s="1138"/>
      <c r="K62" s="1138"/>
      <c r="L62" s="1138"/>
      <c r="M62" s="1138"/>
      <c r="N62" s="1138"/>
      <c r="O62" s="1138"/>
      <c r="P62" s="1139"/>
      <c r="Q62" s="1140"/>
      <c r="R62" s="1122"/>
      <c r="S62" s="1122"/>
      <c r="T62" s="1122"/>
      <c r="U62" s="1122"/>
      <c r="V62" s="1122"/>
      <c r="W62" s="1122"/>
      <c r="X62" s="1122"/>
      <c r="Y62" s="1122"/>
      <c r="Z62" s="1122"/>
      <c r="AA62" s="1122"/>
      <c r="AB62" s="1122"/>
      <c r="AC62" s="1122"/>
      <c r="AD62" s="1122"/>
      <c r="AE62" s="1141"/>
      <c r="AF62" s="1118"/>
      <c r="AG62" s="1119"/>
      <c r="AH62" s="1119"/>
      <c r="AI62" s="1119"/>
      <c r="AJ62" s="1120"/>
      <c r="AK62" s="1121"/>
      <c r="AL62" s="1122"/>
      <c r="AM62" s="1122"/>
      <c r="AN62" s="1122"/>
      <c r="AO62" s="1122"/>
      <c r="AP62" s="1122"/>
      <c r="AQ62" s="1122"/>
      <c r="AR62" s="1122"/>
      <c r="AS62" s="1122"/>
      <c r="AT62" s="1122"/>
      <c r="AU62" s="1122"/>
      <c r="AV62" s="1122"/>
      <c r="AW62" s="1122"/>
      <c r="AX62" s="1122"/>
      <c r="AY62" s="1122"/>
      <c r="AZ62" s="1123"/>
      <c r="BA62" s="1123"/>
      <c r="BB62" s="1123"/>
      <c r="BC62" s="1123"/>
      <c r="BD62" s="1123"/>
      <c r="BE62" s="1132"/>
      <c r="BF62" s="1132"/>
      <c r="BG62" s="1132"/>
      <c r="BH62" s="1132"/>
      <c r="BI62" s="1133"/>
      <c r="BJ62" s="1134" t="s">
        <v>410</v>
      </c>
      <c r="BK62" s="1135"/>
      <c r="BL62" s="1135"/>
      <c r="BM62" s="1135"/>
      <c r="BN62" s="1136"/>
      <c r="BO62" s="265"/>
      <c r="BP62" s="265"/>
      <c r="BQ62" s="262">
        <v>56</v>
      </c>
      <c r="BR62" s="263"/>
      <c r="BS62" s="1113"/>
      <c r="BT62" s="1114"/>
      <c r="BU62" s="1114"/>
      <c r="BV62" s="1114"/>
      <c r="BW62" s="1114"/>
      <c r="BX62" s="1114"/>
      <c r="BY62" s="1114"/>
      <c r="BZ62" s="1114"/>
      <c r="CA62" s="1114"/>
      <c r="CB62" s="1114"/>
      <c r="CC62" s="1114"/>
      <c r="CD62" s="1114"/>
      <c r="CE62" s="1114"/>
      <c r="CF62" s="1114"/>
      <c r="CG62" s="1115"/>
      <c r="CH62" s="1088"/>
      <c r="CI62" s="1089"/>
      <c r="CJ62" s="1089"/>
      <c r="CK62" s="1089"/>
      <c r="CL62" s="1090"/>
      <c r="CM62" s="1088"/>
      <c r="CN62" s="1089"/>
      <c r="CO62" s="1089"/>
      <c r="CP62" s="1089"/>
      <c r="CQ62" s="1090"/>
      <c r="CR62" s="1088"/>
      <c r="CS62" s="1089"/>
      <c r="CT62" s="1089"/>
      <c r="CU62" s="1089"/>
      <c r="CV62" s="1090"/>
      <c r="CW62" s="1088"/>
      <c r="CX62" s="1089"/>
      <c r="CY62" s="1089"/>
      <c r="CZ62" s="1089"/>
      <c r="DA62" s="1090"/>
      <c r="DB62" s="1088"/>
      <c r="DC62" s="1089"/>
      <c r="DD62" s="1089"/>
      <c r="DE62" s="1089"/>
      <c r="DF62" s="1090"/>
      <c r="DG62" s="1088"/>
      <c r="DH62" s="1089"/>
      <c r="DI62" s="1089"/>
      <c r="DJ62" s="1089"/>
      <c r="DK62" s="1090"/>
      <c r="DL62" s="1088"/>
      <c r="DM62" s="1089"/>
      <c r="DN62" s="1089"/>
      <c r="DO62" s="1089"/>
      <c r="DP62" s="1090"/>
      <c r="DQ62" s="1088"/>
      <c r="DR62" s="1089"/>
      <c r="DS62" s="1089"/>
      <c r="DT62" s="1089"/>
      <c r="DU62" s="1090"/>
      <c r="DV62" s="1091"/>
      <c r="DW62" s="1092"/>
      <c r="DX62" s="1092"/>
      <c r="DY62" s="1092"/>
      <c r="DZ62" s="1093"/>
      <c r="EA62" s="246"/>
    </row>
    <row r="63" spans="1:131" s="247" customFormat="1" ht="26.25" customHeight="1" thickBot="1" x14ac:dyDescent="0.2">
      <c r="A63" s="264" t="s">
        <v>383</v>
      </c>
      <c r="B63" s="1033" t="s">
        <v>411</v>
      </c>
      <c r="C63" s="1034"/>
      <c r="D63" s="1034"/>
      <c r="E63" s="1034"/>
      <c r="F63" s="1034"/>
      <c r="G63" s="1034"/>
      <c r="H63" s="1034"/>
      <c r="I63" s="1034"/>
      <c r="J63" s="1034"/>
      <c r="K63" s="1034"/>
      <c r="L63" s="1034"/>
      <c r="M63" s="1034"/>
      <c r="N63" s="1034"/>
      <c r="O63" s="1034"/>
      <c r="P63" s="1035"/>
      <c r="Q63" s="1052"/>
      <c r="R63" s="1053"/>
      <c r="S63" s="1053"/>
      <c r="T63" s="1053"/>
      <c r="U63" s="1053"/>
      <c r="V63" s="1053"/>
      <c r="W63" s="1053"/>
      <c r="X63" s="1053"/>
      <c r="Y63" s="1053"/>
      <c r="Z63" s="1053"/>
      <c r="AA63" s="1053"/>
      <c r="AB63" s="1053"/>
      <c r="AC63" s="1053"/>
      <c r="AD63" s="1053"/>
      <c r="AE63" s="1128"/>
      <c r="AF63" s="1129">
        <v>640</v>
      </c>
      <c r="AG63" s="1049"/>
      <c r="AH63" s="1049"/>
      <c r="AI63" s="1049"/>
      <c r="AJ63" s="1130"/>
      <c r="AK63" s="1131"/>
      <c r="AL63" s="1053"/>
      <c r="AM63" s="1053"/>
      <c r="AN63" s="1053"/>
      <c r="AO63" s="1053"/>
      <c r="AP63" s="1049">
        <f>SUM(AP28:AT62)</f>
        <v>2416</v>
      </c>
      <c r="AQ63" s="1049"/>
      <c r="AR63" s="1049"/>
      <c r="AS63" s="1049"/>
      <c r="AT63" s="1049"/>
      <c r="AU63" s="1049">
        <f>SUM(AU28:AY62)</f>
        <v>1611</v>
      </c>
      <c r="AV63" s="1049"/>
      <c r="AW63" s="1049"/>
      <c r="AX63" s="1049"/>
      <c r="AY63" s="1049"/>
      <c r="AZ63" s="1124"/>
      <c r="BA63" s="1124"/>
      <c r="BB63" s="1124"/>
      <c r="BC63" s="1124"/>
      <c r="BD63" s="1124"/>
      <c r="BE63" s="1050"/>
      <c r="BF63" s="1050"/>
      <c r="BG63" s="1050"/>
      <c r="BH63" s="1050"/>
      <c r="BI63" s="1051"/>
      <c r="BJ63" s="1125" t="s">
        <v>412</v>
      </c>
      <c r="BK63" s="1126"/>
      <c r="BL63" s="1126"/>
      <c r="BM63" s="1126"/>
      <c r="BN63" s="1127"/>
      <c r="BO63" s="265"/>
      <c r="BP63" s="265"/>
      <c r="BQ63" s="262">
        <v>57</v>
      </c>
      <c r="BR63" s="263"/>
      <c r="BS63" s="1113"/>
      <c r="BT63" s="1114"/>
      <c r="BU63" s="1114"/>
      <c r="BV63" s="1114"/>
      <c r="BW63" s="1114"/>
      <c r="BX63" s="1114"/>
      <c r="BY63" s="1114"/>
      <c r="BZ63" s="1114"/>
      <c r="CA63" s="1114"/>
      <c r="CB63" s="1114"/>
      <c r="CC63" s="1114"/>
      <c r="CD63" s="1114"/>
      <c r="CE63" s="1114"/>
      <c r="CF63" s="1114"/>
      <c r="CG63" s="1115"/>
      <c r="CH63" s="1088"/>
      <c r="CI63" s="1089"/>
      <c r="CJ63" s="1089"/>
      <c r="CK63" s="1089"/>
      <c r="CL63" s="1090"/>
      <c r="CM63" s="1088"/>
      <c r="CN63" s="1089"/>
      <c r="CO63" s="1089"/>
      <c r="CP63" s="1089"/>
      <c r="CQ63" s="1090"/>
      <c r="CR63" s="1088"/>
      <c r="CS63" s="1089"/>
      <c r="CT63" s="1089"/>
      <c r="CU63" s="1089"/>
      <c r="CV63" s="1090"/>
      <c r="CW63" s="1088"/>
      <c r="CX63" s="1089"/>
      <c r="CY63" s="1089"/>
      <c r="CZ63" s="1089"/>
      <c r="DA63" s="1090"/>
      <c r="DB63" s="1088"/>
      <c r="DC63" s="1089"/>
      <c r="DD63" s="1089"/>
      <c r="DE63" s="1089"/>
      <c r="DF63" s="1090"/>
      <c r="DG63" s="1088"/>
      <c r="DH63" s="1089"/>
      <c r="DI63" s="1089"/>
      <c r="DJ63" s="1089"/>
      <c r="DK63" s="1090"/>
      <c r="DL63" s="1088"/>
      <c r="DM63" s="1089"/>
      <c r="DN63" s="1089"/>
      <c r="DO63" s="1089"/>
      <c r="DP63" s="1090"/>
      <c r="DQ63" s="1088"/>
      <c r="DR63" s="1089"/>
      <c r="DS63" s="1089"/>
      <c r="DT63" s="1089"/>
      <c r="DU63" s="1090"/>
      <c r="DV63" s="1091"/>
      <c r="DW63" s="1092"/>
      <c r="DX63" s="1092"/>
      <c r="DY63" s="1092"/>
      <c r="DZ63" s="109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3"/>
      <c r="BT64" s="1114"/>
      <c r="BU64" s="1114"/>
      <c r="BV64" s="1114"/>
      <c r="BW64" s="1114"/>
      <c r="BX64" s="1114"/>
      <c r="BY64" s="1114"/>
      <c r="BZ64" s="1114"/>
      <c r="CA64" s="1114"/>
      <c r="CB64" s="1114"/>
      <c r="CC64" s="1114"/>
      <c r="CD64" s="1114"/>
      <c r="CE64" s="1114"/>
      <c r="CF64" s="1114"/>
      <c r="CG64" s="1115"/>
      <c r="CH64" s="1088"/>
      <c r="CI64" s="1089"/>
      <c r="CJ64" s="1089"/>
      <c r="CK64" s="1089"/>
      <c r="CL64" s="1090"/>
      <c r="CM64" s="1088"/>
      <c r="CN64" s="1089"/>
      <c r="CO64" s="1089"/>
      <c r="CP64" s="1089"/>
      <c r="CQ64" s="1090"/>
      <c r="CR64" s="1088"/>
      <c r="CS64" s="1089"/>
      <c r="CT64" s="1089"/>
      <c r="CU64" s="1089"/>
      <c r="CV64" s="1090"/>
      <c r="CW64" s="1088"/>
      <c r="CX64" s="1089"/>
      <c r="CY64" s="1089"/>
      <c r="CZ64" s="1089"/>
      <c r="DA64" s="1090"/>
      <c r="DB64" s="1088"/>
      <c r="DC64" s="1089"/>
      <c r="DD64" s="1089"/>
      <c r="DE64" s="1089"/>
      <c r="DF64" s="1090"/>
      <c r="DG64" s="1088"/>
      <c r="DH64" s="1089"/>
      <c r="DI64" s="1089"/>
      <c r="DJ64" s="1089"/>
      <c r="DK64" s="1090"/>
      <c r="DL64" s="1088"/>
      <c r="DM64" s="1089"/>
      <c r="DN64" s="1089"/>
      <c r="DO64" s="1089"/>
      <c r="DP64" s="1090"/>
      <c r="DQ64" s="1088"/>
      <c r="DR64" s="1089"/>
      <c r="DS64" s="1089"/>
      <c r="DT64" s="1089"/>
      <c r="DU64" s="1090"/>
      <c r="DV64" s="1091"/>
      <c r="DW64" s="1092"/>
      <c r="DX64" s="1092"/>
      <c r="DY64" s="1092"/>
      <c r="DZ64" s="109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3"/>
      <c r="BT65" s="1114"/>
      <c r="BU65" s="1114"/>
      <c r="BV65" s="1114"/>
      <c r="BW65" s="1114"/>
      <c r="BX65" s="1114"/>
      <c r="BY65" s="1114"/>
      <c r="BZ65" s="1114"/>
      <c r="CA65" s="1114"/>
      <c r="CB65" s="1114"/>
      <c r="CC65" s="1114"/>
      <c r="CD65" s="1114"/>
      <c r="CE65" s="1114"/>
      <c r="CF65" s="1114"/>
      <c r="CG65" s="1115"/>
      <c r="CH65" s="1088"/>
      <c r="CI65" s="1089"/>
      <c r="CJ65" s="1089"/>
      <c r="CK65" s="1089"/>
      <c r="CL65" s="1090"/>
      <c r="CM65" s="1088"/>
      <c r="CN65" s="1089"/>
      <c r="CO65" s="1089"/>
      <c r="CP65" s="1089"/>
      <c r="CQ65" s="1090"/>
      <c r="CR65" s="1088"/>
      <c r="CS65" s="1089"/>
      <c r="CT65" s="1089"/>
      <c r="CU65" s="1089"/>
      <c r="CV65" s="1090"/>
      <c r="CW65" s="1088"/>
      <c r="CX65" s="1089"/>
      <c r="CY65" s="1089"/>
      <c r="CZ65" s="1089"/>
      <c r="DA65" s="1090"/>
      <c r="DB65" s="1088"/>
      <c r="DC65" s="1089"/>
      <c r="DD65" s="1089"/>
      <c r="DE65" s="1089"/>
      <c r="DF65" s="1090"/>
      <c r="DG65" s="1088"/>
      <c r="DH65" s="1089"/>
      <c r="DI65" s="1089"/>
      <c r="DJ65" s="1089"/>
      <c r="DK65" s="1090"/>
      <c r="DL65" s="1088"/>
      <c r="DM65" s="1089"/>
      <c r="DN65" s="1089"/>
      <c r="DO65" s="1089"/>
      <c r="DP65" s="1090"/>
      <c r="DQ65" s="1088"/>
      <c r="DR65" s="1089"/>
      <c r="DS65" s="1089"/>
      <c r="DT65" s="1089"/>
      <c r="DU65" s="1090"/>
      <c r="DV65" s="1091"/>
      <c r="DW65" s="1092"/>
      <c r="DX65" s="1092"/>
      <c r="DY65" s="1092"/>
      <c r="DZ65" s="1093"/>
      <c r="EA65" s="246"/>
    </row>
    <row r="66" spans="1:131" s="247" customFormat="1" ht="26.25" customHeight="1" x14ac:dyDescent="0.15">
      <c r="A66" s="1094" t="s">
        <v>414</v>
      </c>
      <c r="B66" s="1095"/>
      <c r="C66" s="1095"/>
      <c r="D66" s="1095"/>
      <c r="E66" s="1095"/>
      <c r="F66" s="1095"/>
      <c r="G66" s="1095"/>
      <c r="H66" s="1095"/>
      <c r="I66" s="1095"/>
      <c r="J66" s="1095"/>
      <c r="K66" s="1095"/>
      <c r="L66" s="1095"/>
      <c r="M66" s="1095"/>
      <c r="N66" s="1095"/>
      <c r="O66" s="1095"/>
      <c r="P66" s="1096"/>
      <c r="Q66" s="1100" t="s">
        <v>415</v>
      </c>
      <c r="R66" s="1101"/>
      <c r="S66" s="1101"/>
      <c r="T66" s="1101"/>
      <c r="U66" s="1102"/>
      <c r="V66" s="1100" t="s">
        <v>416</v>
      </c>
      <c r="W66" s="1101"/>
      <c r="X66" s="1101"/>
      <c r="Y66" s="1101"/>
      <c r="Z66" s="1102"/>
      <c r="AA66" s="1100" t="s">
        <v>417</v>
      </c>
      <c r="AB66" s="1101"/>
      <c r="AC66" s="1101"/>
      <c r="AD66" s="1101"/>
      <c r="AE66" s="1102"/>
      <c r="AF66" s="1106" t="s">
        <v>418</v>
      </c>
      <c r="AG66" s="1107"/>
      <c r="AH66" s="1107"/>
      <c r="AI66" s="1107"/>
      <c r="AJ66" s="1108"/>
      <c r="AK66" s="1100" t="s">
        <v>419</v>
      </c>
      <c r="AL66" s="1095"/>
      <c r="AM66" s="1095"/>
      <c r="AN66" s="1095"/>
      <c r="AO66" s="1096"/>
      <c r="AP66" s="1100" t="s">
        <v>420</v>
      </c>
      <c r="AQ66" s="1101"/>
      <c r="AR66" s="1101"/>
      <c r="AS66" s="1101"/>
      <c r="AT66" s="1102"/>
      <c r="AU66" s="1100" t="s">
        <v>421</v>
      </c>
      <c r="AV66" s="1101"/>
      <c r="AW66" s="1101"/>
      <c r="AX66" s="1101"/>
      <c r="AY66" s="1102"/>
      <c r="AZ66" s="1100" t="s">
        <v>370</v>
      </c>
      <c r="BA66" s="1101"/>
      <c r="BB66" s="1101"/>
      <c r="BC66" s="1101"/>
      <c r="BD66" s="1116"/>
      <c r="BE66" s="265"/>
      <c r="BF66" s="265"/>
      <c r="BG66" s="265"/>
      <c r="BH66" s="265"/>
      <c r="BI66" s="265"/>
      <c r="BJ66" s="265"/>
      <c r="BK66" s="265"/>
      <c r="BL66" s="265"/>
      <c r="BM66" s="265"/>
      <c r="BN66" s="265"/>
      <c r="BO66" s="265"/>
      <c r="BP66" s="265"/>
      <c r="BQ66" s="262">
        <v>60</v>
      </c>
      <c r="BR66" s="267"/>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0"/>
      <c r="DW66" s="1031"/>
      <c r="DX66" s="1031"/>
      <c r="DY66" s="1031"/>
      <c r="DZ66" s="1032"/>
      <c r="EA66" s="246"/>
    </row>
    <row r="67" spans="1:131" s="247" customFormat="1" ht="26.25" customHeight="1" thickBot="1" x14ac:dyDescent="0.2">
      <c r="A67" s="1097"/>
      <c r="B67" s="1098"/>
      <c r="C67" s="1098"/>
      <c r="D67" s="1098"/>
      <c r="E67" s="1098"/>
      <c r="F67" s="1098"/>
      <c r="G67" s="1098"/>
      <c r="H67" s="1098"/>
      <c r="I67" s="1098"/>
      <c r="J67" s="1098"/>
      <c r="K67" s="1098"/>
      <c r="L67" s="1098"/>
      <c r="M67" s="1098"/>
      <c r="N67" s="1098"/>
      <c r="O67" s="1098"/>
      <c r="P67" s="1099"/>
      <c r="Q67" s="1103"/>
      <c r="R67" s="1104"/>
      <c r="S67" s="1104"/>
      <c r="T67" s="1104"/>
      <c r="U67" s="1105"/>
      <c r="V67" s="1103"/>
      <c r="W67" s="1104"/>
      <c r="X67" s="1104"/>
      <c r="Y67" s="1104"/>
      <c r="Z67" s="1105"/>
      <c r="AA67" s="1103"/>
      <c r="AB67" s="1104"/>
      <c r="AC67" s="1104"/>
      <c r="AD67" s="1104"/>
      <c r="AE67" s="1105"/>
      <c r="AF67" s="1109"/>
      <c r="AG67" s="1110"/>
      <c r="AH67" s="1110"/>
      <c r="AI67" s="1110"/>
      <c r="AJ67" s="1111"/>
      <c r="AK67" s="1112"/>
      <c r="AL67" s="1098"/>
      <c r="AM67" s="1098"/>
      <c r="AN67" s="1098"/>
      <c r="AO67" s="1099"/>
      <c r="AP67" s="1103"/>
      <c r="AQ67" s="1104"/>
      <c r="AR67" s="1104"/>
      <c r="AS67" s="1104"/>
      <c r="AT67" s="1105"/>
      <c r="AU67" s="1103"/>
      <c r="AV67" s="1104"/>
      <c r="AW67" s="1104"/>
      <c r="AX67" s="1104"/>
      <c r="AY67" s="1105"/>
      <c r="AZ67" s="1103"/>
      <c r="BA67" s="1104"/>
      <c r="BB67" s="1104"/>
      <c r="BC67" s="1104"/>
      <c r="BD67" s="1117"/>
      <c r="BE67" s="265"/>
      <c r="BF67" s="265"/>
      <c r="BG67" s="265"/>
      <c r="BH67" s="265"/>
      <c r="BI67" s="265"/>
      <c r="BJ67" s="265"/>
      <c r="BK67" s="265"/>
      <c r="BL67" s="265"/>
      <c r="BM67" s="265"/>
      <c r="BN67" s="265"/>
      <c r="BO67" s="265"/>
      <c r="BP67" s="265"/>
      <c r="BQ67" s="262">
        <v>61</v>
      </c>
      <c r="BR67" s="267"/>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0"/>
      <c r="DW67" s="1031"/>
      <c r="DX67" s="1031"/>
      <c r="DY67" s="1031"/>
      <c r="DZ67" s="1032"/>
      <c r="EA67" s="246"/>
    </row>
    <row r="68" spans="1:131" s="247" customFormat="1" ht="26.25" customHeight="1" thickTop="1" x14ac:dyDescent="0.15">
      <c r="A68" s="258">
        <v>1</v>
      </c>
      <c r="B68" s="1083" t="s">
        <v>589</v>
      </c>
      <c r="C68" s="1084"/>
      <c r="D68" s="1084"/>
      <c r="E68" s="1084"/>
      <c r="F68" s="1084"/>
      <c r="G68" s="1084"/>
      <c r="H68" s="1084"/>
      <c r="I68" s="1084"/>
      <c r="J68" s="1084"/>
      <c r="K68" s="1084"/>
      <c r="L68" s="1084"/>
      <c r="M68" s="1084"/>
      <c r="N68" s="1084"/>
      <c r="O68" s="1084"/>
      <c r="P68" s="1085"/>
      <c r="Q68" s="1086">
        <v>2</v>
      </c>
      <c r="R68" s="1087"/>
      <c r="S68" s="1087"/>
      <c r="T68" s="1087"/>
      <c r="U68" s="1087"/>
      <c r="V68" s="1087">
        <v>1</v>
      </c>
      <c r="W68" s="1087"/>
      <c r="X68" s="1087"/>
      <c r="Y68" s="1087"/>
      <c r="Z68" s="1087"/>
      <c r="AA68" s="1087">
        <v>1</v>
      </c>
      <c r="AB68" s="1087"/>
      <c r="AC68" s="1087"/>
      <c r="AD68" s="1087"/>
      <c r="AE68" s="1087"/>
      <c r="AF68" s="1087">
        <v>1</v>
      </c>
      <c r="AG68" s="1087"/>
      <c r="AH68" s="1087"/>
      <c r="AI68" s="1087"/>
      <c r="AJ68" s="1087"/>
      <c r="AK68" s="1078" t="s">
        <v>523</v>
      </c>
      <c r="AL68" s="1079"/>
      <c r="AM68" s="1079"/>
      <c r="AN68" s="1079"/>
      <c r="AO68" s="1080"/>
      <c r="AP68" s="1078" t="s">
        <v>523</v>
      </c>
      <c r="AQ68" s="1079"/>
      <c r="AR68" s="1079"/>
      <c r="AS68" s="1079"/>
      <c r="AT68" s="1080"/>
      <c r="AU68" s="1078" t="s">
        <v>523</v>
      </c>
      <c r="AV68" s="1079"/>
      <c r="AW68" s="1079"/>
      <c r="AX68" s="1079"/>
      <c r="AY68" s="1080"/>
      <c r="AZ68" s="1081"/>
      <c r="BA68" s="1081"/>
      <c r="BB68" s="1081"/>
      <c r="BC68" s="1081"/>
      <c r="BD68" s="1082"/>
      <c r="BE68" s="265"/>
      <c r="BF68" s="265"/>
      <c r="BG68" s="265"/>
      <c r="BH68" s="265"/>
      <c r="BI68" s="265"/>
      <c r="BJ68" s="265"/>
      <c r="BK68" s="265"/>
      <c r="BL68" s="265"/>
      <c r="BM68" s="265"/>
      <c r="BN68" s="265"/>
      <c r="BO68" s="265"/>
      <c r="BP68" s="265"/>
      <c r="BQ68" s="262">
        <v>62</v>
      </c>
      <c r="BR68" s="267"/>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0"/>
      <c r="DW68" s="1031"/>
      <c r="DX68" s="1031"/>
      <c r="DY68" s="1031"/>
      <c r="DZ68" s="1032"/>
      <c r="EA68" s="246"/>
    </row>
    <row r="69" spans="1:131" s="247" customFormat="1" ht="26.25" customHeight="1" x14ac:dyDescent="0.15">
      <c r="A69" s="261">
        <v>2</v>
      </c>
      <c r="B69" s="1075" t="s">
        <v>590</v>
      </c>
      <c r="C69" s="1076"/>
      <c r="D69" s="1076"/>
      <c r="E69" s="1076"/>
      <c r="F69" s="1076"/>
      <c r="G69" s="1076"/>
      <c r="H69" s="1076"/>
      <c r="I69" s="1076"/>
      <c r="J69" s="1076"/>
      <c r="K69" s="1076"/>
      <c r="L69" s="1076"/>
      <c r="M69" s="1076"/>
      <c r="N69" s="1076"/>
      <c r="O69" s="1076"/>
      <c r="P69" s="1077"/>
      <c r="Q69" s="1067">
        <v>5519</v>
      </c>
      <c r="R69" s="1061"/>
      <c r="S69" s="1061"/>
      <c r="T69" s="1061"/>
      <c r="U69" s="1061"/>
      <c r="V69" s="1061">
        <v>5128</v>
      </c>
      <c r="W69" s="1061"/>
      <c r="X69" s="1061"/>
      <c r="Y69" s="1061"/>
      <c r="Z69" s="1061"/>
      <c r="AA69" s="1061">
        <v>391</v>
      </c>
      <c r="AB69" s="1061"/>
      <c r="AC69" s="1061"/>
      <c r="AD69" s="1061"/>
      <c r="AE69" s="1061"/>
      <c r="AF69" s="1061">
        <v>391</v>
      </c>
      <c r="AG69" s="1061"/>
      <c r="AH69" s="1061"/>
      <c r="AI69" s="1061"/>
      <c r="AJ69" s="1061"/>
      <c r="AK69" s="1061">
        <v>6</v>
      </c>
      <c r="AL69" s="1061"/>
      <c r="AM69" s="1061"/>
      <c r="AN69" s="1061"/>
      <c r="AO69" s="1061"/>
      <c r="AP69" s="1072" t="s">
        <v>523</v>
      </c>
      <c r="AQ69" s="1073"/>
      <c r="AR69" s="1073"/>
      <c r="AS69" s="1073"/>
      <c r="AT69" s="1074"/>
      <c r="AU69" s="1072" t="s">
        <v>523</v>
      </c>
      <c r="AV69" s="1073"/>
      <c r="AW69" s="1073"/>
      <c r="AX69" s="1073"/>
      <c r="AY69" s="1074"/>
      <c r="AZ69" s="1062"/>
      <c r="BA69" s="1062"/>
      <c r="BB69" s="1062"/>
      <c r="BC69" s="1062"/>
      <c r="BD69" s="1063"/>
      <c r="BE69" s="265"/>
      <c r="BF69" s="265"/>
      <c r="BG69" s="265"/>
      <c r="BH69" s="265"/>
      <c r="BI69" s="265"/>
      <c r="BJ69" s="265"/>
      <c r="BK69" s="265"/>
      <c r="BL69" s="265"/>
      <c r="BM69" s="265"/>
      <c r="BN69" s="265"/>
      <c r="BO69" s="265"/>
      <c r="BP69" s="265"/>
      <c r="BQ69" s="262">
        <v>63</v>
      </c>
      <c r="BR69" s="267"/>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0"/>
      <c r="DW69" s="1031"/>
      <c r="DX69" s="1031"/>
      <c r="DY69" s="1031"/>
      <c r="DZ69" s="1032"/>
      <c r="EA69" s="246"/>
    </row>
    <row r="70" spans="1:131" s="247" customFormat="1" ht="26.25" customHeight="1" x14ac:dyDescent="0.15">
      <c r="A70" s="261">
        <v>3</v>
      </c>
      <c r="B70" s="1075" t="s">
        <v>591</v>
      </c>
      <c r="C70" s="1076"/>
      <c r="D70" s="1076"/>
      <c r="E70" s="1076"/>
      <c r="F70" s="1076"/>
      <c r="G70" s="1076"/>
      <c r="H70" s="1076"/>
      <c r="I70" s="1076"/>
      <c r="J70" s="1076"/>
      <c r="K70" s="1076"/>
      <c r="L70" s="1076"/>
      <c r="M70" s="1076"/>
      <c r="N70" s="1076"/>
      <c r="O70" s="1076"/>
      <c r="P70" s="1077"/>
      <c r="Q70" s="1067">
        <v>138</v>
      </c>
      <c r="R70" s="1061"/>
      <c r="S70" s="1061"/>
      <c r="T70" s="1061"/>
      <c r="U70" s="1061"/>
      <c r="V70" s="1061">
        <v>67</v>
      </c>
      <c r="W70" s="1061"/>
      <c r="X70" s="1061"/>
      <c r="Y70" s="1061"/>
      <c r="Z70" s="1061"/>
      <c r="AA70" s="1061">
        <v>71</v>
      </c>
      <c r="AB70" s="1061"/>
      <c r="AC70" s="1061"/>
      <c r="AD70" s="1061"/>
      <c r="AE70" s="1061"/>
      <c r="AF70" s="1061">
        <v>71</v>
      </c>
      <c r="AG70" s="1061"/>
      <c r="AH70" s="1061"/>
      <c r="AI70" s="1061"/>
      <c r="AJ70" s="1061"/>
      <c r="AK70" s="1072" t="s">
        <v>523</v>
      </c>
      <c r="AL70" s="1073"/>
      <c r="AM70" s="1073"/>
      <c r="AN70" s="1073"/>
      <c r="AO70" s="1074"/>
      <c r="AP70" s="1072" t="s">
        <v>523</v>
      </c>
      <c r="AQ70" s="1073"/>
      <c r="AR70" s="1073"/>
      <c r="AS70" s="1073"/>
      <c r="AT70" s="1074"/>
      <c r="AU70" s="1072" t="s">
        <v>523</v>
      </c>
      <c r="AV70" s="1073"/>
      <c r="AW70" s="1073"/>
      <c r="AX70" s="1073"/>
      <c r="AY70" s="1074"/>
      <c r="AZ70" s="1062"/>
      <c r="BA70" s="1062"/>
      <c r="BB70" s="1062"/>
      <c r="BC70" s="1062"/>
      <c r="BD70" s="1063"/>
      <c r="BE70" s="265"/>
      <c r="BF70" s="265"/>
      <c r="BG70" s="265"/>
      <c r="BH70" s="265"/>
      <c r="BI70" s="265"/>
      <c r="BJ70" s="265"/>
      <c r="BK70" s="265"/>
      <c r="BL70" s="265"/>
      <c r="BM70" s="265"/>
      <c r="BN70" s="265"/>
      <c r="BO70" s="265"/>
      <c r="BP70" s="265"/>
      <c r="BQ70" s="262">
        <v>64</v>
      </c>
      <c r="BR70" s="267"/>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0"/>
      <c r="DW70" s="1031"/>
      <c r="DX70" s="1031"/>
      <c r="DY70" s="1031"/>
      <c r="DZ70" s="1032"/>
      <c r="EA70" s="246"/>
    </row>
    <row r="71" spans="1:131" s="247" customFormat="1" ht="26.25" customHeight="1" x14ac:dyDescent="0.15">
      <c r="A71" s="261">
        <v>4</v>
      </c>
      <c r="B71" s="1075" t="s">
        <v>592</v>
      </c>
      <c r="C71" s="1076"/>
      <c r="D71" s="1076"/>
      <c r="E71" s="1076"/>
      <c r="F71" s="1076"/>
      <c r="G71" s="1076"/>
      <c r="H71" s="1076"/>
      <c r="I71" s="1076"/>
      <c r="J71" s="1076"/>
      <c r="K71" s="1076"/>
      <c r="L71" s="1076"/>
      <c r="M71" s="1076"/>
      <c r="N71" s="1076"/>
      <c r="O71" s="1076"/>
      <c r="P71" s="1077"/>
      <c r="Q71" s="1067">
        <v>704</v>
      </c>
      <c r="R71" s="1061"/>
      <c r="S71" s="1061"/>
      <c r="T71" s="1061"/>
      <c r="U71" s="1061"/>
      <c r="V71" s="1061">
        <v>693</v>
      </c>
      <c r="W71" s="1061"/>
      <c r="X71" s="1061"/>
      <c r="Y71" s="1061"/>
      <c r="Z71" s="1061"/>
      <c r="AA71" s="1061">
        <v>11</v>
      </c>
      <c r="AB71" s="1061"/>
      <c r="AC71" s="1061"/>
      <c r="AD71" s="1061"/>
      <c r="AE71" s="1061"/>
      <c r="AF71" s="1061">
        <v>11</v>
      </c>
      <c r="AG71" s="1061"/>
      <c r="AH71" s="1061"/>
      <c r="AI71" s="1061"/>
      <c r="AJ71" s="1061"/>
      <c r="AK71" s="1061">
        <v>7</v>
      </c>
      <c r="AL71" s="1061"/>
      <c r="AM71" s="1061"/>
      <c r="AN71" s="1061"/>
      <c r="AO71" s="1061"/>
      <c r="AP71" s="1072" t="s">
        <v>523</v>
      </c>
      <c r="AQ71" s="1073"/>
      <c r="AR71" s="1073"/>
      <c r="AS71" s="1073"/>
      <c r="AT71" s="1074"/>
      <c r="AU71" s="1072" t="s">
        <v>523</v>
      </c>
      <c r="AV71" s="1073"/>
      <c r="AW71" s="1073"/>
      <c r="AX71" s="1073"/>
      <c r="AY71" s="1074"/>
      <c r="AZ71" s="1062"/>
      <c r="BA71" s="1062"/>
      <c r="BB71" s="1062"/>
      <c r="BC71" s="1062"/>
      <c r="BD71" s="1063"/>
      <c r="BE71" s="265"/>
      <c r="BF71" s="265"/>
      <c r="BG71" s="265"/>
      <c r="BH71" s="265"/>
      <c r="BI71" s="265"/>
      <c r="BJ71" s="265"/>
      <c r="BK71" s="265"/>
      <c r="BL71" s="265"/>
      <c r="BM71" s="265"/>
      <c r="BN71" s="265"/>
      <c r="BO71" s="265"/>
      <c r="BP71" s="265"/>
      <c r="BQ71" s="262">
        <v>65</v>
      </c>
      <c r="BR71" s="267"/>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0"/>
      <c r="DW71" s="1031"/>
      <c r="DX71" s="1031"/>
      <c r="DY71" s="1031"/>
      <c r="DZ71" s="1032"/>
      <c r="EA71" s="246"/>
    </row>
    <row r="72" spans="1:131" s="247" customFormat="1" ht="26.25" customHeight="1" x14ac:dyDescent="0.15">
      <c r="A72" s="261">
        <v>5</v>
      </c>
      <c r="B72" s="1075" t="s">
        <v>593</v>
      </c>
      <c r="C72" s="1076"/>
      <c r="D72" s="1076"/>
      <c r="E72" s="1076"/>
      <c r="F72" s="1076"/>
      <c r="G72" s="1076"/>
      <c r="H72" s="1076"/>
      <c r="I72" s="1076"/>
      <c r="J72" s="1076"/>
      <c r="K72" s="1076"/>
      <c r="L72" s="1076"/>
      <c r="M72" s="1076"/>
      <c r="N72" s="1076"/>
      <c r="O72" s="1076"/>
      <c r="P72" s="1077"/>
      <c r="Q72" s="1067">
        <v>132342</v>
      </c>
      <c r="R72" s="1061"/>
      <c r="S72" s="1061"/>
      <c r="T72" s="1061"/>
      <c r="U72" s="1061"/>
      <c r="V72" s="1061">
        <v>124645</v>
      </c>
      <c r="W72" s="1061"/>
      <c r="X72" s="1061"/>
      <c r="Y72" s="1061"/>
      <c r="Z72" s="1061"/>
      <c r="AA72" s="1061">
        <v>7697</v>
      </c>
      <c r="AB72" s="1061"/>
      <c r="AC72" s="1061"/>
      <c r="AD72" s="1061"/>
      <c r="AE72" s="1061"/>
      <c r="AF72" s="1061">
        <v>7697</v>
      </c>
      <c r="AG72" s="1061"/>
      <c r="AH72" s="1061"/>
      <c r="AI72" s="1061"/>
      <c r="AJ72" s="1061"/>
      <c r="AK72" s="1072" t="s">
        <v>523</v>
      </c>
      <c r="AL72" s="1073"/>
      <c r="AM72" s="1073"/>
      <c r="AN72" s="1073"/>
      <c r="AO72" s="1074"/>
      <c r="AP72" s="1072" t="s">
        <v>523</v>
      </c>
      <c r="AQ72" s="1073"/>
      <c r="AR72" s="1073"/>
      <c r="AS72" s="1073"/>
      <c r="AT72" s="1074"/>
      <c r="AU72" s="1072" t="s">
        <v>523</v>
      </c>
      <c r="AV72" s="1073"/>
      <c r="AW72" s="1073"/>
      <c r="AX72" s="1073"/>
      <c r="AY72" s="1074"/>
      <c r="AZ72" s="1062"/>
      <c r="BA72" s="1062"/>
      <c r="BB72" s="1062"/>
      <c r="BC72" s="1062"/>
      <c r="BD72" s="1063"/>
      <c r="BE72" s="265"/>
      <c r="BF72" s="265"/>
      <c r="BG72" s="265"/>
      <c r="BH72" s="265"/>
      <c r="BI72" s="265"/>
      <c r="BJ72" s="265"/>
      <c r="BK72" s="265"/>
      <c r="BL72" s="265"/>
      <c r="BM72" s="265"/>
      <c r="BN72" s="265"/>
      <c r="BO72" s="265"/>
      <c r="BP72" s="265"/>
      <c r="BQ72" s="262">
        <v>66</v>
      </c>
      <c r="BR72" s="267"/>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0"/>
      <c r="DW72" s="1031"/>
      <c r="DX72" s="1031"/>
      <c r="DY72" s="1031"/>
      <c r="DZ72" s="1032"/>
      <c r="EA72" s="246"/>
    </row>
    <row r="73" spans="1:131" s="247" customFormat="1" ht="26.25" customHeight="1" x14ac:dyDescent="0.15">
      <c r="A73" s="261">
        <v>6</v>
      </c>
      <c r="B73" s="1075" t="s">
        <v>594</v>
      </c>
      <c r="C73" s="1076"/>
      <c r="D73" s="1076"/>
      <c r="E73" s="1076"/>
      <c r="F73" s="1076"/>
      <c r="G73" s="1076"/>
      <c r="H73" s="1076"/>
      <c r="I73" s="1076"/>
      <c r="J73" s="1076"/>
      <c r="K73" s="1076"/>
      <c r="L73" s="1076"/>
      <c r="M73" s="1076"/>
      <c r="N73" s="1076"/>
      <c r="O73" s="1076"/>
      <c r="P73" s="1077"/>
      <c r="Q73" s="1067">
        <v>163</v>
      </c>
      <c r="R73" s="1061"/>
      <c r="S73" s="1061"/>
      <c r="T73" s="1061"/>
      <c r="U73" s="1061"/>
      <c r="V73" s="1061">
        <v>159</v>
      </c>
      <c r="W73" s="1061"/>
      <c r="X73" s="1061"/>
      <c r="Y73" s="1061"/>
      <c r="Z73" s="1061"/>
      <c r="AA73" s="1061">
        <v>4</v>
      </c>
      <c r="AB73" s="1061"/>
      <c r="AC73" s="1061"/>
      <c r="AD73" s="1061"/>
      <c r="AE73" s="1061"/>
      <c r="AF73" s="1061">
        <v>4</v>
      </c>
      <c r="AG73" s="1061"/>
      <c r="AH73" s="1061"/>
      <c r="AI73" s="1061"/>
      <c r="AJ73" s="1061"/>
      <c r="AK73" s="1072" t="s">
        <v>523</v>
      </c>
      <c r="AL73" s="1073"/>
      <c r="AM73" s="1073"/>
      <c r="AN73" s="1073"/>
      <c r="AO73" s="1074"/>
      <c r="AP73" s="1061">
        <v>4</v>
      </c>
      <c r="AQ73" s="1061"/>
      <c r="AR73" s="1061"/>
      <c r="AS73" s="1061"/>
      <c r="AT73" s="1061"/>
      <c r="AU73" s="1072">
        <v>1</v>
      </c>
      <c r="AV73" s="1073"/>
      <c r="AW73" s="1073"/>
      <c r="AX73" s="1073"/>
      <c r="AY73" s="1074"/>
      <c r="AZ73" s="1062"/>
      <c r="BA73" s="1062"/>
      <c r="BB73" s="1062"/>
      <c r="BC73" s="1062"/>
      <c r="BD73" s="1063"/>
      <c r="BE73" s="265"/>
      <c r="BF73" s="265"/>
      <c r="BG73" s="265"/>
      <c r="BH73" s="265"/>
      <c r="BI73" s="265"/>
      <c r="BJ73" s="265"/>
      <c r="BK73" s="265"/>
      <c r="BL73" s="265"/>
      <c r="BM73" s="265"/>
      <c r="BN73" s="265"/>
      <c r="BO73" s="265"/>
      <c r="BP73" s="265"/>
      <c r="BQ73" s="262">
        <v>67</v>
      </c>
      <c r="BR73" s="267"/>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0"/>
      <c r="DW73" s="1031"/>
      <c r="DX73" s="1031"/>
      <c r="DY73" s="1031"/>
      <c r="DZ73" s="1032"/>
      <c r="EA73" s="246"/>
    </row>
    <row r="74" spans="1:131" s="247" customFormat="1" ht="26.25" customHeight="1" x14ac:dyDescent="0.15">
      <c r="A74" s="261">
        <v>7</v>
      </c>
      <c r="B74" s="1075" t="s">
        <v>595</v>
      </c>
      <c r="C74" s="1076"/>
      <c r="D74" s="1076"/>
      <c r="E74" s="1076"/>
      <c r="F74" s="1076"/>
      <c r="G74" s="1076"/>
      <c r="H74" s="1076"/>
      <c r="I74" s="1076"/>
      <c r="J74" s="1076"/>
      <c r="K74" s="1076"/>
      <c r="L74" s="1076"/>
      <c r="M74" s="1076"/>
      <c r="N74" s="1076"/>
      <c r="O74" s="1076"/>
      <c r="P74" s="1077"/>
      <c r="Q74" s="1067">
        <v>629</v>
      </c>
      <c r="R74" s="1061"/>
      <c r="S74" s="1061"/>
      <c r="T74" s="1061"/>
      <c r="U74" s="1061"/>
      <c r="V74" s="1061">
        <v>565</v>
      </c>
      <c r="W74" s="1061"/>
      <c r="X74" s="1061"/>
      <c r="Y74" s="1061"/>
      <c r="Z74" s="1061"/>
      <c r="AA74" s="1061">
        <v>64</v>
      </c>
      <c r="AB74" s="1061"/>
      <c r="AC74" s="1061"/>
      <c r="AD74" s="1061"/>
      <c r="AE74" s="1061"/>
      <c r="AF74" s="1061">
        <v>64</v>
      </c>
      <c r="AG74" s="1061"/>
      <c r="AH74" s="1061"/>
      <c r="AI74" s="1061"/>
      <c r="AJ74" s="1061"/>
      <c r="AK74" s="1072" t="s">
        <v>523</v>
      </c>
      <c r="AL74" s="1073"/>
      <c r="AM74" s="1073"/>
      <c r="AN74" s="1073"/>
      <c r="AO74" s="1074"/>
      <c r="AP74" s="1061">
        <v>81</v>
      </c>
      <c r="AQ74" s="1061"/>
      <c r="AR74" s="1061"/>
      <c r="AS74" s="1061"/>
      <c r="AT74" s="1061"/>
      <c r="AU74" s="1072">
        <v>12</v>
      </c>
      <c r="AV74" s="1073"/>
      <c r="AW74" s="1073"/>
      <c r="AX74" s="1073"/>
      <c r="AY74" s="1074"/>
      <c r="AZ74" s="1062"/>
      <c r="BA74" s="1062"/>
      <c r="BB74" s="1062"/>
      <c r="BC74" s="1062"/>
      <c r="BD74" s="1063"/>
      <c r="BE74" s="265"/>
      <c r="BF74" s="265"/>
      <c r="BG74" s="265"/>
      <c r="BH74" s="265"/>
      <c r="BI74" s="265"/>
      <c r="BJ74" s="265"/>
      <c r="BK74" s="265"/>
      <c r="BL74" s="265"/>
      <c r="BM74" s="265"/>
      <c r="BN74" s="265"/>
      <c r="BO74" s="265"/>
      <c r="BP74" s="265"/>
      <c r="BQ74" s="262">
        <v>68</v>
      </c>
      <c r="BR74" s="267"/>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0"/>
      <c r="DW74" s="1031"/>
      <c r="DX74" s="1031"/>
      <c r="DY74" s="1031"/>
      <c r="DZ74" s="1032"/>
      <c r="EA74" s="246"/>
    </row>
    <row r="75" spans="1:131" s="247" customFormat="1" ht="26.25" customHeight="1" x14ac:dyDescent="0.15">
      <c r="A75" s="261">
        <v>8</v>
      </c>
      <c r="B75" s="1075" t="s">
        <v>596</v>
      </c>
      <c r="C75" s="1076"/>
      <c r="D75" s="1076"/>
      <c r="E75" s="1076"/>
      <c r="F75" s="1076"/>
      <c r="G75" s="1076"/>
      <c r="H75" s="1076"/>
      <c r="I75" s="1076"/>
      <c r="J75" s="1076"/>
      <c r="K75" s="1076"/>
      <c r="L75" s="1076"/>
      <c r="M75" s="1076"/>
      <c r="N75" s="1076"/>
      <c r="O75" s="1076"/>
      <c r="P75" s="1077"/>
      <c r="Q75" s="1068">
        <v>653</v>
      </c>
      <c r="R75" s="1069"/>
      <c r="S75" s="1069"/>
      <c r="T75" s="1069"/>
      <c r="U75" s="1070"/>
      <c r="V75" s="1071">
        <v>632</v>
      </c>
      <c r="W75" s="1069"/>
      <c r="X75" s="1069"/>
      <c r="Y75" s="1069"/>
      <c r="Z75" s="1070"/>
      <c r="AA75" s="1071">
        <v>21</v>
      </c>
      <c r="AB75" s="1069"/>
      <c r="AC75" s="1069"/>
      <c r="AD75" s="1069"/>
      <c r="AE75" s="1070"/>
      <c r="AF75" s="1071">
        <v>21</v>
      </c>
      <c r="AG75" s="1069"/>
      <c r="AH75" s="1069"/>
      <c r="AI75" s="1069"/>
      <c r="AJ75" s="1070"/>
      <c r="AK75" s="1072" t="s">
        <v>523</v>
      </c>
      <c r="AL75" s="1073"/>
      <c r="AM75" s="1073"/>
      <c r="AN75" s="1073"/>
      <c r="AO75" s="1074"/>
      <c r="AP75" s="1072" t="s">
        <v>523</v>
      </c>
      <c r="AQ75" s="1073"/>
      <c r="AR75" s="1073"/>
      <c r="AS75" s="1073"/>
      <c r="AT75" s="1074"/>
      <c r="AU75" s="1072" t="s">
        <v>523</v>
      </c>
      <c r="AV75" s="1073"/>
      <c r="AW75" s="1073"/>
      <c r="AX75" s="1073"/>
      <c r="AY75" s="1074"/>
      <c r="AZ75" s="1062"/>
      <c r="BA75" s="1062"/>
      <c r="BB75" s="1062"/>
      <c r="BC75" s="1062"/>
      <c r="BD75" s="1063"/>
      <c r="BE75" s="265"/>
      <c r="BF75" s="265"/>
      <c r="BG75" s="265"/>
      <c r="BH75" s="265"/>
      <c r="BI75" s="265"/>
      <c r="BJ75" s="265"/>
      <c r="BK75" s="265"/>
      <c r="BL75" s="265"/>
      <c r="BM75" s="265"/>
      <c r="BN75" s="265"/>
      <c r="BO75" s="265"/>
      <c r="BP75" s="265"/>
      <c r="BQ75" s="262">
        <v>69</v>
      </c>
      <c r="BR75" s="267"/>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0"/>
      <c r="DW75" s="1031"/>
      <c r="DX75" s="1031"/>
      <c r="DY75" s="1031"/>
      <c r="DZ75" s="1032"/>
      <c r="EA75" s="246"/>
    </row>
    <row r="76" spans="1:131" s="247" customFormat="1" ht="26.25" customHeight="1" x14ac:dyDescent="0.15">
      <c r="A76" s="261">
        <v>9</v>
      </c>
      <c r="B76" s="1075" t="s">
        <v>597</v>
      </c>
      <c r="C76" s="1076"/>
      <c r="D76" s="1076"/>
      <c r="E76" s="1076"/>
      <c r="F76" s="1076"/>
      <c r="G76" s="1076"/>
      <c r="H76" s="1076"/>
      <c r="I76" s="1076"/>
      <c r="J76" s="1076"/>
      <c r="K76" s="1076"/>
      <c r="L76" s="1076"/>
      <c r="M76" s="1076"/>
      <c r="N76" s="1076"/>
      <c r="O76" s="1076"/>
      <c r="P76" s="1077"/>
      <c r="Q76" s="1068">
        <v>192</v>
      </c>
      <c r="R76" s="1069"/>
      <c r="S76" s="1069"/>
      <c r="T76" s="1069"/>
      <c r="U76" s="1070"/>
      <c r="V76" s="1071">
        <v>189</v>
      </c>
      <c r="W76" s="1069"/>
      <c r="X76" s="1069"/>
      <c r="Y76" s="1069"/>
      <c r="Z76" s="1070"/>
      <c r="AA76" s="1071">
        <v>3</v>
      </c>
      <c r="AB76" s="1069"/>
      <c r="AC76" s="1069"/>
      <c r="AD76" s="1069"/>
      <c r="AE76" s="1070"/>
      <c r="AF76" s="1071">
        <v>3</v>
      </c>
      <c r="AG76" s="1069"/>
      <c r="AH76" s="1069"/>
      <c r="AI76" s="1069"/>
      <c r="AJ76" s="1070"/>
      <c r="AK76" s="1072" t="s">
        <v>523</v>
      </c>
      <c r="AL76" s="1073"/>
      <c r="AM76" s="1073"/>
      <c r="AN76" s="1073"/>
      <c r="AO76" s="1074"/>
      <c r="AP76" s="1072" t="s">
        <v>523</v>
      </c>
      <c r="AQ76" s="1073"/>
      <c r="AR76" s="1073"/>
      <c r="AS76" s="1073"/>
      <c r="AT76" s="1074"/>
      <c r="AU76" s="1072" t="s">
        <v>523</v>
      </c>
      <c r="AV76" s="1073"/>
      <c r="AW76" s="1073"/>
      <c r="AX76" s="1073"/>
      <c r="AY76" s="1074"/>
      <c r="AZ76" s="1062"/>
      <c r="BA76" s="1062"/>
      <c r="BB76" s="1062"/>
      <c r="BC76" s="1062"/>
      <c r="BD76" s="1063"/>
      <c r="BE76" s="265"/>
      <c r="BF76" s="265"/>
      <c r="BG76" s="265"/>
      <c r="BH76" s="265"/>
      <c r="BI76" s="265"/>
      <c r="BJ76" s="265"/>
      <c r="BK76" s="265"/>
      <c r="BL76" s="265"/>
      <c r="BM76" s="265"/>
      <c r="BN76" s="265"/>
      <c r="BO76" s="265"/>
      <c r="BP76" s="265"/>
      <c r="BQ76" s="262">
        <v>70</v>
      </c>
      <c r="BR76" s="267"/>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0"/>
      <c r="DW76" s="1031"/>
      <c r="DX76" s="1031"/>
      <c r="DY76" s="1031"/>
      <c r="DZ76" s="1032"/>
      <c r="EA76" s="246"/>
    </row>
    <row r="77" spans="1:131" s="247" customFormat="1" ht="26.25" customHeight="1" x14ac:dyDescent="0.15">
      <c r="A77" s="261">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5"/>
      <c r="BF77" s="265"/>
      <c r="BG77" s="265"/>
      <c r="BH77" s="265"/>
      <c r="BI77" s="265"/>
      <c r="BJ77" s="265"/>
      <c r="BK77" s="265"/>
      <c r="BL77" s="265"/>
      <c r="BM77" s="265"/>
      <c r="BN77" s="265"/>
      <c r="BO77" s="265"/>
      <c r="BP77" s="265"/>
      <c r="BQ77" s="262">
        <v>71</v>
      </c>
      <c r="BR77" s="267"/>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0"/>
      <c r="DW77" s="1031"/>
      <c r="DX77" s="1031"/>
      <c r="DY77" s="1031"/>
      <c r="DZ77" s="1032"/>
      <c r="EA77" s="246"/>
    </row>
    <row r="78" spans="1:131" s="247" customFormat="1" ht="26.25" customHeight="1" x14ac:dyDescent="0.15">
      <c r="A78" s="261">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5"/>
      <c r="BF78" s="265"/>
      <c r="BG78" s="265"/>
      <c r="BH78" s="265"/>
      <c r="BI78" s="265"/>
      <c r="BJ78" s="268"/>
      <c r="BK78" s="268"/>
      <c r="BL78" s="268"/>
      <c r="BM78" s="268"/>
      <c r="BN78" s="268"/>
      <c r="BO78" s="265"/>
      <c r="BP78" s="265"/>
      <c r="BQ78" s="262">
        <v>72</v>
      </c>
      <c r="BR78" s="267"/>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0"/>
      <c r="DW78" s="1031"/>
      <c r="DX78" s="1031"/>
      <c r="DY78" s="1031"/>
      <c r="DZ78" s="1032"/>
      <c r="EA78" s="246"/>
    </row>
    <row r="79" spans="1:131" s="247" customFormat="1" ht="26.25" customHeight="1" x14ac:dyDescent="0.15">
      <c r="A79" s="261">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5"/>
      <c r="BF79" s="265"/>
      <c r="BG79" s="265"/>
      <c r="BH79" s="265"/>
      <c r="BI79" s="265"/>
      <c r="BJ79" s="268"/>
      <c r="BK79" s="268"/>
      <c r="BL79" s="268"/>
      <c r="BM79" s="268"/>
      <c r="BN79" s="268"/>
      <c r="BO79" s="265"/>
      <c r="BP79" s="265"/>
      <c r="BQ79" s="262">
        <v>73</v>
      </c>
      <c r="BR79" s="267"/>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0"/>
      <c r="DW79" s="1031"/>
      <c r="DX79" s="1031"/>
      <c r="DY79" s="1031"/>
      <c r="DZ79" s="1032"/>
      <c r="EA79" s="246"/>
    </row>
    <row r="80" spans="1:131" s="247" customFormat="1" ht="26.25" customHeight="1" x14ac:dyDescent="0.15">
      <c r="A80" s="261">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5"/>
      <c r="BF80" s="265"/>
      <c r="BG80" s="265"/>
      <c r="BH80" s="265"/>
      <c r="BI80" s="265"/>
      <c r="BJ80" s="265"/>
      <c r="BK80" s="265"/>
      <c r="BL80" s="265"/>
      <c r="BM80" s="265"/>
      <c r="BN80" s="265"/>
      <c r="BO80" s="265"/>
      <c r="BP80" s="265"/>
      <c r="BQ80" s="262">
        <v>74</v>
      </c>
      <c r="BR80" s="267"/>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0"/>
      <c r="DW80" s="1031"/>
      <c r="DX80" s="1031"/>
      <c r="DY80" s="1031"/>
      <c r="DZ80" s="1032"/>
      <c r="EA80" s="246"/>
    </row>
    <row r="81" spans="1:131" s="247" customFormat="1" ht="26.25" customHeight="1" x14ac:dyDescent="0.15">
      <c r="A81" s="261">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5"/>
      <c r="BF81" s="265"/>
      <c r="BG81" s="265"/>
      <c r="BH81" s="265"/>
      <c r="BI81" s="265"/>
      <c r="BJ81" s="265"/>
      <c r="BK81" s="265"/>
      <c r="BL81" s="265"/>
      <c r="BM81" s="265"/>
      <c r="BN81" s="265"/>
      <c r="BO81" s="265"/>
      <c r="BP81" s="265"/>
      <c r="BQ81" s="262">
        <v>75</v>
      </c>
      <c r="BR81" s="267"/>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0"/>
      <c r="DW81" s="1031"/>
      <c r="DX81" s="1031"/>
      <c r="DY81" s="1031"/>
      <c r="DZ81" s="1032"/>
      <c r="EA81" s="246"/>
    </row>
    <row r="82" spans="1:131" s="247" customFormat="1" ht="26.25" customHeight="1" x14ac:dyDescent="0.15">
      <c r="A82" s="261">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5"/>
      <c r="BF82" s="265"/>
      <c r="BG82" s="265"/>
      <c r="BH82" s="265"/>
      <c r="BI82" s="265"/>
      <c r="BJ82" s="265"/>
      <c r="BK82" s="265"/>
      <c r="BL82" s="265"/>
      <c r="BM82" s="265"/>
      <c r="BN82" s="265"/>
      <c r="BO82" s="265"/>
      <c r="BP82" s="265"/>
      <c r="BQ82" s="262">
        <v>76</v>
      </c>
      <c r="BR82" s="267"/>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0"/>
      <c r="DW82" s="1031"/>
      <c r="DX82" s="1031"/>
      <c r="DY82" s="1031"/>
      <c r="DZ82" s="1032"/>
      <c r="EA82" s="246"/>
    </row>
    <row r="83" spans="1:131" s="247" customFormat="1" ht="26.25" customHeight="1" x14ac:dyDescent="0.15">
      <c r="A83" s="261">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5"/>
      <c r="BF83" s="265"/>
      <c r="BG83" s="265"/>
      <c r="BH83" s="265"/>
      <c r="BI83" s="265"/>
      <c r="BJ83" s="265"/>
      <c r="BK83" s="265"/>
      <c r="BL83" s="265"/>
      <c r="BM83" s="265"/>
      <c r="BN83" s="265"/>
      <c r="BO83" s="265"/>
      <c r="BP83" s="265"/>
      <c r="BQ83" s="262">
        <v>77</v>
      </c>
      <c r="BR83" s="267"/>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0"/>
      <c r="DW83" s="1031"/>
      <c r="DX83" s="1031"/>
      <c r="DY83" s="1031"/>
      <c r="DZ83" s="1032"/>
      <c r="EA83" s="246"/>
    </row>
    <row r="84" spans="1:131" s="247" customFormat="1" ht="26.25" customHeight="1" x14ac:dyDescent="0.15">
      <c r="A84" s="261">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5"/>
      <c r="BF84" s="265"/>
      <c r="BG84" s="265"/>
      <c r="BH84" s="265"/>
      <c r="BI84" s="265"/>
      <c r="BJ84" s="265"/>
      <c r="BK84" s="265"/>
      <c r="BL84" s="265"/>
      <c r="BM84" s="265"/>
      <c r="BN84" s="265"/>
      <c r="BO84" s="265"/>
      <c r="BP84" s="265"/>
      <c r="BQ84" s="262">
        <v>78</v>
      </c>
      <c r="BR84" s="267"/>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0"/>
      <c r="DW84" s="1031"/>
      <c r="DX84" s="1031"/>
      <c r="DY84" s="1031"/>
      <c r="DZ84" s="1032"/>
      <c r="EA84" s="246"/>
    </row>
    <row r="85" spans="1:131" s="247" customFormat="1" ht="26.25" customHeight="1" x14ac:dyDescent="0.15">
      <c r="A85" s="261">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5"/>
      <c r="BF85" s="265"/>
      <c r="BG85" s="265"/>
      <c r="BH85" s="265"/>
      <c r="BI85" s="265"/>
      <c r="BJ85" s="265"/>
      <c r="BK85" s="265"/>
      <c r="BL85" s="265"/>
      <c r="BM85" s="265"/>
      <c r="BN85" s="265"/>
      <c r="BO85" s="265"/>
      <c r="BP85" s="265"/>
      <c r="BQ85" s="262">
        <v>79</v>
      </c>
      <c r="BR85" s="267"/>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0"/>
      <c r="DW85" s="1031"/>
      <c r="DX85" s="1031"/>
      <c r="DY85" s="1031"/>
      <c r="DZ85" s="1032"/>
      <c r="EA85" s="246"/>
    </row>
    <row r="86" spans="1:131" s="247" customFormat="1" ht="26.25" customHeight="1" x14ac:dyDescent="0.15">
      <c r="A86" s="261">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5"/>
      <c r="BF86" s="265"/>
      <c r="BG86" s="265"/>
      <c r="BH86" s="265"/>
      <c r="BI86" s="265"/>
      <c r="BJ86" s="265"/>
      <c r="BK86" s="265"/>
      <c r="BL86" s="265"/>
      <c r="BM86" s="265"/>
      <c r="BN86" s="265"/>
      <c r="BO86" s="265"/>
      <c r="BP86" s="265"/>
      <c r="BQ86" s="262">
        <v>80</v>
      </c>
      <c r="BR86" s="267"/>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0"/>
      <c r="DW86" s="1031"/>
      <c r="DX86" s="1031"/>
      <c r="DY86" s="1031"/>
      <c r="DZ86" s="1032"/>
      <c r="EA86" s="246"/>
    </row>
    <row r="87" spans="1:131" s="247" customFormat="1" ht="26.25" customHeight="1" x14ac:dyDescent="0.15">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0"/>
      <c r="DW87" s="1031"/>
      <c r="DX87" s="1031"/>
      <c r="DY87" s="1031"/>
      <c r="DZ87" s="1032"/>
      <c r="EA87" s="246"/>
    </row>
    <row r="88" spans="1:131" s="247" customFormat="1" ht="26.25" customHeight="1" thickBot="1" x14ac:dyDescent="0.2">
      <c r="A88" s="264" t="s">
        <v>383</v>
      </c>
      <c r="B88" s="1033" t="s">
        <v>422</v>
      </c>
      <c r="C88" s="1034"/>
      <c r="D88" s="1034"/>
      <c r="E88" s="1034"/>
      <c r="F88" s="1034"/>
      <c r="G88" s="1034"/>
      <c r="H88" s="1034"/>
      <c r="I88" s="1034"/>
      <c r="J88" s="1034"/>
      <c r="K88" s="1034"/>
      <c r="L88" s="1034"/>
      <c r="M88" s="1034"/>
      <c r="N88" s="1034"/>
      <c r="O88" s="1034"/>
      <c r="P88" s="1035"/>
      <c r="Q88" s="1052"/>
      <c r="R88" s="1053"/>
      <c r="S88" s="1053"/>
      <c r="T88" s="1053"/>
      <c r="U88" s="1053"/>
      <c r="V88" s="1053"/>
      <c r="W88" s="1053"/>
      <c r="X88" s="1053"/>
      <c r="Y88" s="1053"/>
      <c r="Z88" s="1053"/>
      <c r="AA88" s="1053"/>
      <c r="AB88" s="1053"/>
      <c r="AC88" s="1053"/>
      <c r="AD88" s="1053"/>
      <c r="AE88" s="1053"/>
      <c r="AF88" s="1049">
        <f>SUM(AF68:AJ87)</f>
        <v>8263</v>
      </c>
      <c r="AG88" s="1049"/>
      <c r="AH88" s="1049"/>
      <c r="AI88" s="1049"/>
      <c r="AJ88" s="1049"/>
      <c r="AK88" s="1053"/>
      <c r="AL88" s="1053"/>
      <c r="AM88" s="1053"/>
      <c r="AN88" s="1053"/>
      <c r="AO88" s="1053"/>
      <c r="AP88" s="1049">
        <f t="shared" ref="AP88" si="0">SUM(AP68:AT87)</f>
        <v>85</v>
      </c>
      <c r="AQ88" s="1049"/>
      <c r="AR88" s="1049"/>
      <c r="AS88" s="1049"/>
      <c r="AT88" s="1049"/>
      <c r="AU88" s="1049">
        <f t="shared" ref="AU88" si="1">SUM(AU68:AY87)</f>
        <v>13</v>
      </c>
      <c r="AV88" s="1049"/>
      <c r="AW88" s="1049"/>
      <c r="AX88" s="1049"/>
      <c r="AY88" s="1049"/>
      <c r="AZ88" s="1050"/>
      <c r="BA88" s="1050"/>
      <c r="BB88" s="1050"/>
      <c r="BC88" s="1050"/>
      <c r="BD88" s="1051"/>
      <c r="BE88" s="265"/>
      <c r="BF88" s="265"/>
      <c r="BG88" s="265"/>
      <c r="BH88" s="265"/>
      <c r="BI88" s="265"/>
      <c r="BJ88" s="265"/>
      <c r="BK88" s="265"/>
      <c r="BL88" s="265"/>
      <c r="BM88" s="265"/>
      <c r="BN88" s="265"/>
      <c r="BO88" s="265"/>
      <c r="BP88" s="265"/>
      <c r="BQ88" s="262">
        <v>82</v>
      </c>
      <c r="BR88" s="267"/>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11</v>
      </c>
      <c r="CS102" s="1040"/>
      <c r="CT102" s="1040"/>
      <c r="CU102" s="1040"/>
      <c r="CV102" s="1041"/>
      <c r="CW102" s="1042" t="s">
        <v>523</v>
      </c>
      <c r="CX102" s="1040"/>
      <c r="CY102" s="1040"/>
      <c r="CZ102" s="1040"/>
      <c r="DA102" s="1041"/>
      <c r="DB102" s="1042" t="s">
        <v>523</v>
      </c>
      <c r="DC102" s="1040"/>
      <c r="DD102" s="1040"/>
      <c r="DE102" s="1040"/>
      <c r="DF102" s="1041"/>
      <c r="DG102" s="1042" t="s">
        <v>523</v>
      </c>
      <c r="DH102" s="1040"/>
      <c r="DI102" s="1040"/>
      <c r="DJ102" s="1040"/>
      <c r="DK102" s="1041"/>
      <c r="DL102" s="1042" t="s">
        <v>523</v>
      </c>
      <c r="DM102" s="1040"/>
      <c r="DN102" s="1040"/>
      <c r="DO102" s="1040"/>
      <c r="DP102" s="1041"/>
      <c r="DQ102" s="1042" t="s">
        <v>523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301</v>
      </c>
      <c r="AG109" s="983"/>
      <c r="AH109" s="983"/>
      <c r="AI109" s="983"/>
      <c r="AJ109" s="984"/>
      <c r="AK109" s="985" t="s">
        <v>300</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301</v>
      </c>
      <c r="BW109" s="983"/>
      <c r="BX109" s="983"/>
      <c r="BY109" s="983"/>
      <c r="BZ109" s="984"/>
      <c r="CA109" s="985" t="s">
        <v>300</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301</v>
      </c>
      <c r="DM109" s="983"/>
      <c r="DN109" s="983"/>
      <c r="DO109" s="983"/>
      <c r="DP109" s="984"/>
      <c r="DQ109" s="985" t="s">
        <v>300</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658114</v>
      </c>
      <c r="AB110" s="976"/>
      <c r="AC110" s="976"/>
      <c r="AD110" s="976"/>
      <c r="AE110" s="977"/>
      <c r="AF110" s="978">
        <v>628932</v>
      </c>
      <c r="AG110" s="976"/>
      <c r="AH110" s="976"/>
      <c r="AI110" s="976"/>
      <c r="AJ110" s="977"/>
      <c r="AK110" s="978">
        <v>660528</v>
      </c>
      <c r="AL110" s="976"/>
      <c r="AM110" s="976"/>
      <c r="AN110" s="976"/>
      <c r="AO110" s="977"/>
      <c r="AP110" s="979">
        <v>22.8</v>
      </c>
      <c r="AQ110" s="980"/>
      <c r="AR110" s="980"/>
      <c r="AS110" s="980"/>
      <c r="AT110" s="981"/>
      <c r="AU110" s="1015" t="s">
        <v>70</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6940603</v>
      </c>
      <c r="BR110" s="923"/>
      <c r="BS110" s="923"/>
      <c r="BT110" s="923"/>
      <c r="BU110" s="923"/>
      <c r="BV110" s="923">
        <v>7562790</v>
      </c>
      <c r="BW110" s="923"/>
      <c r="BX110" s="923"/>
      <c r="BY110" s="923"/>
      <c r="BZ110" s="923"/>
      <c r="CA110" s="923">
        <v>7953094</v>
      </c>
      <c r="CB110" s="923"/>
      <c r="CC110" s="923"/>
      <c r="CD110" s="923"/>
      <c r="CE110" s="923"/>
      <c r="CF110" s="947">
        <v>274.89999999999998</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438</v>
      </c>
      <c r="DM110" s="923"/>
      <c r="DN110" s="923"/>
      <c r="DO110" s="923"/>
      <c r="DP110" s="923"/>
      <c r="DQ110" s="923" t="s">
        <v>438</v>
      </c>
      <c r="DR110" s="923"/>
      <c r="DS110" s="923"/>
      <c r="DT110" s="923"/>
      <c r="DU110" s="923"/>
      <c r="DV110" s="924" t="s">
        <v>438</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125</v>
      </c>
      <c r="AB111" s="1004"/>
      <c r="AC111" s="1004"/>
      <c r="AD111" s="1004"/>
      <c r="AE111" s="1005"/>
      <c r="AF111" s="1006" t="s">
        <v>440</v>
      </c>
      <c r="AG111" s="1004"/>
      <c r="AH111" s="1004"/>
      <c r="AI111" s="1004"/>
      <c r="AJ111" s="1005"/>
      <c r="AK111" s="1006" t="s">
        <v>440</v>
      </c>
      <c r="AL111" s="1004"/>
      <c r="AM111" s="1004"/>
      <c r="AN111" s="1004"/>
      <c r="AO111" s="1005"/>
      <c r="AP111" s="1007" t="s">
        <v>441</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t="s">
        <v>125</v>
      </c>
      <c r="BR111" s="895"/>
      <c r="BS111" s="895"/>
      <c r="BT111" s="895"/>
      <c r="BU111" s="895"/>
      <c r="BV111" s="895" t="s">
        <v>443</v>
      </c>
      <c r="BW111" s="895"/>
      <c r="BX111" s="895"/>
      <c r="BY111" s="895"/>
      <c r="BZ111" s="895"/>
      <c r="CA111" s="895" t="s">
        <v>438</v>
      </c>
      <c r="CB111" s="895"/>
      <c r="CC111" s="895"/>
      <c r="CD111" s="895"/>
      <c r="CE111" s="895"/>
      <c r="CF111" s="956" t="s">
        <v>444</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125</v>
      </c>
      <c r="DH111" s="895"/>
      <c r="DI111" s="895"/>
      <c r="DJ111" s="895"/>
      <c r="DK111" s="895"/>
      <c r="DL111" s="895" t="s">
        <v>444</v>
      </c>
      <c r="DM111" s="895"/>
      <c r="DN111" s="895"/>
      <c r="DO111" s="895"/>
      <c r="DP111" s="895"/>
      <c r="DQ111" s="895" t="s">
        <v>438</v>
      </c>
      <c r="DR111" s="895"/>
      <c r="DS111" s="895"/>
      <c r="DT111" s="895"/>
      <c r="DU111" s="895"/>
      <c r="DV111" s="872" t="s">
        <v>440</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125</v>
      </c>
      <c r="AB112" s="858"/>
      <c r="AC112" s="858"/>
      <c r="AD112" s="858"/>
      <c r="AE112" s="859"/>
      <c r="AF112" s="860" t="s">
        <v>448</v>
      </c>
      <c r="AG112" s="858"/>
      <c r="AH112" s="858"/>
      <c r="AI112" s="858"/>
      <c r="AJ112" s="859"/>
      <c r="AK112" s="860" t="s">
        <v>449</v>
      </c>
      <c r="AL112" s="858"/>
      <c r="AM112" s="858"/>
      <c r="AN112" s="858"/>
      <c r="AO112" s="859"/>
      <c r="AP112" s="905" t="s">
        <v>440</v>
      </c>
      <c r="AQ112" s="906"/>
      <c r="AR112" s="906"/>
      <c r="AS112" s="906"/>
      <c r="AT112" s="907"/>
      <c r="AU112" s="1017"/>
      <c r="AV112" s="1018"/>
      <c r="AW112" s="1018"/>
      <c r="AX112" s="1018"/>
      <c r="AY112" s="1018"/>
      <c r="AZ112" s="893" t="s">
        <v>450</v>
      </c>
      <c r="BA112" s="828"/>
      <c r="BB112" s="828"/>
      <c r="BC112" s="828"/>
      <c r="BD112" s="828"/>
      <c r="BE112" s="828"/>
      <c r="BF112" s="828"/>
      <c r="BG112" s="828"/>
      <c r="BH112" s="828"/>
      <c r="BI112" s="828"/>
      <c r="BJ112" s="828"/>
      <c r="BK112" s="828"/>
      <c r="BL112" s="828"/>
      <c r="BM112" s="828"/>
      <c r="BN112" s="828"/>
      <c r="BO112" s="828"/>
      <c r="BP112" s="829"/>
      <c r="BQ112" s="894">
        <v>1417334</v>
      </c>
      <c r="BR112" s="895"/>
      <c r="BS112" s="895"/>
      <c r="BT112" s="895"/>
      <c r="BU112" s="895"/>
      <c r="BV112" s="895">
        <v>2012316</v>
      </c>
      <c r="BW112" s="895"/>
      <c r="BX112" s="895"/>
      <c r="BY112" s="895"/>
      <c r="BZ112" s="895"/>
      <c r="CA112" s="895">
        <v>1611065</v>
      </c>
      <c r="CB112" s="895"/>
      <c r="CC112" s="895"/>
      <c r="CD112" s="895"/>
      <c r="CE112" s="895"/>
      <c r="CF112" s="956">
        <v>55.7</v>
      </c>
      <c r="CG112" s="957"/>
      <c r="CH112" s="957"/>
      <c r="CI112" s="957"/>
      <c r="CJ112" s="957"/>
      <c r="CK112" s="1012"/>
      <c r="CL112" s="899"/>
      <c r="CM112" s="902" t="s">
        <v>451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125</v>
      </c>
      <c r="DH112" s="895"/>
      <c r="DI112" s="895"/>
      <c r="DJ112" s="895"/>
      <c r="DK112" s="895"/>
      <c r="DL112" s="895" t="s">
        <v>125</v>
      </c>
      <c r="DM112" s="895"/>
      <c r="DN112" s="895"/>
      <c r="DO112" s="895"/>
      <c r="DP112" s="895"/>
      <c r="DQ112" s="895" t="s">
        <v>440</v>
      </c>
      <c r="DR112" s="895"/>
      <c r="DS112" s="895"/>
      <c r="DT112" s="895"/>
      <c r="DU112" s="895"/>
      <c r="DV112" s="872" t="s">
        <v>440</v>
      </c>
      <c r="DW112" s="872"/>
      <c r="DX112" s="872"/>
      <c r="DY112" s="872"/>
      <c r="DZ112" s="873"/>
    </row>
    <row r="113" spans="1:130" s="246" customFormat="1" ht="26.25" customHeight="1" x14ac:dyDescent="0.15">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94139</v>
      </c>
      <c r="AB113" s="1004"/>
      <c r="AC113" s="1004"/>
      <c r="AD113" s="1004"/>
      <c r="AE113" s="1005"/>
      <c r="AF113" s="1006">
        <v>92742</v>
      </c>
      <c r="AG113" s="1004"/>
      <c r="AH113" s="1004"/>
      <c r="AI113" s="1004"/>
      <c r="AJ113" s="1005"/>
      <c r="AK113" s="1006">
        <v>101415</v>
      </c>
      <c r="AL113" s="1004"/>
      <c r="AM113" s="1004"/>
      <c r="AN113" s="1004"/>
      <c r="AO113" s="1005"/>
      <c r="AP113" s="1007">
        <v>3.5</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v>27640</v>
      </c>
      <c r="BR113" s="895"/>
      <c r="BS113" s="895"/>
      <c r="BT113" s="895"/>
      <c r="BU113" s="895"/>
      <c r="BV113" s="895">
        <v>19849</v>
      </c>
      <c r="BW113" s="895"/>
      <c r="BX113" s="895"/>
      <c r="BY113" s="895"/>
      <c r="BZ113" s="895"/>
      <c r="CA113" s="895">
        <v>13755</v>
      </c>
      <c r="CB113" s="895"/>
      <c r="CC113" s="895"/>
      <c r="CD113" s="895"/>
      <c r="CE113" s="895"/>
      <c r="CF113" s="956">
        <v>0.5</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448</v>
      </c>
      <c r="DH113" s="858"/>
      <c r="DI113" s="858"/>
      <c r="DJ113" s="858"/>
      <c r="DK113" s="859"/>
      <c r="DL113" s="860" t="s">
        <v>438</v>
      </c>
      <c r="DM113" s="858"/>
      <c r="DN113" s="858"/>
      <c r="DO113" s="858"/>
      <c r="DP113" s="859"/>
      <c r="DQ113" s="860" t="s">
        <v>440</v>
      </c>
      <c r="DR113" s="858"/>
      <c r="DS113" s="858"/>
      <c r="DT113" s="858"/>
      <c r="DU113" s="859"/>
      <c r="DV113" s="905" t="s">
        <v>449</v>
      </c>
      <c r="DW113" s="906"/>
      <c r="DX113" s="906"/>
      <c r="DY113" s="906"/>
      <c r="DZ113" s="907"/>
    </row>
    <row r="114" spans="1:130" s="246" customFormat="1" ht="26.25" customHeight="1" x14ac:dyDescent="0.15">
      <c r="A114" s="999"/>
      <c r="B114" s="1000"/>
      <c r="C114" s="828" t="s">
        <v>455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11644</v>
      </c>
      <c r="AB114" s="858"/>
      <c r="AC114" s="858"/>
      <c r="AD114" s="858"/>
      <c r="AE114" s="859"/>
      <c r="AF114" s="860">
        <v>12121</v>
      </c>
      <c r="AG114" s="858"/>
      <c r="AH114" s="858"/>
      <c r="AI114" s="858"/>
      <c r="AJ114" s="859"/>
      <c r="AK114" s="860">
        <v>8074</v>
      </c>
      <c r="AL114" s="858"/>
      <c r="AM114" s="858"/>
      <c r="AN114" s="858"/>
      <c r="AO114" s="859"/>
      <c r="AP114" s="905">
        <v>0.3</v>
      </c>
      <c r="AQ114" s="906"/>
      <c r="AR114" s="906"/>
      <c r="AS114" s="906"/>
      <c r="AT114" s="907"/>
      <c r="AU114" s="1017"/>
      <c r="AV114" s="1018"/>
      <c r="AW114" s="1018"/>
      <c r="AX114" s="1018"/>
      <c r="AY114" s="1018"/>
      <c r="AZ114" s="893" t="s">
        <v>456</v>
      </c>
      <c r="BA114" s="828"/>
      <c r="BB114" s="828"/>
      <c r="BC114" s="828"/>
      <c r="BD114" s="828"/>
      <c r="BE114" s="828"/>
      <c r="BF114" s="828"/>
      <c r="BG114" s="828"/>
      <c r="BH114" s="828"/>
      <c r="BI114" s="828"/>
      <c r="BJ114" s="828"/>
      <c r="BK114" s="828"/>
      <c r="BL114" s="828"/>
      <c r="BM114" s="828"/>
      <c r="BN114" s="828"/>
      <c r="BO114" s="828"/>
      <c r="BP114" s="829"/>
      <c r="BQ114" s="894">
        <v>814446</v>
      </c>
      <c r="BR114" s="895"/>
      <c r="BS114" s="895"/>
      <c r="BT114" s="895"/>
      <c r="BU114" s="895"/>
      <c r="BV114" s="895">
        <v>967346</v>
      </c>
      <c r="BW114" s="895"/>
      <c r="BX114" s="895"/>
      <c r="BY114" s="895"/>
      <c r="BZ114" s="895"/>
      <c r="CA114" s="895">
        <v>701442</v>
      </c>
      <c r="CB114" s="895"/>
      <c r="CC114" s="895"/>
      <c r="CD114" s="895"/>
      <c r="CE114" s="895"/>
      <c r="CF114" s="956">
        <v>24.2</v>
      </c>
      <c r="CG114" s="957"/>
      <c r="CH114" s="957"/>
      <c r="CI114" s="957"/>
      <c r="CJ114" s="957"/>
      <c r="CK114" s="1012"/>
      <c r="CL114" s="89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125</v>
      </c>
      <c r="DH114" s="858"/>
      <c r="DI114" s="858"/>
      <c r="DJ114" s="858"/>
      <c r="DK114" s="859"/>
      <c r="DL114" s="860" t="s">
        <v>458</v>
      </c>
      <c r="DM114" s="858"/>
      <c r="DN114" s="858"/>
      <c r="DO114" s="858"/>
      <c r="DP114" s="859"/>
      <c r="DQ114" s="860" t="s">
        <v>459</v>
      </c>
      <c r="DR114" s="858"/>
      <c r="DS114" s="858"/>
      <c r="DT114" s="858"/>
      <c r="DU114" s="859"/>
      <c r="DV114" s="905" t="s">
        <v>125</v>
      </c>
      <c r="DW114" s="906"/>
      <c r="DX114" s="906"/>
      <c r="DY114" s="906"/>
      <c r="DZ114" s="907"/>
    </row>
    <row r="115" spans="1:130" s="246" customFormat="1" ht="26.25" customHeight="1" x14ac:dyDescent="0.15">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459</v>
      </c>
      <c r="AB115" s="1004"/>
      <c r="AC115" s="1004"/>
      <c r="AD115" s="1004"/>
      <c r="AE115" s="1005"/>
      <c r="AF115" s="1006" t="s">
        <v>440</v>
      </c>
      <c r="AG115" s="1004"/>
      <c r="AH115" s="1004"/>
      <c r="AI115" s="1004"/>
      <c r="AJ115" s="1005"/>
      <c r="AK115" s="1006" t="s">
        <v>125</v>
      </c>
      <c r="AL115" s="1004"/>
      <c r="AM115" s="1004"/>
      <c r="AN115" s="1004"/>
      <c r="AO115" s="1005"/>
      <c r="AP115" s="1007" t="s">
        <v>438</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t="s">
        <v>125</v>
      </c>
      <c r="BR115" s="895"/>
      <c r="BS115" s="895"/>
      <c r="BT115" s="895"/>
      <c r="BU115" s="895"/>
      <c r="BV115" s="895" t="s">
        <v>125</v>
      </c>
      <c r="BW115" s="895"/>
      <c r="BX115" s="895"/>
      <c r="BY115" s="895"/>
      <c r="BZ115" s="895"/>
      <c r="CA115" s="895" t="s">
        <v>440</v>
      </c>
      <c r="CB115" s="895"/>
      <c r="CC115" s="895"/>
      <c r="CD115" s="895"/>
      <c r="CE115" s="895"/>
      <c r="CF115" s="956" t="s">
        <v>448</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438</v>
      </c>
      <c r="DH115" s="858"/>
      <c r="DI115" s="858"/>
      <c r="DJ115" s="858"/>
      <c r="DK115" s="859"/>
      <c r="DL115" s="860" t="s">
        <v>459</v>
      </c>
      <c r="DM115" s="858"/>
      <c r="DN115" s="858"/>
      <c r="DO115" s="858"/>
      <c r="DP115" s="859"/>
      <c r="DQ115" s="860" t="s">
        <v>440</v>
      </c>
      <c r="DR115" s="858"/>
      <c r="DS115" s="858"/>
      <c r="DT115" s="858"/>
      <c r="DU115" s="859"/>
      <c r="DV115" s="905" t="s">
        <v>448</v>
      </c>
      <c r="DW115" s="906"/>
      <c r="DX115" s="906"/>
      <c r="DY115" s="906"/>
      <c r="DZ115" s="907"/>
    </row>
    <row r="116" spans="1:130" s="246" customFormat="1" ht="26.25" customHeight="1" x14ac:dyDescent="0.15">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440</v>
      </c>
      <c r="AG116" s="858"/>
      <c r="AH116" s="858"/>
      <c r="AI116" s="858"/>
      <c r="AJ116" s="859"/>
      <c r="AK116" s="860" t="s">
        <v>449</v>
      </c>
      <c r="AL116" s="858"/>
      <c r="AM116" s="858"/>
      <c r="AN116" s="858"/>
      <c r="AO116" s="859"/>
      <c r="AP116" s="905" t="s">
        <v>438</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448</v>
      </c>
      <c r="BR116" s="895"/>
      <c r="BS116" s="895"/>
      <c r="BT116" s="895"/>
      <c r="BU116" s="895"/>
      <c r="BV116" s="895" t="s">
        <v>465</v>
      </c>
      <c r="BW116" s="895"/>
      <c r="BX116" s="895"/>
      <c r="BY116" s="895"/>
      <c r="BZ116" s="895"/>
      <c r="CA116" s="895" t="s">
        <v>438</v>
      </c>
      <c r="CB116" s="895"/>
      <c r="CC116" s="895"/>
      <c r="CD116" s="895"/>
      <c r="CE116" s="895"/>
      <c r="CF116" s="956" t="s">
        <v>125</v>
      </c>
      <c r="CG116" s="957"/>
      <c r="CH116" s="957"/>
      <c r="CI116" s="957"/>
      <c r="CJ116" s="957"/>
      <c r="CK116" s="1012"/>
      <c r="CL116" s="899"/>
      <c r="CM116" s="902" t="s">
        <v>466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440</v>
      </c>
      <c r="DH116" s="858"/>
      <c r="DI116" s="858"/>
      <c r="DJ116" s="858"/>
      <c r="DK116" s="859"/>
      <c r="DL116" s="860" t="s">
        <v>441</v>
      </c>
      <c r="DM116" s="858"/>
      <c r="DN116" s="858"/>
      <c r="DO116" s="858"/>
      <c r="DP116" s="859"/>
      <c r="DQ116" s="860" t="s">
        <v>440</v>
      </c>
      <c r="DR116" s="858"/>
      <c r="DS116" s="858"/>
      <c r="DT116" s="858"/>
      <c r="DU116" s="859"/>
      <c r="DV116" s="905" t="s">
        <v>458</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467</v>
      </c>
      <c r="Z117" s="984"/>
      <c r="AA117" s="989">
        <v>763897</v>
      </c>
      <c r="AB117" s="990"/>
      <c r="AC117" s="990"/>
      <c r="AD117" s="990"/>
      <c r="AE117" s="991"/>
      <c r="AF117" s="992">
        <v>733795</v>
      </c>
      <c r="AG117" s="990"/>
      <c r="AH117" s="990"/>
      <c r="AI117" s="990"/>
      <c r="AJ117" s="991"/>
      <c r="AK117" s="992">
        <v>770017</v>
      </c>
      <c r="AL117" s="990"/>
      <c r="AM117" s="990"/>
      <c r="AN117" s="990"/>
      <c r="AO117" s="991"/>
      <c r="AP117" s="993"/>
      <c r="AQ117" s="994"/>
      <c r="AR117" s="994"/>
      <c r="AS117" s="994"/>
      <c r="AT117" s="995"/>
      <c r="AU117" s="1017"/>
      <c r="AV117" s="1018"/>
      <c r="AW117" s="1018"/>
      <c r="AX117" s="1018"/>
      <c r="AY117" s="1018"/>
      <c r="AZ117" s="944" t="s">
        <v>468</v>
      </c>
      <c r="BA117" s="945"/>
      <c r="BB117" s="945"/>
      <c r="BC117" s="945"/>
      <c r="BD117" s="945"/>
      <c r="BE117" s="945"/>
      <c r="BF117" s="945"/>
      <c r="BG117" s="945"/>
      <c r="BH117" s="945"/>
      <c r="BI117" s="945"/>
      <c r="BJ117" s="945"/>
      <c r="BK117" s="945"/>
      <c r="BL117" s="945"/>
      <c r="BM117" s="945"/>
      <c r="BN117" s="945"/>
      <c r="BO117" s="945"/>
      <c r="BP117" s="946"/>
      <c r="BQ117" s="894" t="s">
        <v>441</v>
      </c>
      <c r="BR117" s="895"/>
      <c r="BS117" s="895"/>
      <c r="BT117" s="895"/>
      <c r="BU117" s="895"/>
      <c r="BV117" s="895" t="s">
        <v>438</v>
      </c>
      <c r="BW117" s="895"/>
      <c r="BX117" s="895"/>
      <c r="BY117" s="895"/>
      <c r="BZ117" s="895"/>
      <c r="CA117" s="895" t="s">
        <v>125</v>
      </c>
      <c r="CB117" s="895"/>
      <c r="CC117" s="895"/>
      <c r="CD117" s="895"/>
      <c r="CE117" s="895"/>
      <c r="CF117" s="956" t="s">
        <v>440</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440</v>
      </c>
      <c r="DH117" s="858"/>
      <c r="DI117" s="858"/>
      <c r="DJ117" s="858"/>
      <c r="DK117" s="859"/>
      <c r="DL117" s="860" t="s">
        <v>440</v>
      </c>
      <c r="DM117" s="858"/>
      <c r="DN117" s="858"/>
      <c r="DO117" s="858"/>
      <c r="DP117" s="859"/>
      <c r="DQ117" s="860" t="s">
        <v>440</v>
      </c>
      <c r="DR117" s="858"/>
      <c r="DS117" s="858"/>
      <c r="DT117" s="858"/>
      <c r="DU117" s="859"/>
      <c r="DV117" s="905" t="s">
        <v>465</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301</v>
      </c>
      <c r="AG118" s="983"/>
      <c r="AH118" s="983"/>
      <c r="AI118" s="983"/>
      <c r="AJ118" s="984"/>
      <c r="AK118" s="985" t="s">
        <v>300</v>
      </c>
      <c r="AL118" s="983"/>
      <c r="AM118" s="983"/>
      <c r="AN118" s="983"/>
      <c r="AO118" s="984"/>
      <c r="AP118" s="986" t="s">
        <v>432</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125</v>
      </c>
      <c r="BR118" s="926"/>
      <c r="BS118" s="926"/>
      <c r="BT118" s="926"/>
      <c r="BU118" s="926"/>
      <c r="BV118" s="926" t="s">
        <v>441</v>
      </c>
      <c r="BW118" s="926"/>
      <c r="BX118" s="926"/>
      <c r="BY118" s="926"/>
      <c r="BZ118" s="926"/>
      <c r="CA118" s="926" t="s">
        <v>465</v>
      </c>
      <c r="CB118" s="926"/>
      <c r="CC118" s="926"/>
      <c r="CD118" s="926"/>
      <c r="CE118" s="926"/>
      <c r="CF118" s="956" t="s">
        <v>440</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440</v>
      </c>
      <c r="DH118" s="858"/>
      <c r="DI118" s="858"/>
      <c r="DJ118" s="858"/>
      <c r="DK118" s="859"/>
      <c r="DL118" s="860" t="s">
        <v>441</v>
      </c>
      <c r="DM118" s="858"/>
      <c r="DN118" s="858"/>
      <c r="DO118" s="858"/>
      <c r="DP118" s="859"/>
      <c r="DQ118" s="860" t="s">
        <v>443</v>
      </c>
      <c r="DR118" s="858"/>
      <c r="DS118" s="858"/>
      <c r="DT118" s="858"/>
      <c r="DU118" s="859"/>
      <c r="DV118" s="905" t="s">
        <v>441</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440</v>
      </c>
      <c r="AB119" s="976"/>
      <c r="AC119" s="976"/>
      <c r="AD119" s="976"/>
      <c r="AE119" s="977"/>
      <c r="AF119" s="978" t="s">
        <v>465</v>
      </c>
      <c r="AG119" s="976"/>
      <c r="AH119" s="976"/>
      <c r="AI119" s="976"/>
      <c r="AJ119" s="977"/>
      <c r="AK119" s="978" t="s">
        <v>125</v>
      </c>
      <c r="AL119" s="976"/>
      <c r="AM119" s="976"/>
      <c r="AN119" s="976"/>
      <c r="AO119" s="977"/>
      <c r="AP119" s="979" t="s">
        <v>440</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472</v>
      </c>
      <c r="BP119" s="959"/>
      <c r="BQ119" s="963">
        <v>9200023</v>
      </c>
      <c r="BR119" s="926"/>
      <c r="BS119" s="926"/>
      <c r="BT119" s="926"/>
      <c r="BU119" s="926"/>
      <c r="BV119" s="926">
        <v>10562301</v>
      </c>
      <c r="BW119" s="926"/>
      <c r="BX119" s="926"/>
      <c r="BY119" s="926"/>
      <c r="BZ119" s="926"/>
      <c r="CA119" s="926">
        <v>10279356</v>
      </c>
      <c r="CB119" s="926"/>
      <c r="CC119" s="926"/>
      <c r="CD119" s="926"/>
      <c r="CE119" s="926"/>
      <c r="CF119" s="824"/>
      <c r="CG119" s="825"/>
      <c r="CH119" s="825"/>
      <c r="CI119" s="825"/>
      <c r="CJ119" s="915"/>
      <c r="CK119" s="1013"/>
      <c r="CL119" s="901"/>
      <c r="CM119" s="919" t="s">
        <v>473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440</v>
      </c>
      <c r="DH119" s="841"/>
      <c r="DI119" s="841"/>
      <c r="DJ119" s="841"/>
      <c r="DK119" s="842"/>
      <c r="DL119" s="843" t="s">
        <v>438</v>
      </c>
      <c r="DM119" s="841"/>
      <c r="DN119" s="841"/>
      <c r="DO119" s="841"/>
      <c r="DP119" s="842"/>
      <c r="DQ119" s="843" t="s">
        <v>440</v>
      </c>
      <c r="DR119" s="841"/>
      <c r="DS119" s="841"/>
      <c r="DT119" s="841"/>
      <c r="DU119" s="842"/>
      <c r="DV119" s="929" t="s">
        <v>438</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438</v>
      </c>
      <c r="AB120" s="858"/>
      <c r="AC120" s="858"/>
      <c r="AD120" s="858"/>
      <c r="AE120" s="859"/>
      <c r="AF120" s="860" t="s">
        <v>440</v>
      </c>
      <c r="AG120" s="858"/>
      <c r="AH120" s="858"/>
      <c r="AI120" s="858"/>
      <c r="AJ120" s="859"/>
      <c r="AK120" s="860" t="s">
        <v>465</v>
      </c>
      <c r="AL120" s="858"/>
      <c r="AM120" s="858"/>
      <c r="AN120" s="858"/>
      <c r="AO120" s="859"/>
      <c r="AP120" s="905" t="s">
        <v>440</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3837025</v>
      </c>
      <c r="BR120" s="923"/>
      <c r="BS120" s="923"/>
      <c r="BT120" s="923"/>
      <c r="BU120" s="923"/>
      <c r="BV120" s="923">
        <v>3864024</v>
      </c>
      <c r="BW120" s="923"/>
      <c r="BX120" s="923"/>
      <c r="BY120" s="923"/>
      <c r="BZ120" s="923"/>
      <c r="CA120" s="923">
        <v>3516825</v>
      </c>
      <c r="CB120" s="923"/>
      <c r="CC120" s="923"/>
      <c r="CD120" s="923"/>
      <c r="CE120" s="923"/>
      <c r="CF120" s="947">
        <v>121.6</v>
      </c>
      <c r="CG120" s="948"/>
      <c r="CH120" s="948"/>
      <c r="CI120" s="948"/>
      <c r="CJ120" s="948"/>
      <c r="CK120" s="949" t="s">
        <v>476</v>
      </c>
      <c r="CL120" s="933"/>
      <c r="CM120" s="933"/>
      <c r="CN120" s="933"/>
      <c r="CO120" s="934"/>
      <c r="CP120" s="953" t="s">
        <v>477</v>
      </c>
      <c r="CQ120" s="954"/>
      <c r="CR120" s="954"/>
      <c r="CS120" s="954"/>
      <c r="CT120" s="954"/>
      <c r="CU120" s="954"/>
      <c r="CV120" s="954"/>
      <c r="CW120" s="954"/>
      <c r="CX120" s="954"/>
      <c r="CY120" s="954"/>
      <c r="CZ120" s="954"/>
      <c r="DA120" s="954"/>
      <c r="DB120" s="954"/>
      <c r="DC120" s="954"/>
      <c r="DD120" s="954"/>
      <c r="DE120" s="954"/>
      <c r="DF120" s="955"/>
      <c r="DG120" s="942">
        <v>599100</v>
      </c>
      <c r="DH120" s="923"/>
      <c r="DI120" s="923"/>
      <c r="DJ120" s="923"/>
      <c r="DK120" s="923"/>
      <c r="DL120" s="923">
        <v>1180026</v>
      </c>
      <c r="DM120" s="923"/>
      <c r="DN120" s="923"/>
      <c r="DO120" s="923"/>
      <c r="DP120" s="923"/>
      <c r="DQ120" s="923">
        <v>756165</v>
      </c>
      <c r="DR120" s="923"/>
      <c r="DS120" s="923"/>
      <c r="DT120" s="923"/>
      <c r="DU120" s="923"/>
      <c r="DV120" s="924">
        <v>26.1</v>
      </c>
      <c r="DW120" s="924"/>
      <c r="DX120" s="924"/>
      <c r="DY120" s="924"/>
      <c r="DZ120" s="925"/>
    </row>
    <row r="121" spans="1:130" s="246" customFormat="1" ht="26.25" customHeight="1" x14ac:dyDescent="0.15">
      <c r="A121" s="898"/>
      <c r="B121" s="899"/>
      <c r="C121" s="944" t="s">
        <v>478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440</v>
      </c>
      <c r="AB121" s="858"/>
      <c r="AC121" s="858"/>
      <c r="AD121" s="858"/>
      <c r="AE121" s="859"/>
      <c r="AF121" s="860" t="s">
        <v>441</v>
      </c>
      <c r="AG121" s="858"/>
      <c r="AH121" s="858"/>
      <c r="AI121" s="858"/>
      <c r="AJ121" s="859"/>
      <c r="AK121" s="860" t="s">
        <v>440</v>
      </c>
      <c r="AL121" s="858"/>
      <c r="AM121" s="858"/>
      <c r="AN121" s="858"/>
      <c r="AO121" s="859"/>
      <c r="AP121" s="905" t="s">
        <v>440</v>
      </c>
      <c r="AQ121" s="906"/>
      <c r="AR121" s="906"/>
      <c r="AS121" s="906"/>
      <c r="AT121" s="907"/>
      <c r="AU121" s="967"/>
      <c r="AV121" s="968"/>
      <c r="AW121" s="968"/>
      <c r="AX121" s="968"/>
      <c r="AY121" s="969"/>
      <c r="AZ121" s="893" t="s">
        <v>479</v>
      </c>
      <c r="BA121" s="828"/>
      <c r="BB121" s="828"/>
      <c r="BC121" s="828"/>
      <c r="BD121" s="828"/>
      <c r="BE121" s="828"/>
      <c r="BF121" s="828"/>
      <c r="BG121" s="828"/>
      <c r="BH121" s="828"/>
      <c r="BI121" s="828"/>
      <c r="BJ121" s="828"/>
      <c r="BK121" s="828"/>
      <c r="BL121" s="828"/>
      <c r="BM121" s="828"/>
      <c r="BN121" s="828"/>
      <c r="BO121" s="828"/>
      <c r="BP121" s="829"/>
      <c r="BQ121" s="894">
        <v>105361</v>
      </c>
      <c r="BR121" s="895"/>
      <c r="BS121" s="895"/>
      <c r="BT121" s="895"/>
      <c r="BU121" s="895"/>
      <c r="BV121" s="895">
        <v>76865</v>
      </c>
      <c r="BW121" s="895"/>
      <c r="BX121" s="895"/>
      <c r="BY121" s="895"/>
      <c r="BZ121" s="895"/>
      <c r="CA121" s="895">
        <v>55693</v>
      </c>
      <c r="CB121" s="895"/>
      <c r="CC121" s="895"/>
      <c r="CD121" s="895"/>
      <c r="CE121" s="895"/>
      <c r="CF121" s="956">
        <v>1.9</v>
      </c>
      <c r="CG121" s="957"/>
      <c r="CH121" s="957"/>
      <c r="CI121" s="957"/>
      <c r="CJ121" s="957"/>
      <c r="CK121" s="950"/>
      <c r="CL121" s="936"/>
      <c r="CM121" s="936"/>
      <c r="CN121" s="936"/>
      <c r="CO121" s="937"/>
      <c r="CP121" s="916" t="s">
        <v>480</v>
      </c>
      <c r="CQ121" s="917"/>
      <c r="CR121" s="917"/>
      <c r="CS121" s="917"/>
      <c r="CT121" s="917"/>
      <c r="CU121" s="917"/>
      <c r="CV121" s="917"/>
      <c r="CW121" s="917"/>
      <c r="CX121" s="917"/>
      <c r="CY121" s="917"/>
      <c r="CZ121" s="917"/>
      <c r="DA121" s="917"/>
      <c r="DB121" s="917"/>
      <c r="DC121" s="917"/>
      <c r="DD121" s="917"/>
      <c r="DE121" s="917"/>
      <c r="DF121" s="918"/>
      <c r="DG121" s="894">
        <v>659313</v>
      </c>
      <c r="DH121" s="895"/>
      <c r="DI121" s="895"/>
      <c r="DJ121" s="895"/>
      <c r="DK121" s="895"/>
      <c r="DL121" s="895">
        <v>624934</v>
      </c>
      <c r="DM121" s="895"/>
      <c r="DN121" s="895"/>
      <c r="DO121" s="895"/>
      <c r="DP121" s="895"/>
      <c r="DQ121" s="895">
        <v>627692</v>
      </c>
      <c r="DR121" s="895"/>
      <c r="DS121" s="895"/>
      <c r="DT121" s="895"/>
      <c r="DU121" s="895"/>
      <c r="DV121" s="872">
        <v>21.7</v>
      </c>
      <c r="DW121" s="872"/>
      <c r="DX121" s="872"/>
      <c r="DY121" s="872"/>
      <c r="DZ121" s="873"/>
    </row>
    <row r="122" spans="1:130" s="246" customFormat="1" ht="26.25" customHeight="1" x14ac:dyDescent="0.15">
      <c r="A122" s="898"/>
      <c r="B122" s="89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440</v>
      </c>
      <c r="AB122" s="858"/>
      <c r="AC122" s="858"/>
      <c r="AD122" s="858"/>
      <c r="AE122" s="859"/>
      <c r="AF122" s="860" t="s">
        <v>441</v>
      </c>
      <c r="AG122" s="858"/>
      <c r="AH122" s="858"/>
      <c r="AI122" s="858"/>
      <c r="AJ122" s="859"/>
      <c r="AK122" s="860" t="s">
        <v>438</v>
      </c>
      <c r="AL122" s="858"/>
      <c r="AM122" s="858"/>
      <c r="AN122" s="858"/>
      <c r="AO122" s="859"/>
      <c r="AP122" s="905" t="s">
        <v>440</v>
      </c>
      <c r="AQ122" s="906"/>
      <c r="AR122" s="906"/>
      <c r="AS122" s="906"/>
      <c r="AT122" s="907"/>
      <c r="AU122" s="967"/>
      <c r="AV122" s="968"/>
      <c r="AW122" s="968"/>
      <c r="AX122" s="968"/>
      <c r="AY122" s="969"/>
      <c r="AZ122" s="960" t="s">
        <v>481</v>
      </c>
      <c r="BA122" s="961"/>
      <c r="BB122" s="961"/>
      <c r="BC122" s="961"/>
      <c r="BD122" s="961"/>
      <c r="BE122" s="961"/>
      <c r="BF122" s="961"/>
      <c r="BG122" s="961"/>
      <c r="BH122" s="961"/>
      <c r="BI122" s="961"/>
      <c r="BJ122" s="961"/>
      <c r="BK122" s="961"/>
      <c r="BL122" s="961"/>
      <c r="BM122" s="961"/>
      <c r="BN122" s="961"/>
      <c r="BO122" s="961"/>
      <c r="BP122" s="962"/>
      <c r="BQ122" s="963">
        <v>6476377</v>
      </c>
      <c r="BR122" s="926"/>
      <c r="BS122" s="926"/>
      <c r="BT122" s="926"/>
      <c r="BU122" s="926"/>
      <c r="BV122" s="926">
        <v>6933954</v>
      </c>
      <c r="BW122" s="926"/>
      <c r="BX122" s="926"/>
      <c r="BY122" s="926"/>
      <c r="BZ122" s="926"/>
      <c r="CA122" s="926">
        <v>7161596</v>
      </c>
      <c r="CB122" s="926"/>
      <c r="CC122" s="926"/>
      <c r="CD122" s="926"/>
      <c r="CE122" s="926"/>
      <c r="CF122" s="927">
        <v>247.6</v>
      </c>
      <c r="CG122" s="928"/>
      <c r="CH122" s="928"/>
      <c r="CI122" s="928"/>
      <c r="CJ122" s="928"/>
      <c r="CK122" s="950"/>
      <c r="CL122" s="936"/>
      <c r="CM122" s="936"/>
      <c r="CN122" s="936"/>
      <c r="CO122" s="937"/>
      <c r="CP122" s="916" t="s">
        <v>482</v>
      </c>
      <c r="CQ122" s="917"/>
      <c r="CR122" s="917"/>
      <c r="CS122" s="917"/>
      <c r="CT122" s="917"/>
      <c r="CU122" s="917"/>
      <c r="CV122" s="917"/>
      <c r="CW122" s="917"/>
      <c r="CX122" s="917"/>
      <c r="CY122" s="917"/>
      <c r="CZ122" s="917"/>
      <c r="DA122" s="917"/>
      <c r="DB122" s="917"/>
      <c r="DC122" s="917"/>
      <c r="DD122" s="917"/>
      <c r="DE122" s="917"/>
      <c r="DF122" s="918"/>
      <c r="DG122" s="894">
        <v>29861</v>
      </c>
      <c r="DH122" s="895"/>
      <c r="DI122" s="895"/>
      <c r="DJ122" s="895"/>
      <c r="DK122" s="895"/>
      <c r="DL122" s="895">
        <v>84739</v>
      </c>
      <c r="DM122" s="895"/>
      <c r="DN122" s="895"/>
      <c r="DO122" s="895"/>
      <c r="DP122" s="895"/>
      <c r="DQ122" s="895">
        <v>116328</v>
      </c>
      <c r="DR122" s="895"/>
      <c r="DS122" s="895"/>
      <c r="DT122" s="895"/>
      <c r="DU122" s="895"/>
      <c r="DV122" s="872">
        <v>4</v>
      </c>
      <c r="DW122" s="872"/>
      <c r="DX122" s="872"/>
      <c r="DY122" s="872"/>
      <c r="DZ122" s="873"/>
    </row>
    <row r="123" spans="1:130" s="246" customFormat="1" ht="26.25" customHeight="1" x14ac:dyDescent="0.15">
      <c r="A123" s="898"/>
      <c r="B123" s="899"/>
      <c r="C123" s="902" t="s">
        <v>466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440</v>
      </c>
      <c r="AB123" s="858"/>
      <c r="AC123" s="858"/>
      <c r="AD123" s="858"/>
      <c r="AE123" s="859"/>
      <c r="AF123" s="860" t="s">
        <v>440</v>
      </c>
      <c r="AG123" s="858"/>
      <c r="AH123" s="858"/>
      <c r="AI123" s="858"/>
      <c r="AJ123" s="859"/>
      <c r="AK123" s="860" t="s">
        <v>125</v>
      </c>
      <c r="AL123" s="858"/>
      <c r="AM123" s="858"/>
      <c r="AN123" s="858"/>
      <c r="AO123" s="859"/>
      <c r="AP123" s="905" t="s">
        <v>438</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483</v>
      </c>
      <c r="BP123" s="959"/>
      <c r="BQ123" s="913">
        <v>10418763</v>
      </c>
      <c r="BR123" s="914"/>
      <c r="BS123" s="914"/>
      <c r="BT123" s="914"/>
      <c r="BU123" s="914"/>
      <c r="BV123" s="914">
        <v>10874843</v>
      </c>
      <c r="BW123" s="914"/>
      <c r="BX123" s="914"/>
      <c r="BY123" s="914"/>
      <c r="BZ123" s="914"/>
      <c r="CA123" s="914">
        <v>10734114</v>
      </c>
      <c r="CB123" s="914"/>
      <c r="CC123" s="914"/>
      <c r="CD123" s="914"/>
      <c r="CE123" s="914"/>
      <c r="CF123" s="824"/>
      <c r="CG123" s="825"/>
      <c r="CH123" s="825"/>
      <c r="CI123" s="825"/>
      <c r="CJ123" s="915"/>
      <c r="CK123" s="950"/>
      <c r="CL123" s="936"/>
      <c r="CM123" s="936"/>
      <c r="CN123" s="936"/>
      <c r="CO123" s="937"/>
      <c r="CP123" s="916" t="s">
        <v>484</v>
      </c>
      <c r="CQ123" s="917"/>
      <c r="CR123" s="917"/>
      <c r="CS123" s="917"/>
      <c r="CT123" s="917"/>
      <c r="CU123" s="917"/>
      <c r="CV123" s="917"/>
      <c r="CW123" s="917"/>
      <c r="CX123" s="917"/>
      <c r="CY123" s="917"/>
      <c r="CZ123" s="917"/>
      <c r="DA123" s="917"/>
      <c r="DB123" s="917"/>
      <c r="DC123" s="917"/>
      <c r="DD123" s="917"/>
      <c r="DE123" s="917"/>
      <c r="DF123" s="918"/>
      <c r="DG123" s="857">
        <v>119635</v>
      </c>
      <c r="DH123" s="858"/>
      <c r="DI123" s="858"/>
      <c r="DJ123" s="858"/>
      <c r="DK123" s="859"/>
      <c r="DL123" s="860">
        <v>109356</v>
      </c>
      <c r="DM123" s="858"/>
      <c r="DN123" s="858"/>
      <c r="DO123" s="858"/>
      <c r="DP123" s="859"/>
      <c r="DQ123" s="860">
        <v>99307</v>
      </c>
      <c r="DR123" s="858"/>
      <c r="DS123" s="858"/>
      <c r="DT123" s="858"/>
      <c r="DU123" s="859"/>
      <c r="DV123" s="905">
        <v>3.4</v>
      </c>
      <c r="DW123" s="906"/>
      <c r="DX123" s="906"/>
      <c r="DY123" s="906"/>
      <c r="DZ123" s="907"/>
    </row>
    <row r="124" spans="1:130" s="246" customFormat="1" ht="26.25" customHeight="1" thickBot="1" x14ac:dyDescent="0.2">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440</v>
      </c>
      <c r="AB124" s="858"/>
      <c r="AC124" s="858"/>
      <c r="AD124" s="858"/>
      <c r="AE124" s="859"/>
      <c r="AF124" s="860" t="s">
        <v>444</v>
      </c>
      <c r="AG124" s="858"/>
      <c r="AH124" s="858"/>
      <c r="AI124" s="858"/>
      <c r="AJ124" s="859"/>
      <c r="AK124" s="860" t="s">
        <v>440</v>
      </c>
      <c r="AL124" s="858"/>
      <c r="AM124" s="858"/>
      <c r="AN124" s="858"/>
      <c r="AO124" s="859"/>
      <c r="AP124" s="905" t="s">
        <v>440</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441</v>
      </c>
      <c r="BR124" s="912"/>
      <c r="BS124" s="912"/>
      <c r="BT124" s="912"/>
      <c r="BU124" s="912"/>
      <c r="BV124" s="912" t="s">
        <v>440</v>
      </c>
      <c r="BW124" s="912"/>
      <c r="BX124" s="912"/>
      <c r="BY124" s="912"/>
      <c r="BZ124" s="912"/>
      <c r="CA124" s="912" t="s">
        <v>440</v>
      </c>
      <c r="CB124" s="912"/>
      <c r="CC124" s="912"/>
      <c r="CD124" s="912"/>
      <c r="CE124" s="912"/>
      <c r="CF124" s="802"/>
      <c r="CG124" s="803"/>
      <c r="CH124" s="803"/>
      <c r="CI124" s="803"/>
      <c r="CJ124" s="943"/>
      <c r="CK124" s="951"/>
      <c r="CL124" s="951"/>
      <c r="CM124" s="951"/>
      <c r="CN124" s="951"/>
      <c r="CO124" s="952"/>
      <c r="CP124" s="916" t="s">
        <v>486</v>
      </c>
      <c r="CQ124" s="917"/>
      <c r="CR124" s="917"/>
      <c r="CS124" s="917"/>
      <c r="CT124" s="917"/>
      <c r="CU124" s="917"/>
      <c r="CV124" s="917"/>
      <c r="CW124" s="917"/>
      <c r="CX124" s="917"/>
      <c r="CY124" s="917"/>
      <c r="CZ124" s="917"/>
      <c r="DA124" s="917"/>
      <c r="DB124" s="917"/>
      <c r="DC124" s="917"/>
      <c r="DD124" s="917"/>
      <c r="DE124" s="917"/>
      <c r="DF124" s="918"/>
      <c r="DG124" s="840">
        <v>9425</v>
      </c>
      <c r="DH124" s="841"/>
      <c r="DI124" s="841"/>
      <c r="DJ124" s="841"/>
      <c r="DK124" s="842"/>
      <c r="DL124" s="843">
        <v>13261</v>
      </c>
      <c r="DM124" s="841"/>
      <c r="DN124" s="841"/>
      <c r="DO124" s="841"/>
      <c r="DP124" s="842"/>
      <c r="DQ124" s="843">
        <v>11573</v>
      </c>
      <c r="DR124" s="841"/>
      <c r="DS124" s="841"/>
      <c r="DT124" s="841"/>
      <c r="DU124" s="842"/>
      <c r="DV124" s="929">
        <v>0.4</v>
      </c>
      <c r="DW124" s="930"/>
      <c r="DX124" s="930"/>
      <c r="DY124" s="930"/>
      <c r="DZ124" s="931"/>
    </row>
    <row r="125" spans="1:130" s="246" customFormat="1" ht="26.25" customHeight="1" x14ac:dyDescent="0.15">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440</v>
      </c>
      <c r="AB125" s="858"/>
      <c r="AC125" s="858"/>
      <c r="AD125" s="858"/>
      <c r="AE125" s="859"/>
      <c r="AF125" s="860" t="s">
        <v>440</v>
      </c>
      <c r="AG125" s="858"/>
      <c r="AH125" s="858"/>
      <c r="AI125" s="858"/>
      <c r="AJ125" s="859"/>
      <c r="AK125" s="860" t="s">
        <v>440</v>
      </c>
      <c r="AL125" s="858"/>
      <c r="AM125" s="858"/>
      <c r="AN125" s="858"/>
      <c r="AO125" s="859"/>
      <c r="AP125" s="905" t="s">
        <v>441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440</v>
      </c>
      <c r="DH125" s="923"/>
      <c r="DI125" s="923"/>
      <c r="DJ125" s="923"/>
      <c r="DK125" s="923"/>
      <c r="DL125" s="923" t="s">
        <v>125</v>
      </c>
      <c r="DM125" s="923"/>
      <c r="DN125" s="923"/>
      <c r="DO125" s="923"/>
      <c r="DP125" s="923"/>
      <c r="DQ125" s="923" t="s">
        <v>440</v>
      </c>
      <c r="DR125" s="923"/>
      <c r="DS125" s="923"/>
      <c r="DT125" s="923"/>
      <c r="DU125" s="923"/>
      <c r="DV125" s="924" t="s">
        <v>440</v>
      </c>
      <c r="DW125" s="924"/>
      <c r="DX125" s="924"/>
      <c r="DY125" s="924"/>
      <c r="DZ125" s="925"/>
    </row>
    <row r="126" spans="1:130" s="246" customFormat="1" ht="26.25" customHeight="1" thickBot="1" x14ac:dyDescent="0.2">
      <c r="A126" s="898"/>
      <c r="B126" s="899"/>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125</v>
      </c>
      <c r="AB126" s="858"/>
      <c r="AC126" s="858"/>
      <c r="AD126" s="858"/>
      <c r="AE126" s="859"/>
      <c r="AF126" s="860" t="s">
        <v>440</v>
      </c>
      <c r="AG126" s="858"/>
      <c r="AH126" s="858"/>
      <c r="AI126" s="858"/>
      <c r="AJ126" s="859"/>
      <c r="AK126" s="860" t="s">
        <v>440</v>
      </c>
      <c r="AL126" s="858"/>
      <c r="AM126" s="858"/>
      <c r="AN126" s="858"/>
      <c r="AO126" s="859"/>
      <c r="AP126" s="905" t="s">
        <v>440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t="s">
        <v>440</v>
      </c>
      <c r="DH126" s="895"/>
      <c r="DI126" s="895"/>
      <c r="DJ126" s="895"/>
      <c r="DK126" s="895"/>
      <c r="DL126" s="895" t="s">
        <v>440</v>
      </c>
      <c r="DM126" s="895"/>
      <c r="DN126" s="895"/>
      <c r="DO126" s="895"/>
      <c r="DP126" s="895"/>
      <c r="DQ126" s="895" t="s">
        <v>440</v>
      </c>
      <c r="DR126" s="895"/>
      <c r="DS126" s="895"/>
      <c r="DT126" s="895"/>
      <c r="DU126" s="895"/>
      <c r="DV126" s="872" t="s">
        <v>441</v>
      </c>
      <c r="DW126" s="872"/>
      <c r="DX126" s="872"/>
      <c r="DY126" s="872"/>
      <c r="DZ126" s="873"/>
    </row>
    <row r="127" spans="1:130" s="246" customFormat="1" ht="26.25" customHeight="1" x14ac:dyDescent="0.15">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440</v>
      </c>
      <c r="AB127" s="858"/>
      <c r="AC127" s="858"/>
      <c r="AD127" s="858"/>
      <c r="AE127" s="859"/>
      <c r="AF127" s="860" t="s">
        <v>440</v>
      </c>
      <c r="AG127" s="858"/>
      <c r="AH127" s="858"/>
      <c r="AI127" s="858"/>
      <c r="AJ127" s="859"/>
      <c r="AK127" s="860" t="s">
        <v>125</v>
      </c>
      <c r="AL127" s="858"/>
      <c r="AM127" s="858"/>
      <c r="AN127" s="858"/>
      <c r="AO127" s="859"/>
      <c r="AP127" s="905" t="s">
        <v>440</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440</v>
      </c>
      <c r="DH127" s="895"/>
      <c r="DI127" s="895"/>
      <c r="DJ127" s="895"/>
      <c r="DK127" s="895"/>
      <c r="DL127" s="895" t="s">
        <v>440</v>
      </c>
      <c r="DM127" s="895"/>
      <c r="DN127" s="895"/>
      <c r="DO127" s="895"/>
      <c r="DP127" s="895"/>
      <c r="DQ127" s="895" t="s">
        <v>125</v>
      </c>
      <c r="DR127" s="895"/>
      <c r="DS127" s="895"/>
      <c r="DT127" s="895"/>
      <c r="DU127" s="895"/>
      <c r="DV127" s="872" t="s">
        <v>440</v>
      </c>
      <c r="DW127" s="872"/>
      <c r="DX127" s="872"/>
      <c r="DY127" s="872"/>
      <c r="DZ127" s="873"/>
    </row>
    <row r="128" spans="1:130" s="246" customFormat="1" ht="26.25" customHeight="1" thickBot="1" x14ac:dyDescent="0.2">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28726</v>
      </c>
      <c r="AB128" s="879"/>
      <c r="AC128" s="879"/>
      <c r="AD128" s="879"/>
      <c r="AE128" s="880"/>
      <c r="AF128" s="881">
        <v>28455</v>
      </c>
      <c r="AG128" s="879"/>
      <c r="AH128" s="879"/>
      <c r="AI128" s="879"/>
      <c r="AJ128" s="880"/>
      <c r="AK128" s="881">
        <v>29455</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440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t="s">
        <v>125</v>
      </c>
      <c r="DH128" s="869"/>
      <c r="DI128" s="869"/>
      <c r="DJ128" s="869"/>
      <c r="DK128" s="869"/>
      <c r="DL128" s="869" t="s">
        <v>440</v>
      </c>
      <c r="DM128" s="869"/>
      <c r="DN128" s="869"/>
      <c r="DO128" s="869"/>
      <c r="DP128" s="869"/>
      <c r="DQ128" s="869" t="s">
        <v>125</v>
      </c>
      <c r="DR128" s="869"/>
      <c r="DS128" s="869"/>
      <c r="DT128" s="869"/>
      <c r="DU128" s="869"/>
      <c r="DV128" s="870" t="s">
        <v>125</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3653847</v>
      </c>
      <c r="AB129" s="858"/>
      <c r="AC129" s="858"/>
      <c r="AD129" s="858"/>
      <c r="AE129" s="859"/>
      <c r="AF129" s="860">
        <v>3514555</v>
      </c>
      <c r="AG129" s="858"/>
      <c r="AH129" s="858"/>
      <c r="AI129" s="858"/>
      <c r="AJ129" s="859"/>
      <c r="AK129" s="860">
        <v>3474612</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502</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504</v>
      </c>
      <c r="X130" s="855"/>
      <c r="Y130" s="855"/>
      <c r="Z130" s="856"/>
      <c r="AA130" s="857">
        <v>589168</v>
      </c>
      <c r="AB130" s="858"/>
      <c r="AC130" s="858"/>
      <c r="AD130" s="858"/>
      <c r="AE130" s="859"/>
      <c r="AF130" s="860">
        <v>563125</v>
      </c>
      <c r="AG130" s="858"/>
      <c r="AH130" s="858"/>
      <c r="AI130" s="858"/>
      <c r="AJ130" s="859"/>
      <c r="AK130" s="860">
        <v>581677</v>
      </c>
      <c r="AL130" s="858"/>
      <c r="AM130" s="858"/>
      <c r="AN130" s="858"/>
      <c r="AO130" s="859"/>
      <c r="AP130" s="861"/>
      <c r="AQ130" s="862"/>
      <c r="AR130" s="862"/>
      <c r="AS130" s="862"/>
      <c r="AT130" s="863"/>
      <c r="AU130" s="284"/>
      <c r="AV130" s="284"/>
      <c r="AW130" s="284"/>
      <c r="AX130" s="827" t="s">
        <v>505</v>
      </c>
      <c r="AY130" s="828"/>
      <c r="AZ130" s="828"/>
      <c r="BA130" s="828"/>
      <c r="BB130" s="828"/>
      <c r="BC130" s="828"/>
      <c r="BD130" s="828"/>
      <c r="BE130" s="829"/>
      <c r="BF130" s="830">
        <v>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506</v>
      </c>
      <c r="X131" s="838"/>
      <c r="Y131" s="838"/>
      <c r="Z131" s="839"/>
      <c r="AA131" s="840">
        <v>3064679</v>
      </c>
      <c r="AB131" s="841"/>
      <c r="AC131" s="841"/>
      <c r="AD131" s="841"/>
      <c r="AE131" s="842"/>
      <c r="AF131" s="843">
        <v>2951430</v>
      </c>
      <c r="AG131" s="841"/>
      <c r="AH131" s="841"/>
      <c r="AI131" s="841"/>
      <c r="AJ131" s="842"/>
      <c r="AK131" s="843">
        <v>2892935</v>
      </c>
      <c r="AL131" s="841"/>
      <c r="AM131" s="841"/>
      <c r="AN131" s="841"/>
      <c r="AO131" s="842"/>
      <c r="AP131" s="844"/>
      <c r="AQ131" s="845"/>
      <c r="AR131" s="845"/>
      <c r="AS131" s="845"/>
      <c r="AT131" s="846"/>
      <c r="AU131" s="284"/>
      <c r="AV131" s="284"/>
      <c r="AW131" s="284"/>
      <c r="AX131" s="805" t="s">
        <v>507</v>
      </c>
      <c r="AY131" s="806"/>
      <c r="AZ131" s="806"/>
      <c r="BA131" s="806"/>
      <c r="BB131" s="806"/>
      <c r="BC131" s="806"/>
      <c r="BD131" s="806"/>
      <c r="BE131" s="807"/>
      <c r="BF131" s="808" t="s">
        <v>125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509</v>
      </c>
      <c r="W132" s="818"/>
      <c r="X132" s="818"/>
      <c r="Y132" s="818"/>
      <c r="Z132" s="819"/>
      <c r="AA132" s="820">
        <v>4.7640552239999998</v>
      </c>
      <c r="AB132" s="821"/>
      <c r="AC132" s="821"/>
      <c r="AD132" s="821"/>
      <c r="AE132" s="822"/>
      <c r="AF132" s="823">
        <v>4.8185117039999996</v>
      </c>
      <c r="AG132" s="821"/>
      <c r="AH132" s="821"/>
      <c r="AI132" s="821"/>
      <c r="AJ132" s="822"/>
      <c r="AK132" s="823">
        <v>5.4921731740000004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510</v>
      </c>
      <c r="W133" s="797"/>
      <c r="X133" s="797"/>
      <c r="Y133" s="797"/>
      <c r="Z133" s="798"/>
      <c r="AA133" s="799">
        <v>5.0999999999999996</v>
      </c>
      <c r="AB133" s="800"/>
      <c r="AC133" s="800"/>
      <c r="AD133" s="800"/>
      <c r="AE133" s="801"/>
      <c r="AF133" s="799">
        <v>4.7</v>
      </c>
      <c r="AG133" s="800"/>
      <c r="AH133" s="800"/>
      <c r="AI133" s="800"/>
      <c r="AJ133" s="801"/>
      <c r="AK133" s="799">
        <v>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GdddqI0H3DH4tPTZCueLVzhJR0tPKxGd/IQ70xJ9NpKI1erJ1h0lodzcNfiXTWeiEV1ivw54ktc27fY6KgAwA==" saltValue="K9obJJc+V0q1GhDMj3m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bIJd5x07AYlE4HP6I/YgCm9PYFOq2Z4rs/tYP6BgXWJXHmcXtMWKwrfcTXS1PaUxjtD50mJ5W6wMgKHr9IOrA==" saltValue="jl9B0camW+GTYI+LxW5c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bzNlW94QxSNKmlRNnKWbdoeSPT1cI3GS5EWs2EzE/C4xlr8jPsUr8HWrGZDGDDh9VqRl1kUFjQvvU2/kIRdfg==" saltValue="pXRbelyaz1GC11Kkp/1I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3"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4"/>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7" t="s">
        <v>519</v>
      </c>
      <c r="AL9" s="1238"/>
      <c r="AM9" s="1238"/>
      <c r="AN9" s="1239"/>
      <c r="AO9" s="312">
        <v>1001236</v>
      </c>
      <c r="AP9" s="312">
        <v>147871</v>
      </c>
      <c r="AQ9" s="313">
        <v>116834</v>
      </c>
      <c r="AR9" s="314">
        <v>26.6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7" t="s">
        <v>520</v>
      </c>
      <c r="AL10" s="1238"/>
      <c r="AM10" s="1238"/>
      <c r="AN10" s="1239"/>
      <c r="AO10" s="315">
        <v>200014</v>
      </c>
      <c r="AP10" s="315">
        <v>29540</v>
      </c>
      <c r="AQ10" s="316">
        <v>12766</v>
      </c>
      <c r="AR10" s="317">
        <v>131.4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7" t="s">
        <v>521</v>
      </c>
      <c r="AL11" s="1238"/>
      <c r="AM11" s="1238"/>
      <c r="AN11" s="1239"/>
      <c r="AO11" s="315">
        <v>134656</v>
      </c>
      <c r="AP11" s="315">
        <v>19887</v>
      </c>
      <c r="AQ11" s="316">
        <v>19336</v>
      </c>
      <c r="AR11" s="317">
        <v>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7" t="s">
        <v>522</v>
      </c>
      <c r="AL12" s="1238"/>
      <c r="AM12" s="1238"/>
      <c r="AN12" s="1239"/>
      <c r="AO12" s="315" t="s">
        <v>523</v>
      </c>
      <c r="AP12" s="315" t="s">
        <v>523</v>
      </c>
      <c r="AQ12" s="316">
        <v>1049</v>
      </c>
      <c r="AR12" s="317" t="s">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7" t="s">
        <v>524</v>
      </c>
      <c r="AL13" s="1238"/>
      <c r="AM13" s="1238"/>
      <c r="AN13" s="1239"/>
      <c r="AO13" s="315" t="s">
        <v>523</v>
      </c>
      <c r="AP13" s="315" t="s">
        <v>523</v>
      </c>
      <c r="AQ13" s="316" t="s">
        <v>523</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7" t="s">
        <v>525</v>
      </c>
      <c r="AL14" s="1238"/>
      <c r="AM14" s="1238"/>
      <c r="AN14" s="1239"/>
      <c r="AO14" s="315" t="s">
        <v>523</v>
      </c>
      <c r="AP14" s="315" t="s">
        <v>523</v>
      </c>
      <c r="AQ14" s="316">
        <v>5063</v>
      </c>
      <c r="AR14" s="317" t="s">
        <v>523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7" t="s">
        <v>526</v>
      </c>
      <c r="AL15" s="1238"/>
      <c r="AM15" s="1238"/>
      <c r="AN15" s="1239"/>
      <c r="AO15" s="315">
        <v>36677</v>
      </c>
      <c r="AP15" s="315">
        <v>5417</v>
      </c>
      <c r="AQ15" s="316">
        <v>3168</v>
      </c>
      <c r="AR15" s="317">
        <v>71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40" t="s">
        <v>527</v>
      </c>
      <c r="AL16" s="1241"/>
      <c r="AM16" s="1241"/>
      <c r="AN16" s="1242"/>
      <c r="AO16" s="315">
        <v>-116689</v>
      </c>
      <c r="AP16" s="315">
        <v>-17234</v>
      </c>
      <c r="AQ16" s="316">
        <v>-11723</v>
      </c>
      <c r="AR16" s="317">
        <v>47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40" t="s">
        <v>183</v>
      </c>
      <c r="AL17" s="1241"/>
      <c r="AM17" s="1241"/>
      <c r="AN17" s="1242"/>
      <c r="AO17" s="315">
        <v>1255894</v>
      </c>
      <c r="AP17" s="315">
        <v>185481</v>
      </c>
      <c r="AQ17" s="316">
        <v>146494</v>
      </c>
      <c r="AR17" s="317">
        <v>26.6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4" t="s">
        <v>532</v>
      </c>
      <c r="AL21" s="1235"/>
      <c r="AM21" s="1235"/>
      <c r="AN21" s="1236"/>
      <c r="AO21" s="327">
        <v>15.95</v>
      </c>
      <c r="AP21" s="328">
        <v>13.76</v>
      </c>
      <c r="AQ21" s="329">
        <v>2.19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4" t="s">
        <v>533</v>
      </c>
      <c r="AL22" s="1235"/>
      <c r="AM22" s="1235"/>
      <c r="AN22" s="1236"/>
      <c r="AO22" s="332">
        <v>96.9</v>
      </c>
      <c r="AP22" s="333">
        <v>94.9</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3"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4"/>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537</v>
      </c>
      <c r="AL32" s="1226"/>
      <c r="AM32" s="1226"/>
      <c r="AN32" s="1227"/>
      <c r="AO32" s="342">
        <v>660528</v>
      </c>
      <c r="AP32" s="342">
        <v>97553</v>
      </c>
      <c r="AQ32" s="343">
        <v>73591</v>
      </c>
      <c r="AR32" s="344">
        <v>32.6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538</v>
      </c>
      <c r="AL33" s="1226"/>
      <c r="AM33" s="1226"/>
      <c r="AN33" s="1227"/>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539</v>
      </c>
      <c r="AL34" s="1226"/>
      <c r="AM34" s="1226"/>
      <c r="AN34" s="1227"/>
      <c r="AO34" s="342" t="s">
        <v>523</v>
      </c>
      <c r="AP34" s="342" t="s">
        <v>523</v>
      </c>
      <c r="AQ34" s="343">
        <v>1</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540</v>
      </c>
      <c r="AL35" s="1226"/>
      <c r="AM35" s="1226"/>
      <c r="AN35" s="1227"/>
      <c r="AO35" s="342">
        <v>101415</v>
      </c>
      <c r="AP35" s="342">
        <v>14978</v>
      </c>
      <c r="AQ35" s="343">
        <v>19214</v>
      </c>
      <c r="AR35" s="344">
        <v>-22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541</v>
      </c>
      <c r="AL36" s="1226"/>
      <c r="AM36" s="1226"/>
      <c r="AN36" s="1227"/>
      <c r="AO36" s="342">
        <v>8074</v>
      </c>
      <c r="AP36" s="342">
        <v>1192</v>
      </c>
      <c r="AQ36" s="343">
        <v>5293</v>
      </c>
      <c r="AR36" s="344">
        <v>-77.5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542</v>
      </c>
      <c r="AL37" s="1226"/>
      <c r="AM37" s="1226"/>
      <c r="AN37" s="1227"/>
      <c r="AO37" s="342" t="s">
        <v>523</v>
      </c>
      <c r="AP37" s="342" t="s">
        <v>523</v>
      </c>
      <c r="AQ37" s="343">
        <v>1256</v>
      </c>
      <c r="AR37" s="344" t="s">
        <v>523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543</v>
      </c>
      <c r="AL38" s="1229"/>
      <c r="AM38" s="1229"/>
      <c r="AN38" s="1230"/>
      <c r="AO38" s="345" t="s">
        <v>523</v>
      </c>
      <c r="AP38" s="345" t="s">
        <v>523</v>
      </c>
      <c r="AQ38" s="346">
        <v>9</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544</v>
      </c>
      <c r="AL39" s="1229"/>
      <c r="AM39" s="1229"/>
      <c r="AN39" s="1230"/>
      <c r="AO39" s="342">
        <v>-29455</v>
      </c>
      <c r="AP39" s="342">
        <v>-4350</v>
      </c>
      <c r="AQ39" s="343">
        <v>-3572</v>
      </c>
      <c r="AR39" s="344">
        <v>21.8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545</v>
      </c>
      <c r="AL40" s="1226"/>
      <c r="AM40" s="1226"/>
      <c r="AN40" s="1227"/>
      <c r="AO40" s="342">
        <v>-581677</v>
      </c>
      <c r="AP40" s="342">
        <v>-85907</v>
      </c>
      <c r="AQ40" s="343">
        <v>-65248</v>
      </c>
      <c r="AR40" s="344">
        <v>31.7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295</v>
      </c>
      <c r="AL41" s="1232"/>
      <c r="AM41" s="1232"/>
      <c r="AN41" s="1233"/>
      <c r="AO41" s="342">
        <v>158885</v>
      </c>
      <c r="AP41" s="342">
        <v>23466</v>
      </c>
      <c r="AQ41" s="343">
        <v>30545</v>
      </c>
      <c r="AR41" s="344">
        <v>-23.2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514</v>
      </c>
      <c r="AN49" s="1220" t="s">
        <v>549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399592</v>
      </c>
      <c r="AN51" s="364">
        <v>53371</v>
      </c>
      <c r="AO51" s="365">
        <v>-59</v>
      </c>
      <c r="AP51" s="366">
        <v>119685</v>
      </c>
      <c r="AQ51" s="367">
        <v>0</v>
      </c>
      <c r="AR51" s="368">
        <v>-59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183950</v>
      </c>
      <c r="AN52" s="372">
        <v>24569</v>
      </c>
      <c r="AO52" s="373">
        <v>-14.6</v>
      </c>
      <c r="AP52" s="374">
        <v>68464</v>
      </c>
      <c r="AQ52" s="375">
        <v>18.399999999999999</v>
      </c>
      <c r="AR52" s="376">
        <v>-33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645035</v>
      </c>
      <c r="AN53" s="364">
        <v>88180</v>
      </c>
      <c r="AO53" s="365">
        <v>65.2</v>
      </c>
      <c r="AP53" s="366">
        <v>109920</v>
      </c>
      <c r="AQ53" s="367">
        <v>-8.1999999999999993</v>
      </c>
      <c r="AR53" s="368">
        <v>73.400000000000006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257050</v>
      </c>
      <c r="AN54" s="372">
        <v>35140</v>
      </c>
      <c r="AO54" s="373">
        <v>43</v>
      </c>
      <c r="AP54" s="374">
        <v>62739</v>
      </c>
      <c r="AQ54" s="375">
        <v>-8.4</v>
      </c>
      <c r="AR54" s="376">
        <v>51.4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1703038</v>
      </c>
      <c r="AN55" s="364">
        <v>239392</v>
      </c>
      <c r="AO55" s="365">
        <v>171.5</v>
      </c>
      <c r="AP55" s="366">
        <v>119882</v>
      </c>
      <c r="AQ55" s="367">
        <v>9.1</v>
      </c>
      <c r="AR55" s="368">
        <v>162.4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283011</v>
      </c>
      <c r="AN56" s="372">
        <v>39782</v>
      </c>
      <c r="AO56" s="373">
        <v>13.2</v>
      </c>
      <c r="AP56" s="374">
        <v>66481</v>
      </c>
      <c r="AQ56" s="375">
        <v>6</v>
      </c>
      <c r="AR56" s="376">
        <v>7.2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1155055</v>
      </c>
      <c r="AN57" s="364">
        <v>165885</v>
      </c>
      <c r="AO57" s="365">
        <v>-30.7</v>
      </c>
      <c r="AP57" s="366">
        <v>116162</v>
      </c>
      <c r="AQ57" s="367">
        <v>-3.1</v>
      </c>
      <c r="AR57" s="368">
        <v>-27.6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429359</v>
      </c>
      <c r="AN58" s="372">
        <v>61663</v>
      </c>
      <c r="AO58" s="373">
        <v>55</v>
      </c>
      <c r="AP58" s="374">
        <v>61562</v>
      </c>
      <c r="AQ58" s="375">
        <v>-7.4</v>
      </c>
      <c r="AR58" s="376">
        <v>62.4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1055700</v>
      </c>
      <c r="AN59" s="364">
        <v>155915</v>
      </c>
      <c r="AO59" s="365">
        <v>-6</v>
      </c>
      <c r="AP59" s="366">
        <v>121449</v>
      </c>
      <c r="AQ59" s="367">
        <v>4.5999999999999996</v>
      </c>
      <c r="AR59" s="368">
        <v>-10.6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369067</v>
      </c>
      <c r="AN60" s="372">
        <v>54507</v>
      </c>
      <c r="AO60" s="373">
        <v>-11.6</v>
      </c>
      <c r="AP60" s="374">
        <v>62922</v>
      </c>
      <c r="AQ60" s="375">
        <v>2.2000000000000002</v>
      </c>
      <c r="AR60" s="376">
        <v>-13.8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991684</v>
      </c>
      <c r="AN61" s="379">
        <v>140549</v>
      </c>
      <c r="AO61" s="380">
        <v>28.2</v>
      </c>
      <c r="AP61" s="381">
        <v>117420</v>
      </c>
      <c r="AQ61" s="382">
        <v>0.5</v>
      </c>
      <c r="AR61" s="368">
        <v>27.7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304487</v>
      </c>
      <c r="AN62" s="372">
        <v>43132</v>
      </c>
      <c r="AO62" s="373">
        <v>17</v>
      </c>
      <c r="AP62" s="374">
        <v>64434</v>
      </c>
      <c r="AQ62" s="375">
        <v>2.2000000000000002</v>
      </c>
      <c r="AR62" s="376">
        <v>14.8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P88q4uYecuwRlostj/rt43DSqRYWNibD6GHfYCyYEmC02kL3UCw2XEAQn83b18yCVRE8fcJyDSZBZQIhmfovA==" saltValue="XmbgSEACOS/UQpUA9/gc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t/3FiIqySfTWZq5C0dw1DQP1fVtHIuoiK1Y36mmHhh9jlg3w5qfSXjzLy7132qIVxgYnhnsQ9a8qDAlGLOLww==" saltValue="7gBIfiE7I2pmVm29u2uL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ij1Y2UsTUc0XDJEM1WiWQJQu7r0GiVGAC9Yzh+2WWi2PWNzLZFGBLAWS7oxxlLwe3BGPUqcOt6RCabknbPJGg==" saltValue="oszXvzyiDz4wZ307VsG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43" t="s">
        <v>3</v>
      </c>
      <c r="D47" s="1243"/>
      <c r="E47" s="1244"/>
      <c r="F47" s="11">
        <v>63.91</v>
      </c>
      <c r="G47" s="12">
        <v>64.209999999999994</v>
      </c>
      <c r="H47" s="12">
        <v>67.63</v>
      </c>
      <c r="I47" s="12">
        <v>70.599999999999994</v>
      </c>
      <c r="J47" s="13">
        <v>63.18</v>
      </c>
    </row>
    <row r="48" spans="2:10" ht="57.75" customHeight="1" x14ac:dyDescent="0.15">
      <c r="B48" s="14"/>
      <c r="C48" s="1245" t="s">
        <v>4</v>
      </c>
      <c r="D48" s="1245"/>
      <c r="E48" s="1246"/>
      <c r="F48" s="15">
        <v>4.5599999999999996</v>
      </c>
      <c r="G48" s="16">
        <v>4.63</v>
      </c>
      <c r="H48" s="16">
        <v>6.49</v>
      </c>
      <c r="I48" s="16">
        <v>4.99</v>
      </c>
      <c r="J48" s="17">
        <v>6.13</v>
      </c>
    </row>
    <row r="49" spans="2:10" ht="57.75" customHeight="1" thickBot="1" x14ac:dyDescent="0.2">
      <c r="B49" s="18"/>
      <c r="C49" s="1247" t="s">
        <v>5</v>
      </c>
      <c r="D49" s="1247"/>
      <c r="E49" s="1248"/>
      <c r="F49" s="19" t="s">
        <v>570</v>
      </c>
      <c r="G49" s="20">
        <v>2.02</v>
      </c>
      <c r="H49" s="20">
        <v>2.35</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ErOQlvrD+3AC7Y9y07Ul3U+DLlxswr6/mqCJYo9xfWDuPMhMpKw7s1s53uyX9sEOGLA6FTSfIqpi+BDLVk1g==" saltValue="Q5xaMBtWAaHW4vpgze6Z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5" t="s">
        <v>573</v>
      </c>
      <c r="D34" s="1255"/>
      <c r="E34" s="1256"/>
      <c r="F34" s="32">
        <v>20.96</v>
      </c>
      <c r="G34" s="33">
        <v>9.3800000000000008</v>
      </c>
      <c r="H34" s="33">
        <v>9.8800000000000008</v>
      </c>
      <c r="I34" s="33">
        <v>10.94</v>
      </c>
      <c r="J34" s="34">
        <v>8.5</v>
      </c>
      <c r="K34" s="22"/>
      <c r="L34" s="22"/>
      <c r="M34" s="22"/>
      <c r="N34" s="22"/>
      <c r="O34" s="22"/>
      <c r="P34" s="22"/>
    </row>
    <row r="35" spans="1:16" ht="39" customHeight="1" x14ac:dyDescent="0.15">
      <c r="A35" s="22"/>
      <c r="B35" s="35"/>
      <c r="C35" s="1249" t="s">
        <v>574</v>
      </c>
      <c r="D35" s="1250"/>
      <c r="E35" s="1251"/>
      <c r="F35" s="36">
        <v>4.46</v>
      </c>
      <c r="G35" s="37">
        <v>4.58</v>
      </c>
      <c r="H35" s="37">
        <v>6.48</v>
      </c>
      <c r="I35" s="37">
        <v>4.93</v>
      </c>
      <c r="J35" s="38">
        <v>5.9</v>
      </c>
      <c r="K35" s="22"/>
      <c r="L35" s="22"/>
      <c r="M35" s="22"/>
      <c r="N35" s="22"/>
      <c r="O35" s="22"/>
      <c r="P35" s="22"/>
    </row>
    <row r="36" spans="1:16" ht="39" customHeight="1" x14ac:dyDescent="0.15">
      <c r="A36" s="22"/>
      <c r="B36" s="35"/>
      <c r="C36" s="1249" t="s">
        <v>575</v>
      </c>
      <c r="D36" s="1250"/>
      <c r="E36" s="1251"/>
      <c r="F36" s="36">
        <v>2.4900000000000002</v>
      </c>
      <c r="G36" s="37">
        <v>3.09</v>
      </c>
      <c r="H36" s="37">
        <v>4.38</v>
      </c>
      <c r="I36" s="37">
        <v>4.83</v>
      </c>
      <c r="J36" s="38">
        <v>5.36</v>
      </c>
      <c r="K36" s="22"/>
      <c r="L36" s="22"/>
      <c r="M36" s="22"/>
      <c r="N36" s="22"/>
      <c r="O36" s="22"/>
      <c r="P36" s="22"/>
    </row>
    <row r="37" spans="1:16" ht="39" customHeight="1" x14ac:dyDescent="0.15">
      <c r="A37" s="22"/>
      <c r="B37" s="35"/>
      <c r="C37" s="1249" t="s">
        <v>576</v>
      </c>
      <c r="D37" s="1250"/>
      <c r="E37" s="1251"/>
      <c r="F37" s="36">
        <v>2.66</v>
      </c>
      <c r="G37" s="37">
        <v>2.5099999999999998</v>
      </c>
      <c r="H37" s="37">
        <v>3.23</v>
      </c>
      <c r="I37" s="37">
        <v>3</v>
      </c>
      <c r="J37" s="38">
        <v>3.51</v>
      </c>
      <c r="K37" s="22"/>
      <c r="L37" s="22"/>
      <c r="M37" s="22"/>
      <c r="N37" s="22"/>
      <c r="O37" s="22"/>
      <c r="P37" s="22"/>
    </row>
    <row r="38" spans="1:16" ht="39" customHeight="1" x14ac:dyDescent="0.15">
      <c r="A38" s="22"/>
      <c r="B38" s="35"/>
      <c r="C38" s="1249" t="s">
        <v>577</v>
      </c>
      <c r="D38" s="1250"/>
      <c r="E38" s="1251"/>
      <c r="F38" s="36">
        <v>0</v>
      </c>
      <c r="G38" s="37">
        <v>0.14000000000000001</v>
      </c>
      <c r="H38" s="37">
        <v>0.23</v>
      </c>
      <c r="I38" s="37">
        <v>0.3</v>
      </c>
      <c r="J38" s="38">
        <v>0.4</v>
      </c>
      <c r="K38" s="22"/>
      <c r="L38" s="22"/>
      <c r="M38" s="22"/>
      <c r="N38" s="22"/>
      <c r="O38" s="22"/>
      <c r="P38" s="22"/>
    </row>
    <row r="39" spans="1:16" ht="39" customHeight="1" x14ac:dyDescent="0.15">
      <c r="A39" s="22"/>
      <c r="B39" s="35"/>
      <c r="C39" s="1249" t="s">
        <v>578</v>
      </c>
      <c r="D39" s="1250"/>
      <c r="E39" s="1251"/>
      <c r="F39" s="36">
        <v>0.26</v>
      </c>
      <c r="G39" s="37">
        <v>0.39</v>
      </c>
      <c r="H39" s="37">
        <v>0.7</v>
      </c>
      <c r="I39" s="37">
        <v>1.1100000000000001</v>
      </c>
      <c r="J39" s="38">
        <v>0.39</v>
      </c>
      <c r="K39" s="22"/>
      <c r="L39" s="22"/>
      <c r="M39" s="22"/>
      <c r="N39" s="22"/>
      <c r="O39" s="22"/>
      <c r="P39" s="22"/>
    </row>
    <row r="40" spans="1:16" ht="39" customHeight="1" x14ac:dyDescent="0.15">
      <c r="A40" s="22"/>
      <c r="B40" s="35"/>
      <c r="C40" s="1249" t="s">
        <v>579</v>
      </c>
      <c r="D40" s="1250"/>
      <c r="E40" s="1251"/>
      <c r="F40" s="36">
        <v>0.02</v>
      </c>
      <c r="G40" s="37">
        <v>0.04</v>
      </c>
      <c r="H40" s="37">
        <v>0.01</v>
      </c>
      <c r="I40" s="37">
        <v>0.05</v>
      </c>
      <c r="J40" s="38">
        <v>0.21</v>
      </c>
      <c r="K40" s="22"/>
      <c r="L40" s="22"/>
      <c r="M40" s="22"/>
      <c r="N40" s="22"/>
      <c r="O40" s="22"/>
      <c r="P40" s="22"/>
    </row>
    <row r="41" spans="1:16" ht="39" customHeight="1" x14ac:dyDescent="0.15">
      <c r="A41" s="22"/>
      <c r="B41" s="35"/>
      <c r="C41" s="1249" t="s">
        <v>580</v>
      </c>
      <c r="D41" s="1250"/>
      <c r="E41" s="1251"/>
      <c r="F41" s="36">
        <v>0.09</v>
      </c>
      <c r="G41" s="37">
        <v>0</v>
      </c>
      <c r="H41" s="37">
        <v>0.06</v>
      </c>
      <c r="I41" s="37">
        <v>0.72</v>
      </c>
      <c r="J41" s="38">
        <v>0.11</v>
      </c>
      <c r="K41" s="22"/>
      <c r="L41" s="22"/>
      <c r="M41" s="22"/>
      <c r="N41" s="22"/>
      <c r="O41" s="22"/>
      <c r="P41" s="22"/>
    </row>
    <row r="42" spans="1:16" ht="39" customHeight="1" x14ac:dyDescent="0.15">
      <c r="A42" s="22"/>
      <c r="B42" s="39"/>
      <c r="C42" s="1249" t="s">
        <v>581</v>
      </c>
      <c r="D42" s="1250"/>
      <c r="E42" s="1251"/>
      <c r="F42" s="36" t="s">
        <v>523</v>
      </c>
      <c r="G42" s="37" t="s">
        <v>523</v>
      </c>
      <c r="H42" s="37" t="s">
        <v>523</v>
      </c>
      <c r="I42" s="37" t="s">
        <v>523</v>
      </c>
      <c r="J42" s="38" t="s">
        <v>523</v>
      </c>
      <c r="K42" s="22"/>
      <c r="L42" s="22"/>
      <c r="M42" s="22"/>
      <c r="N42" s="22"/>
      <c r="O42" s="22"/>
      <c r="P42" s="22"/>
    </row>
    <row r="43" spans="1:16" ht="39" customHeight="1" thickBot="1" x14ac:dyDescent="0.2">
      <c r="A43" s="22"/>
      <c r="B43" s="40"/>
      <c r="C43" s="1252" t="s">
        <v>582</v>
      </c>
      <c r="D43" s="1253"/>
      <c r="E43" s="1254"/>
      <c r="F43" s="41">
        <v>0.28999999999999998</v>
      </c>
      <c r="G43" s="42">
        <v>0.11</v>
      </c>
      <c r="H43" s="42">
        <v>0.15</v>
      </c>
      <c r="I43" s="42">
        <v>0.16</v>
      </c>
      <c r="J43" s="43">
        <v>0.13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oQ1NaZrI/Dcf9kdZTqeMqj4Xl/ByzScX/ea+fqrrTUzbKQL7c3oGSBuGAOsh06X2f7rrqbBbR4RunHcECUC7A==" saltValue="G3sjUGYSSsgU9d1EkqUN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75" t="s">
        <v>10</v>
      </c>
      <c r="C45" s="1276"/>
      <c r="D45" s="58"/>
      <c r="E45" s="1281" t="s">
        <v>11</v>
      </c>
      <c r="F45" s="1281"/>
      <c r="G45" s="1281"/>
      <c r="H45" s="1281"/>
      <c r="I45" s="1281"/>
      <c r="J45" s="1282"/>
      <c r="K45" s="59">
        <v>692</v>
      </c>
      <c r="L45" s="60">
        <v>677</v>
      </c>
      <c r="M45" s="60">
        <v>658</v>
      </c>
      <c r="N45" s="60">
        <v>629</v>
      </c>
      <c r="O45" s="61">
        <v>661</v>
      </c>
      <c r="P45" s="48"/>
      <c r="Q45" s="48"/>
      <c r="R45" s="48"/>
      <c r="S45" s="48"/>
      <c r="T45" s="48"/>
      <c r="U45" s="48"/>
    </row>
    <row r="46" spans="1:21" ht="30.75" customHeight="1" x14ac:dyDescent="0.15">
      <c r="A46" s="48"/>
      <c r="B46" s="1277"/>
      <c r="C46" s="1278"/>
      <c r="D46" s="62"/>
      <c r="E46" s="1259" t="s">
        <v>12</v>
      </c>
      <c r="F46" s="1259"/>
      <c r="G46" s="1259"/>
      <c r="H46" s="1259"/>
      <c r="I46" s="1259"/>
      <c r="J46" s="1260"/>
      <c r="K46" s="63" t="s">
        <v>523</v>
      </c>
      <c r="L46" s="64" t="s">
        <v>523</v>
      </c>
      <c r="M46" s="64" t="s">
        <v>523</v>
      </c>
      <c r="N46" s="64" t="s">
        <v>523</v>
      </c>
      <c r="O46" s="65" t="s">
        <v>523</v>
      </c>
      <c r="P46" s="48"/>
      <c r="Q46" s="48"/>
      <c r="R46" s="48"/>
      <c r="S46" s="48"/>
      <c r="T46" s="48"/>
      <c r="U46" s="48"/>
    </row>
    <row r="47" spans="1:21" ht="30.75" customHeight="1" x14ac:dyDescent="0.15">
      <c r="A47" s="48"/>
      <c r="B47" s="1277"/>
      <c r="C47" s="1278"/>
      <c r="D47" s="62"/>
      <c r="E47" s="1259" t="s">
        <v>13</v>
      </c>
      <c r="F47" s="1259"/>
      <c r="G47" s="1259"/>
      <c r="H47" s="1259"/>
      <c r="I47" s="1259"/>
      <c r="J47" s="1260"/>
      <c r="K47" s="63" t="s">
        <v>523</v>
      </c>
      <c r="L47" s="64" t="s">
        <v>523</v>
      </c>
      <c r="M47" s="64" t="s">
        <v>523</v>
      </c>
      <c r="N47" s="64" t="s">
        <v>523</v>
      </c>
      <c r="O47" s="65" t="s">
        <v>523</v>
      </c>
      <c r="P47" s="48"/>
      <c r="Q47" s="48"/>
      <c r="R47" s="48"/>
      <c r="S47" s="48"/>
      <c r="T47" s="48"/>
      <c r="U47" s="48"/>
    </row>
    <row r="48" spans="1:21" ht="30.75" customHeight="1" x14ac:dyDescent="0.15">
      <c r="A48" s="48"/>
      <c r="B48" s="1277"/>
      <c r="C48" s="1278"/>
      <c r="D48" s="62"/>
      <c r="E48" s="1259" t="s">
        <v>14</v>
      </c>
      <c r="F48" s="1259"/>
      <c r="G48" s="1259"/>
      <c r="H48" s="1259"/>
      <c r="I48" s="1259"/>
      <c r="J48" s="1260"/>
      <c r="K48" s="63">
        <v>117</v>
      </c>
      <c r="L48" s="64">
        <v>105</v>
      </c>
      <c r="M48" s="64">
        <v>94</v>
      </c>
      <c r="N48" s="64">
        <v>92</v>
      </c>
      <c r="O48" s="65">
        <v>101</v>
      </c>
      <c r="P48" s="48"/>
      <c r="Q48" s="48"/>
      <c r="R48" s="48"/>
      <c r="S48" s="48"/>
      <c r="T48" s="48"/>
      <c r="U48" s="48"/>
    </row>
    <row r="49" spans="1:21" ht="30.75" customHeight="1" x14ac:dyDescent="0.15">
      <c r="A49" s="48"/>
      <c r="B49" s="1277"/>
      <c r="C49" s="1278"/>
      <c r="D49" s="62"/>
      <c r="E49" s="1259" t="s">
        <v>15</v>
      </c>
      <c r="F49" s="1259"/>
      <c r="G49" s="1259"/>
      <c r="H49" s="1259"/>
      <c r="I49" s="1259"/>
      <c r="J49" s="1260"/>
      <c r="K49" s="63">
        <v>9</v>
      </c>
      <c r="L49" s="64">
        <v>10</v>
      </c>
      <c r="M49" s="64">
        <v>12</v>
      </c>
      <c r="N49" s="64">
        <v>12</v>
      </c>
      <c r="O49" s="65">
        <v>8</v>
      </c>
      <c r="P49" s="48"/>
      <c r="Q49" s="48"/>
      <c r="R49" s="48"/>
      <c r="S49" s="48"/>
      <c r="T49" s="48"/>
      <c r="U49" s="48"/>
    </row>
    <row r="50" spans="1:21" ht="30.75" customHeight="1" x14ac:dyDescent="0.15">
      <c r="A50" s="48"/>
      <c r="B50" s="1277"/>
      <c r="C50" s="1278"/>
      <c r="D50" s="62"/>
      <c r="E50" s="1259" t="s">
        <v>16</v>
      </c>
      <c r="F50" s="1259"/>
      <c r="G50" s="1259"/>
      <c r="H50" s="1259"/>
      <c r="I50" s="1259"/>
      <c r="J50" s="1260"/>
      <c r="K50" s="63" t="s">
        <v>523</v>
      </c>
      <c r="L50" s="64" t="s">
        <v>523</v>
      </c>
      <c r="M50" s="64" t="s">
        <v>523</v>
      </c>
      <c r="N50" s="64" t="s">
        <v>523</v>
      </c>
      <c r="O50" s="65" t="s">
        <v>523</v>
      </c>
      <c r="P50" s="48"/>
      <c r="Q50" s="48"/>
      <c r="R50" s="48"/>
      <c r="S50" s="48"/>
      <c r="T50" s="48"/>
      <c r="U50" s="48"/>
    </row>
    <row r="51" spans="1:21" ht="30.75" customHeight="1" x14ac:dyDescent="0.15">
      <c r="A51" s="48"/>
      <c r="B51" s="1279"/>
      <c r="C51" s="1280"/>
      <c r="D51" s="66"/>
      <c r="E51" s="1259" t="s">
        <v>17</v>
      </c>
      <c r="F51" s="1259"/>
      <c r="G51" s="1259"/>
      <c r="H51" s="1259"/>
      <c r="I51" s="1259"/>
      <c r="J51" s="1260"/>
      <c r="K51" s="63" t="s">
        <v>523</v>
      </c>
      <c r="L51" s="64" t="s">
        <v>523</v>
      </c>
      <c r="M51" s="64" t="s">
        <v>523</v>
      </c>
      <c r="N51" s="64" t="s">
        <v>523</v>
      </c>
      <c r="O51" s="65" t="s">
        <v>523</v>
      </c>
      <c r="P51" s="48"/>
      <c r="Q51" s="48"/>
      <c r="R51" s="48"/>
      <c r="S51" s="48"/>
      <c r="T51" s="48"/>
      <c r="U51" s="48"/>
    </row>
    <row r="52" spans="1:21" ht="30.75" customHeight="1" x14ac:dyDescent="0.15">
      <c r="A52" s="48"/>
      <c r="B52" s="1257" t="s">
        <v>18</v>
      </c>
      <c r="C52" s="1258"/>
      <c r="D52" s="66"/>
      <c r="E52" s="1259" t="s">
        <v>19</v>
      </c>
      <c r="F52" s="1259"/>
      <c r="G52" s="1259"/>
      <c r="H52" s="1259"/>
      <c r="I52" s="1259"/>
      <c r="J52" s="1260"/>
      <c r="K52" s="63">
        <v>639</v>
      </c>
      <c r="L52" s="64">
        <v>639</v>
      </c>
      <c r="M52" s="64">
        <v>617</v>
      </c>
      <c r="N52" s="64">
        <v>592</v>
      </c>
      <c r="O52" s="65">
        <v>611</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179</v>
      </c>
      <c r="L53" s="69">
        <v>153</v>
      </c>
      <c r="M53" s="69">
        <v>147</v>
      </c>
      <c r="N53" s="69">
        <v>141</v>
      </c>
      <c r="O53" s="70">
        <v>159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65" t="s">
        <v>24</v>
      </c>
      <c r="C57" s="1266"/>
      <c r="D57" s="1269" t="s">
        <v>25</v>
      </c>
      <c r="E57" s="1270"/>
      <c r="F57" s="1270"/>
      <c r="G57" s="1270"/>
      <c r="H57" s="1270"/>
      <c r="I57" s="1270"/>
      <c r="J57" s="1271"/>
      <c r="K57" s="82" t="s">
        <v>599</v>
      </c>
      <c r="L57" s="83" t="s">
        <v>599</v>
      </c>
      <c r="M57" s="83" t="s">
        <v>599</v>
      </c>
      <c r="N57" s="83" t="s">
        <v>599</v>
      </c>
      <c r="O57" s="84" t="s">
        <v>599</v>
      </c>
    </row>
    <row r="58" spans="1:21" ht="31.5" customHeight="1" thickBot="1" x14ac:dyDescent="0.2">
      <c r="B58" s="1267"/>
      <c r="C58" s="1268"/>
      <c r="D58" s="1272" t="s">
        <v>26</v>
      </c>
      <c r="E58" s="1273"/>
      <c r="F58" s="1273"/>
      <c r="G58" s="1273"/>
      <c r="H58" s="1273"/>
      <c r="I58" s="1273"/>
      <c r="J58" s="1274"/>
      <c r="K58" s="85" t="s">
        <v>599</v>
      </c>
      <c r="L58" s="86" t="s">
        <v>599</v>
      </c>
      <c r="M58" s="86" t="s">
        <v>599</v>
      </c>
      <c r="N58" s="86" t="s">
        <v>599</v>
      </c>
      <c r="O58" s="87" t="s">
        <v>599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qTMdmizB0wziDg+QLLcsjIEegSV4i0TDppPDR+h9MYueRYTCi/HpzYaiFHXk33SMACQCKdAxoG9IHa0858iGw==" saltValue="4EEtWJ4P1X4qZfOkarwc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565</v>
      </c>
      <c r="J40" s="99" t="s">
        <v>566</v>
      </c>
      <c r="K40" s="99" t="s">
        <v>567</v>
      </c>
      <c r="L40" s="99" t="s">
        <v>568</v>
      </c>
      <c r="M40" s="100" t="s">
        <v>569</v>
      </c>
    </row>
    <row r="41" spans="2:13" ht="27.75" customHeight="1" x14ac:dyDescent="0.15">
      <c r="B41" s="1295" t="s">
        <v>29</v>
      </c>
      <c r="C41" s="1296"/>
      <c r="D41" s="101"/>
      <c r="E41" s="1297" t="s">
        <v>30</v>
      </c>
      <c r="F41" s="1297"/>
      <c r="G41" s="1297"/>
      <c r="H41" s="1298"/>
      <c r="I41" s="102">
        <v>5849</v>
      </c>
      <c r="J41" s="103">
        <v>5975</v>
      </c>
      <c r="K41" s="103">
        <v>6941</v>
      </c>
      <c r="L41" s="103">
        <v>7563</v>
      </c>
      <c r="M41" s="104">
        <v>7953</v>
      </c>
    </row>
    <row r="42" spans="2:13" ht="27.75" customHeight="1" x14ac:dyDescent="0.15">
      <c r="B42" s="1285"/>
      <c r="C42" s="1286"/>
      <c r="D42" s="105"/>
      <c r="E42" s="1289" t="s">
        <v>31</v>
      </c>
      <c r="F42" s="1289"/>
      <c r="G42" s="1289"/>
      <c r="H42" s="1290"/>
      <c r="I42" s="106">
        <v>344</v>
      </c>
      <c r="J42" s="107" t="s">
        <v>523</v>
      </c>
      <c r="K42" s="107" t="s">
        <v>523</v>
      </c>
      <c r="L42" s="107" t="s">
        <v>523</v>
      </c>
      <c r="M42" s="108" t="s">
        <v>523</v>
      </c>
    </row>
    <row r="43" spans="2:13" ht="27.75" customHeight="1" x14ac:dyDescent="0.15">
      <c r="B43" s="1285"/>
      <c r="C43" s="1286"/>
      <c r="D43" s="105"/>
      <c r="E43" s="1289" t="s">
        <v>32</v>
      </c>
      <c r="F43" s="1289"/>
      <c r="G43" s="1289"/>
      <c r="H43" s="1290"/>
      <c r="I43" s="106">
        <v>1408</v>
      </c>
      <c r="J43" s="107">
        <v>1463</v>
      </c>
      <c r="K43" s="107">
        <v>1417</v>
      </c>
      <c r="L43" s="107">
        <v>2012</v>
      </c>
      <c r="M43" s="108">
        <v>1611</v>
      </c>
    </row>
    <row r="44" spans="2:13" ht="27.75" customHeight="1" x14ac:dyDescent="0.15">
      <c r="B44" s="1285"/>
      <c r="C44" s="1286"/>
      <c r="D44" s="105"/>
      <c r="E44" s="1289" t="s">
        <v>33</v>
      </c>
      <c r="F44" s="1289"/>
      <c r="G44" s="1289"/>
      <c r="H44" s="1290"/>
      <c r="I44" s="106">
        <v>70</v>
      </c>
      <c r="J44" s="107">
        <v>49</v>
      </c>
      <c r="K44" s="107">
        <v>28</v>
      </c>
      <c r="L44" s="107">
        <v>20</v>
      </c>
      <c r="M44" s="108">
        <v>14</v>
      </c>
    </row>
    <row r="45" spans="2:13" ht="27.75" customHeight="1" x14ac:dyDescent="0.15">
      <c r="B45" s="1285"/>
      <c r="C45" s="1286"/>
      <c r="D45" s="105"/>
      <c r="E45" s="1289" t="s">
        <v>34</v>
      </c>
      <c r="F45" s="1289"/>
      <c r="G45" s="1289"/>
      <c r="H45" s="1290"/>
      <c r="I45" s="106">
        <v>1029</v>
      </c>
      <c r="J45" s="107">
        <v>820</v>
      </c>
      <c r="K45" s="107">
        <v>814</v>
      </c>
      <c r="L45" s="107">
        <v>967</v>
      </c>
      <c r="M45" s="108">
        <v>701</v>
      </c>
    </row>
    <row r="46" spans="2:13" ht="27.75" customHeight="1" x14ac:dyDescent="0.15">
      <c r="B46" s="1285"/>
      <c r="C46" s="1286"/>
      <c r="D46" s="109"/>
      <c r="E46" s="1289" t="s">
        <v>35</v>
      </c>
      <c r="F46" s="1289"/>
      <c r="G46" s="1289"/>
      <c r="H46" s="1290"/>
      <c r="I46" s="106" t="s">
        <v>523</v>
      </c>
      <c r="J46" s="107" t="s">
        <v>523</v>
      </c>
      <c r="K46" s="107" t="s">
        <v>523</v>
      </c>
      <c r="L46" s="107" t="s">
        <v>523</v>
      </c>
      <c r="M46" s="108" t="s">
        <v>523</v>
      </c>
    </row>
    <row r="47" spans="2:13" ht="27.75" customHeight="1" x14ac:dyDescent="0.15">
      <c r="B47" s="1285"/>
      <c r="C47" s="1286"/>
      <c r="D47" s="110"/>
      <c r="E47" s="1299" t="s">
        <v>36</v>
      </c>
      <c r="F47" s="1300"/>
      <c r="G47" s="1300"/>
      <c r="H47" s="1301"/>
      <c r="I47" s="106" t="s">
        <v>523</v>
      </c>
      <c r="J47" s="107" t="s">
        <v>523</v>
      </c>
      <c r="K47" s="107" t="s">
        <v>523</v>
      </c>
      <c r="L47" s="107" t="s">
        <v>523</v>
      </c>
      <c r="M47" s="108" t="s">
        <v>523</v>
      </c>
    </row>
    <row r="48" spans="2:13" ht="27.75" customHeight="1" x14ac:dyDescent="0.15">
      <c r="B48" s="1285"/>
      <c r="C48" s="1286"/>
      <c r="D48" s="105"/>
      <c r="E48" s="1289" t="s">
        <v>37</v>
      </c>
      <c r="F48" s="1289"/>
      <c r="G48" s="1289"/>
      <c r="H48" s="1290"/>
      <c r="I48" s="106" t="s">
        <v>523</v>
      </c>
      <c r="J48" s="107" t="s">
        <v>523</v>
      </c>
      <c r="K48" s="107" t="s">
        <v>523</v>
      </c>
      <c r="L48" s="107" t="s">
        <v>523</v>
      </c>
      <c r="M48" s="108" t="s">
        <v>523</v>
      </c>
    </row>
    <row r="49" spans="2:13" ht="27.75" customHeight="1" x14ac:dyDescent="0.15">
      <c r="B49" s="1287"/>
      <c r="C49" s="1288"/>
      <c r="D49" s="105"/>
      <c r="E49" s="1289" t="s">
        <v>38</v>
      </c>
      <c r="F49" s="1289"/>
      <c r="G49" s="1289"/>
      <c r="H49" s="1290"/>
      <c r="I49" s="106" t="s">
        <v>523</v>
      </c>
      <c r="J49" s="107" t="s">
        <v>523</v>
      </c>
      <c r="K49" s="107" t="s">
        <v>523</v>
      </c>
      <c r="L49" s="107" t="s">
        <v>523</v>
      </c>
      <c r="M49" s="108" t="s">
        <v>523</v>
      </c>
    </row>
    <row r="50" spans="2:13" ht="27.75" customHeight="1" x14ac:dyDescent="0.15">
      <c r="B50" s="1283" t="s">
        <v>39</v>
      </c>
      <c r="C50" s="1284"/>
      <c r="D50" s="111"/>
      <c r="E50" s="1289" t="s">
        <v>40</v>
      </c>
      <c r="F50" s="1289"/>
      <c r="G50" s="1289"/>
      <c r="H50" s="1290"/>
      <c r="I50" s="106">
        <v>3842</v>
      </c>
      <c r="J50" s="107">
        <v>3826</v>
      </c>
      <c r="K50" s="107">
        <v>3837</v>
      </c>
      <c r="L50" s="107">
        <v>3864</v>
      </c>
      <c r="M50" s="108">
        <v>3517</v>
      </c>
    </row>
    <row r="51" spans="2:13" ht="27.75" customHeight="1" x14ac:dyDescent="0.15">
      <c r="B51" s="1285"/>
      <c r="C51" s="1286"/>
      <c r="D51" s="105"/>
      <c r="E51" s="1289" t="s">
        <v>41</v>
      </c>
      <c r="F51" s="1289"/>
      <c r="G51" s="1289"/>
      <c r="H51" s="1290"/>
      <c r="I51" s="106">
        <v>61</v>
      </c>
      <c r="J51" s="107">
        <v>103</v>
      </c>
      <c r="K51" s="107">
        <v>105</v>
      </c>
      <c r="L51" s="107">
        <v>77</v>
      </c>
      <c r="M51" s="108">
        <v>56</v>
      </c>
    </row>
    <row r="52" spans="2:13" ht="27.75" customHeight="1" x14ac:dyDescent="0.15">
      <c r="B52" s="1287"/>
      <c r="C52" s="1288"/>
      <c r="D52" s="105"/>
      <c r="E52" s="1289" t="s">
        <v>42</v>
      </c>
      <c r="F52" s="1289"/>
      <c r="G52" s="1289"/>
      <c r="H52" s="1290"/>
      <c r="I52" s="106">
        <v>5461</v>
      </c>
      <c r="J52" s="107">
        <v>5519</v>
      </c>
      <c r="K52" s="107">
        <v>6476</v>
      </c>
      <c r="L52" s="107">
        <v>6934</v>
      </c>
      <c r="M52" s="108">
        <v>7162</v>
      </c>
    </row>
    <row r="53" spans="2:13" ht="27.75" customHeight="1" thickBot="1" x14ac:dyDescent="0.2">
      <c r="B53" s="1291" t="s">
        <v>43</v>
      </c>
      <c r="C53" s="1292"/>
      <c r="D53" s="112"/>
      <c r="E53" s="1293" t="s">
        <v>44</v>
      </c>
      <c r="F53" s="1293"/>
      <c r="G53" s="1293"/>
      <c r="H53" s="1294"/>
      <c r="I53" s="113">
        <v>-663</v>
      </c>
      <c r="J53" s="114">
        <v>-1141</v>
      </c>
      <c r="K53" s="114">
        <v>-1219</v>
      </c>
      <c r="L53" s="114">
        <v>-313</v>
      </c>
      <c r="M53" s="115">
        <v>-455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OExQd13xeGBAMPA5brHEb51MWkp0XaPRTmZOY6sWo/4eEOGUXWUFjhWmKskQXQHr5Q8t/UhouL9eEQy/PGKgA==" saltValue="ICrfZNxi6/KRywZuRso0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310" t="s">
        <v>47</v>
      </c>
      <c r="D55" s="1310"/>
      <c r="E55" s="1311"/>
      <c r="F55" s="127">
        <v>2471</v>
      </c>
      <c r="G55" s="127">
        <v>2481</v>
      </c>
      <c r="H55" s="128">
        <v>2195</v>
      </c>
    </row>
    <row r="56" spans="2:8" ht="52.5" customHeight="1" x14ac:dyDescent="0.15">
      <c r="B56" s="129"/>
      <c r="C56" s="1312" t="s">
        <v>48</v>
      </c>
      <c r="D56" s="1312"/>
      <c r="E56" s="1313"/>
      <c r="F56" s="130">
        <v>959</v>
      </c>
      <c r="G56" s="130">
        <v>969</v>
      </c>
      <c r="H56" s="131">
        <v>911</v>
      </c>
    </row>
    <row r="57" spans="2:8" ht="53.25" customHeight="1" x14ac:dyDescent="0.15">
      <c r="B57" s="129"/>
      <c r="C57" s="1314" t="s">
        <v>49</v>
      </c>
      <c r="D57" s="1314"/>
      <c r="E57" s="1315"/>
      <c r="F57" s="132">
        <v>740</v>
      </c>
      <c r="G57" s="132">
        <v>952</v>
      </c>
      <c r="H57" s="133">
        <v>1148</v>
      </c>
    </row>
    <row r="58" spans="2:8" ht="45.75" customHeight="1" x14ac:dyDescent="0.15">
      <c r="B58" s="134"/>
      <c r="C58" s="1302" t="s">
        <v>600</v>
      </c>
      <c r="D58" s="1303"/>
      <c r="E58" s="1304"/>
      <c r="F58" s="135">
        <v>330</v>
      </c>
      <c r="G58" s="135">
        <v>530</v>
      </c>
      <c r="H58" s="136">
        <v>730</v>
      </c>
    </row>
    <row r="59" spans="2:8" ht="45.75" customHeight="1" x14ac:dyDescent="0.15">
      <c r="B59" s="134"/>
      <c r="C59" s="1302" t="s">
        <v>601</v>
      </c>
      <c r="D59" s="1303"/>
      <c r="E59" s="1304"/>
      <c r="F59" s="135">
        <v>202</v>
      </c>
      <c r="G59" s="135">
        <v>202</v>
      </c>
      <c r="H59" s="136">
        <v>202</v>
      </c>
    </row>
    <row r="60" spans="2:8" ht="45.75" customHeight="1" x14ac:dyDescent="0.15">
      <c r="B60" s="134"/>
      <c r="C60" s="1302" t="s">
        <v>602</v>
      </c>
      <c r="D60" s="1303"/>
      <c r="E60" s="1304"/>
      <c r="F60" s="135">
        <v>50</v>
      </c>
      <c r="G60" s="135">
        <v>50</v>
      </c>
      <c r="H60" s="136">
        <v>50</v>
      </c>
    </row>
    <row r="61" spans="2:8" ht="45.75" customHeight="1" x14ac:dyDescent="0.15">
      <c r="B61" s="134"/>
      <c r="C61" s="1302" t="s">
        <v>603</v>
      </c>
      <c r="D61" s="1303"/>
      <c r="E61" s="1304"/>
      <c r="F61" s="135">
        <v>52</v>
      </c>
      <c r="G61" s="135">
        <v>52</v>
      </c>
      <c r="H61" s="136">
        <v>49</v>
      </c>
    </row>
    <row r="62" spans="2:8" ht="45.75" customHeight="1" thickBot="1" x14ac:dyDescent="0.2">
      <c r="B62" s="137"/>
      <c r="C62" s="1305" t="s">
        <v>604</v>
      </c>
      <c r="D62" s="1306"/>
      <c r="E62" s="1307"/>
      <c r="F62" s="138">
        <v>47</v>
      </c>
      <c r="G62" s="138">
        <v>47</v>
      </c>
      <c r="H62" s="139">
        <v>47</v>
      </c>
    </row>
    <row r="63" spans="2:8" ht="52.5" customHeight="1" thickBot="1" x14ac:dyDescent="0.2">
      <c r="B63" s="140"/>
      <c r="C63" s="1308" t="s">
        <v>50</v>
      </c>
      <c r="D63" s="1308"/>
      <c r="E63" s="1309"/>
      <c r="F63" s="141">
        <v>4170</v>
      </c>
      <c r="G63" s="141">
        <v>4402</v>
      </c>
      <c r="H63" s="142">
        <v>4254</v>
      </c>
    </row>
    <row r="64" spans="2:8" ht="15" customHeight="1" x14ac:dyDescent="0.15"/>
    <row r="65" ht="0" hidden="1" customHeight="1" x14ac:dyDescent="0.15"/>
    <row r="66" ht="0" hidden="1" customHeight="1" x14ac:dyDescent="0.15"/>
  </sheetData>
  <sheetProtection algorithmName="SHA-512" hashValue="x7fl9ZHPqZhHrtqX0L7UtvXunJ8KC+oNIILVbDJ2IbT6udhRPTOde0ex/ZrIr2TIfljZxDfyhvxZgVTfKhjIWw==" saltValue="oaLnXUH7o6Gb+u6ne7pf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4" t="s">
        <v>615</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4"/>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4"/>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4"/>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4"/>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6"/>
      <c r="H50" s="1316"/>
      <c r="I50" s="1316"/>
      <c r="J50" s="1316"/>
      <c r="K50" s="404"/>
      <c r="L50" s="404"/>
      <c r="M50" s="405"/>
      <c r="N50" s="405"/>
      <c r="AN50" s="1334"/>
      <c r="AO50" s="1335"/>
      <c r="AP50" s="1335"/>
      <c r="AQ50" s="1335"/>
      <c r="AR50" s="1335"/>
      <c r="AS50" s="1335"/>
      <c r="AT50" s="1335"/>
      <c r="AU50" s="1335"/>
      <c r="AV50" s="1335"/>
      <c r="AW50" s="1335"/>
      <c r="AX50" s="1335"/>
      <c r="AY50" s="1335"/>
      <c r="AZ50" s="1335"/>
      <c r="BA50" s="1335"/>
      <c r="BB50" s="1335"/>
      <c r="BC50" s="1335"/>
      <c r="BD50" s="1335"/>
      <c r="BE50" s="1335"/>
      <c r="BF50" s="1335"/>
      <c r="BG50" s="1335"/>
      <c r="BH50" s="1335"/>
      <c r="BI50" s="1335"/>
      <c r="BJ50" s="1335"/>
      <c r="BK50" s="1335"/>
      <c r="BL50" s="1335"/>
      <c r="BM50" s="1335"/>
      <c r="BN50" s="1335"/>
      <c r="BO50" s="1336"/>
      <c r="BP50" s="1322" t="s">
        <v>565</v>
      </c>
      <c r="BQ50" s="1322"/>
      <c r="BR50" s="1322"/>
      <c r="BS50" s="1322"/>
      <c r="BT50" s="1322"/>
      <c r="BU50" s="1322"/>
      <c r="BV50" s="1322"/>
      <c r="BW50" s="1322"/>
      <c r="BX50" s="1322" t="s">
        <v>566</v>
      </c>
      <c r="BY50" s="1322"/>
      <c r="BZ50" s="1322"/>
      <c r="CA50" s="1322"/>
      <c r="CB50" s="1322"/>
      <c r="CC50" s="1322"/>
      <c r="CD50" s="1322"/>
      <c r="CE50" s="1322"/>
      <c r="CF50" s="1322" t="s">
        <v>567</v>
      </c>
      <c r="CG50" s="1322"/>
      <c r="CH50" s="1322"/>
      <c r="CI50" s="1322"/>
      <c r="CJ50" s="1322"/>
      <c r="CK50" s="1322"/>
      <c r="CL50" s="1322"/>
      <c r="CM50" s="1322"/>
      <c r="CN50" s="1322" t="s">
        <v>568</v>
      </c>
      <c r="CO50" s="1322"/>
      <c r="CP50" s="1322"/>
      <c r="CQ50" s="1322"/>
      <c r="CR50" s="1322"/>
      <c r="CS50" s="1322"/>
      <c r="CT50" s="1322"/>
      <c r="CU50" s="1322"/>
      <c r="CV50" s="1322" t="s">
        <v>569</v>
      </c>
      <c r="CW50" s="1322"/>
      <c r="CX50" s="1322"/>
      <c r="CY50" s="1322"/>
      <c r="CZ50" s="1322"/>
      <c r="DA50" s="1322"/>
      <c r="DB50" s="1322"/>
      <c r="DC50" s="1322"/>
    </row>
    <row r="51" spans="1:109" ht="13.5" customHeight="1" x14ac:dyDescent="0.15">
      <c r="B51" s="394"/>
      <c r="G51" s="1333"/>
      <c r="H51" s="1333"/>
      <c r="I51" s="1338"/>
      <c r="J51" s="1338"/>
      <c r="K51" s="1323"/>
      <c r="L51" s="1323"/>
      <c r="M51" s="1323"/>
      <c r="N51" s="1323"/>
      <c r="AM51" s="403"/>
      <c r="AN51" s="1321" t="s">
        <v>609</v>
      </c>
      <c r="AO51" s="1321"/>
      <c r="AP51" s="1321"/>
      <c r="AQ51" s="1321"/>
      <c r="AR51" s="1321"/>
      <c r="AS51" s="1321"/>
      <c r="AT51" s="1321"/>
      <c r="AU51" s="1321"/>
      <c r="AV51" s="1321"/>
      <c r="AW51" s="1321"/>
      <c r="AX51" s="1321"/>
      <c r="AY51" s="1321"/>
      <c r="AZ51" s="1321"/>
      <c r="BA51" s="1321"/>
      <c r="BB51" s="1321" t="s">
        <v>610</v>
      </c>
      <c r="BC51" s="1321"/>
      <c r="BD51" s="1321"/>
      <c r="BE51" s="1321"/>
      <c r="BF51" s="1321"/>
      <c r="BG51" s="1321"/>
      <c r="BH51" s="1321"/>
      <c r="BI51" s="1321"/>
      <c r="BJ51" s="1321"/>
      <c r="BK51" s="1321"/>
      <c r="BL51" s="1321"/>
      <c r="BM51" s="1321"/>
      <c r="BN51" s="1321"/>
      <c r="BO51" s="1321"/>
      <c r="BP51" s="1337"/>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x14ac:dyDescent="0.15">
      <c r="B52" s="394"/>
      <c r="G52" s="1333"/>
      <c r="H52" s="1333"/>
      <c r="I52" s="1338"/>
      <c r="J52" s="1338"/>
      <c r="K52" s="1323"/>
      <c r="L52" s="1323"/>
      <c r="M52" s="1323"/>
      <c r="N52" s="1323"/>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2"/>
      <c r="B53" s="394"/>
      <c r="G53" s="1333"/>
      <c r="H53" s="1333"/>
      <c r="I53" s="1316"/>
      <c r="J53" s="1316"/>
      <c r="K53" s="1323"/>
      <c r="L53" s="1323"/>
      <c r="M53" s="1323"/>
      <c r="N53" s="1323"/>
      <c r="AM53" s="403"/>
      <c r="AN53" s="1321"/>
      <c r="AO53" s="1321"/>
      <c r="AP53" s="1321"/>
      <c r="AQ53" s="1321"/>
      <c r="AR53" s="1321"/>
      <c r="AS53" s="1321"/>
      <c r="AT53" s="1321"/>
      <c r="AU53" s="1321"/>
      <c r="AV53" s="1321"/>
      <c r="AW53" s="1321"/>
      <c r="AX53" s="1321"/>
      <c r="AY53" s="1321"/>
      <c r="AZ53" s="1321"/>
      <c r="BA53" s="1321"/>
      <c r="BB53" s="1321" t="s">
        <v>611</v>
      </c>
      <c r="BC53" s="1321"/>
      <c r="BD53" s="1321"/>
      <c r="BE53" s="1321"/>
      <c r="BF53" s="1321"/>
      <c r="BG53" s="1321"/>
      <c r="BH53" s="1321"/>
      <c r="BI53" s="1321"/>
      <c r="BJ53" s="1321"/>
      <c r="BK53" s="1321"/>
      <c r="BL53" s="1321"/>
      <c r="BM53" s="1321"/>
      <c r="BN53" s="1321"/>
      <c r="BO53" s="1321"/>
      <c r="BP53" s="1337"/>
      <c r="BQ53" s="1318"/>
      <c r="BR53" s="1318"/>
      <c r="BS53" s="1318"/>
      <c r="BT53" s="1318"/>
      <c r="BU53" s="1318"/>
      <c r="BV53" s="1318"/>
      <c r="BW53" s="1318"/>
      <c r="BX53" s="1318">
        <v>59.9</v>
      </c>
      <c r="BY53" s="1318"/>
      <c r="BZ53" s="1318"/>
      <c r="CA53" s="1318"/>
      <c r="CB53" s="1318"/>
      <c r="CC53" s="1318"/>
      <c r="CD53" s="1318"/>
      <c r="CE53" s="1318"/>
      <c r="CF53" s="1318">
        <v>61.9</v>
      </c>
      <c r="CG53" s="1318"/>
      <c r="CH53" s="1318"/>
      <c r="CI53" s="1318"/>
      <c r="CJ53" s="1318"/>
      <c r="CK53" s="1318"/>
      <c r="CL53" s="1318"/>
      <c r="CM53" s="1318"/>
      <c r="CN53" s="1318">
        <v>60.6</v>
      </c>
      <c r="CO53" s="1318"/>
      <c r="CP53" s="1318"/>
      <c r="CQ53" s="1318"/>
      <c r="CR53" s="1318"/>
      <c r="CS53" s="1318"/>
      <c r="CT53" s="1318"/>
      <c r="CU53" s="1318"/>
      <c r="CV53" s="1318">
        <v>62.1</v>
      </c>
      <c r="CW53" s="1318"/>
      <c r="CX53" s="1318"/>
      <c r="CY53" s="1318"/>
      <c r="CZ53" s="1318"/>
      <c r="DA53" s="1318"/>
      <c r="DB53" s="1318"/>
      <c r="DC53" s="1318"/>
    </row>
    <row r="54" spans="1:109" x14ac:dyDescent="0.15">
      <c r="A54" s="402"/>
      <c r="B54" s="394"/>
      <c r="G54" s="1333"/>
      <c r="H54" s="1333"/>
      <c r="I54" s="1316"/>
      <c r="J54" s="1316"/>
      <c r="K54" s="1323"/>
      <c r="L54" s="1323"/>
      <c r="M54" s="1323"/>
      <c r="N54" s="1323"/>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2"/>
      <c r="B55" s="394"/>
      <c r="G55" s="1316"/>
      <c r="H55" s="1316"/>
      <c r="I55" s="1316"/>
      <c r="J55" s="1316"/>
      <c r="K55" s="1323"/>
      <c r="L55" s="1323"/>
      <c r="M55" s="1323"/>
      <c r="N55" s="1323"/>
      <c r="AN55" s="1322" t="s">
        <v>612</v>
      </c>
      <c r="AO55" s="1322"/>
      <c r="AP55" s="1322"/>
      <c r="AQ55" s="1322"/>
      <c r="AR55" s="1322"/>
      <c r="AS55" s="1322"/>
      <c r="AT55" s="1322"/>
      <c r="AU55" s="1322"/>
      <c r="AV55" s="1322"/>
      <c r="AW55" s="1322"/>
      <c r="AX55" s="1322"/>
      <c r="AY55" s="1322"/>
      <c r="AZ55" s="1322"/>
      <c r="BA55" s="1322"/>
      <c r="BB55" s="1321" t="s">
        <v>610</v>
      </c>
      <c r="BC55" s="1321"/>
      <c r="BD55" s="1321"/>
      <c r="BE55" s="1321"/>
      <c r="BF55" s="1321"/>
      <c r="BG55" s="1321"/>
      <c r="BH55" s="1321"/>
      <c r="BI55" s="1321"/>
      <c r="BJ55" s="1321"/>
      <c r="BK55" s="1321"/>
      <c r="BL55" s="1321"/>
      <c r="BM55" s="1321"/>
      <c r="BN55" s="1321"/>
      <c r="BO55" s="1321"/>
      <c r="BP55" s="1337"/>
      <c r="BQ55" s="1318"/>
      <c r="BR55" s="1318"/>
      <c r="BS55" s="1318"/>
      <c r="BT55" s="1318"/>
      <c r="BU55" s="1318"/>
      <c r="BV55" s="1318"/>
      <c r="BW55" s="1318"/>
      <c r="BX55" s="1318">
        <v>27</v>
      </c>
      <c r="BY55" s="1318"/>
      <c r="BZ55" s="1318"/>
      <c r="CA55" s="1318"/>
      <c r="CB55" s="1318"/>
      <c r="CC55" s="1318"/>
      <c r="CD55" s="1318"/>
      <c r="CE55" s="1318"/>
      <c r="CF55" s="1318">
        <v>25.4</v>
      </c>
      <c r="CG55" s="1318"/>
      <c r="CH55" s="1318"/>
      <c r="CI55" s="1318"/>
      <c r="CJ55" s="1318"/>
      <c r="CK55" s="1318"/>
      <c r="CL55" s="1318"/>
      <c r="CM55" s="1318"/>
      <c r="CN55" s="1318">
        <v>23.4</v>
      </c>
      <c r="CO55" s="1318"/>
      <c r="CP55" s="1318"/>
      <c r="CQ55" s="1318"/>
      <c r="CR55" s="1318"/>
      <c r="CS55" s="1318"/>
      <c r="CT55" s="1318"/>
      <c r="CU55" s="1318"/>
      <c r="CV55" s="1318">
        <v>7.7</v>
      </c>
      <c r="CW55" s="1318"/>
      <c r="CX55" s="1318"/>
      <c r="CY55" s="1318"/>
      <c r="CZ55" s="1318"/>
      <c r="DA55" s="1318"/>
      <c r="DB55" s="1318"/>
      <c r="DC55" s="1318"/>
    </row>
    <row r="56" spans="1:109" x14ac:dyDescent="0.15">
      <c r="A56" s="402"/>
      <c r="B56" s="394"/>
      <c r="G56" s="1316"/>
      <c r="H56" s="1316"/>
      <c r="I56" s="1316"/>
      <c r="J56" s="1316"/>
      <c r="K56" s="1323"/>
      <c r="L56" s="1323"/>
      <c r="M56" s="1323"/>
      <c r="N56" s="1323"/>
      <c r="AN56" s="1322"/>
      <c r="AO56" s="1322"/>
      <c r="AP56" s="1322"/>
      <c r="AQ56" s="1322"/>
      <c r="AR56" s="1322"/>
      <c r="AS56" s="1322"/>
      <c r="AT56" s="1322"/>
      <c r="AU56" s="1322"/>
      <c r="AV56" s="1322"/>
      <c r="AW56" s="1322"/>
      <c r="AX56" s="1322"/>
      <c r="AY56" s="1322"/>
      <c r="AZ56" s="1322"/>
      <c r="BA56" s="1322"/>
      <c r="BB56" s="1321"/>
      <c r="BC56" s="1321"/>
      <c r="BD56" s="1321"/>
      <c r="BE56" s="1321"/>
      <c r="BF56" s="1321"/>
      <c r="BG56" s="1321"/>
      <c r="BH56" s="1321"/>
      <c r="BI56" s="1321"/>
      <c r="BJ56" s="1321"/>
      <c r="BK56" s="1321"/>
      <c r="BL56" s="1321"/>
      <c r="BM56" s="1321"/>
      <c r="BN56" s="1321"/>
      <c r="BO56" s="1321"/>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x14ac:dyDescent="0.15">
      <c r="B57" s="406"/>
      <c r="G57" s="1316"/>
      <c r="H57" s="1316"/>
      <c r="I57" s="1319"/>
      <c r="J57" s="1319"/>
      <c r="K57" s="1323"/>
      <c r="L57" s="1323"/>
      <c r="M57" s="1323"/>
      <c r="N57" s="1323"/>
      <c r="AM57" s="387"/>
      <c r="AN57" s="1322"/>
      <c r="AO57" s="1322"/>
      <c r="AP57" s="1322"/>
      <c r="AQ57" s="1322"/>
      <c r="AR57" s="1322"/>
      <c r="AS57" s="1322"/>
      <c r="AT57" s="1322"/>
      <c r="AU57" s="1322"/>
      <c r="AV57" s="1322"/>
      <c r="AW57" s="1322"/>
      <c r="AX57" s="1322"/>
      <c r="AY57" s="1322"/>
      <c r="AZ57" s="1322"/>
      <c r="BA57" s="1322"/>
      <c r="BB57" s="1321" t="s">
        <v>611</v>
      </c>
      <c r="BC57" s="1321"/>
      <c r="BD57" s="1321"/>
      <c r="BE57" s="1321"/>
      <c r="BF57" s="1321"/>
      <c r="BG57" s="1321"/>
      <c r="BH57" s="1321"/>
      <c r="BI57" s="1321"/>
      <c r="BJ57" s="1321"/>
      <c r="BK57" s="1321"/>
      <c r="BL57" s="1321"/>
      <c r="BM57" s="1321"/>
      <c r="BN57" s="1321"/>
      <c r="BO57" s="1321"/>
      <c r="BP57" s="1337"/>
      <c r="BQ57" s="1318"/>
      <c r="BR57" s="1318"/>
      <c r="BS57" s="1318"/>
      <c r="BT57" s="1318"/>
      <c r="BU57" s="1318"/>
      <c r="BV57" s="1318"/>
      <c r="BW57" s="1318"/>
      <c r="BX57" s="1318">
        <v>57.2</v>
      </c>
      <c r="BY57" s="1318"/>
      <c r="BZ57" s="1318"/>
      <c r="CA57" s="1318"/>
      <c r="CB57" s="1318"/>
      <c r="CC57" s="1318"/>
      <c r="CD57" s="1318"/>
      <c r="CE57" s="1318"/>
      <c r="CF57" s="1318">
        <v>58.7</v>
      </c>
      <c r="CG57" s="1318"/>
      <c r="CH57" s="1318"/>
      <c r="CI57" s="1318"/>
      <c r="CJ57" s="1318"/>
      <c r="CK57" s="1318"/>
      <c r="CL57" s="1318"/>
      <c r="CM57" s="1318"/>
      <c r="CN57" s="1318">
        <v>59.2</v>
      </c>
      <c r="CO57" s="1318"/>
      <c r="CP57" s="1318"/>
      <c r="CQ57" s="1318"/>
      <c r="CR57" s="1318"/>
      <c r="CS57" s="1318"/>
      <c r="CT57" s="1318"/>
      <c r="CU57" s="1318"/>
      <c r="CV57" s="1318">
        <v>60.7</v>
      </c>
      <c r="CW57" s="1318"/>
      <c r="CX57" s="1318"/>
      <c r="CY57" s="1318"/>
      <c r="CZ57" s="1318"/>
      <c r="DA57" s="1318"/>
      <c r="DB57" s="1318"/>
      <c r="DC57" s="1318"/>
      <c r="DD57" s="407"/>
      <c r="DE57" s="406"/>
    </row>
    <row r="58" spans="1:109" s="402" customFormat="1" x14ac:dyDescent="0.15">
      <c r="A58" s="387"/>
      <c r="B58" s="406"/>
      <c r="G58" s="1316"/>
      <c r="H58" s="1316"/>
      <c r="I58" s="1319"/>
      <c r="J58" s="1319"/>
      <c r="K58" s="1323"/>
      <c r="L58" s="1323"/>
      <c r="M58" s="1323"/>
      <c r="N58" s="1323"/>
      <c r="AM58" s="387"/>
      <c r="AN58" s="1322"/>
      <c r="AO58" s="1322"/>
      <c r="AP58" s="1322"/>
      <c r="AQ58" s="1322"/>
      <c r="AR58" s="1322"/>
      <c r="AS58" s="1322"/>
      <c r="AT58" s="1322"/>
      <c r="AU58" s="1322"/>
      <c r="AV58" s="1322"/>
      <c r="AW58" s="1322"/>
      <c r="AX58" s="1322"/>
      <c r="AY58" s="1322"/>
      <c r="AZ58" s="1322"/>
      <c r="BA58" s="1322"/>
      <c r="BB58" s="1321"/>
      <c r="BC58" s="1321"/>
      <c r="BD58" s="1321"/>
      <c r="BE58" s="1321"/>
      <c r="BF58" s="1321"/>
      <c r="BG58" s="1321"/>
      <c r="BH58" s="1321"/>
      <c r="BI58" s="1321"/>
      <c r="BJ58" s="1321"/>
      <c r="BK58" s="1321"/>
      <c r="BL58" s="1321"/>
      <c r="BM58" s="1321"/>
      <c r="BN58" s="1321"/>
      <c r="BO58" s="1321"/>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4" t="s">
        <v>615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4"/>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4"/>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4"/>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4"/>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6"/>
      <c r="H72" s="1316"/>
      <c r="I72" s="1316"/>
      <c r="J72" s="1316"/>
      <c r="K72" s="404"/>
      <c r="L72" s="404"/>
      <c r="M72" s="405"/>
      <c r="N72" s="405"/>
      <c r="AN72" s="1334"/>
      <c r="AO72" s="1335"/>
      <c r="AP72" s="1335"/>
      <c r="AQ72" s="1335"/>
      <c r="AR72" s="1335"/>
      <c r="AS72" s="1335"/>
      <c r="AT72" s="1335"/>
      <c r="AU72" s="1335"/>
      <c r="AV72" s="1335"/>
      <c r="AW72" s="1335"/>
      <c r="AX72" s="1335"/>
      <c r="AY72" s="1335"/>
      <c r="AZ72" s="1335"/>
      <c r="BA72" s="1335"/>
      <c r="BB72" s="1335"/>
      <c r="BC72" s="1335"/>
      <c r="BD72" s="1335"/>
      <c r="BE72" s="1335"/>
      <c r="BF72" s="1335"/>
      <c r="BG72" s="1335"/>
      <c r="BH72" s="1335"/>
      <c r="BI72" s="1335"/>
      <c r="BJ72" s="1335"/>
      <c r="BK72" s="1335"/>
      <c r="BL72" s="1335"/>
      <c r="BM72" s="1335"/>
      <c r="BN72" s="1335"/>
      <c r="BO72" s="1336"/>
      <c r="BP72" s="1322" t="s">
        <v>565</v>
      </c>
      <c r="BQ72" s="1322"/>
      <c r="BR72" s="1322"/>
      <c r="BS72" s="1322"/>
      <c r="BT72" s="1322"/>
      <c r="BU72" s="1322"/>
      <c r="BV72" s="1322"/>
      <c r="BW72" s="1322"/>
      <c r="BX72" s="1322" t="s">
        <v>566</v>
      </c>
      <c r="BY72" s="1322"/>
      <c r="BZ72" s="1322"/>
      <c r="CA72" s="1322"/>
      <c r="CB72" s="1322"/>
      <c r="CC72" s="1322"/>
      <c r="CD72" s="1322"/>
      <c r="CE72" s="1322"/>
      <c r="CF72" s="1322" t="s">
        <v>567</v>
      </c>
      <c r="CG72" s="1322"/>
      <c r="CH72" s="1322"/>
      <c r="CI72" s="1322"/>
      <c r="CJ72" s="1322"/>
      <c r="CK72" s="1322"/>
      <c r="CL72" s="1322"/>
      <c r="CM72" s="1322"/>
      <c r="CN72" s="1322" t="s">
        <v>568</v>
      </c>
      <c r="CO72" s="1322"/>
      <c r="CP72" s="1322"/>
      <c r="CQ72" s="1322"/>
      <c r="CR72" s="1322"/>
      <c r="CS72" s="1322"/>
      <c r="CT72" s="1322"/>
      <c r="CU72" s="1322"/>
      <c r="CV72" s="1322" t="s">
        <v>569</v>
      </c>
      <c r="CW72" s="1322"/>
      <c r="CX72" s="1322"/>
      <c r="CY72" s="1322"/>
      <c r="CZ72" s="1322"/>
      <c r="DA72" s="1322"/>
      <c r="DB72" s="1322"/>
      <c r="DC72" s="1322"/>
    </row>
    <row r="73" spans="2:107" x14ac:dyDescent="0.15">
      <c r="B73" s="394"/>
      <c r="G73" s="1333"/>
      <c r="H73" s="1333"/>
      <c r="I73" s="1333"/>
      <c r="J73" s="1333"/>
      <c r="K73" s="1317"/>
      <c r="L73" s="1317"/>
      <c r="M73" s="1317"/>
      <c r="N73" s="1317"/>
      <c r="AM73" s="403"/>
      <c r="AN73" s="1321" t="s">
        <v>609</v>
      </c>
      <c r="AO73" s="1321"/>
      <c r="AP73" s="1321"/>
      <c r="AQ73" s="1321"/>
      <c r="AR73" s="1321"/>
      <c r="AS73" s="1321"/>
      <c r="AT73" s="1321"/>
      <c r="AU73" s="1321"/>
      <c r="AV73" s="1321"/>
      <c r="AW73" s="1321"/>
      <c r="AX73" s="1321"/>
      <c r="AY73" s="1321"/>
      <c r="AZ73" s="1321"/>
      <c r="BA73" s="1321"/>
      <c r="BB73" s="1321" t="s">
        <v>610</v>
      </c>
      <c r="BC73" s="1321"/>
      <c r="BD73" s="1321"/>
      <c r="BE73" s="1321"/>
      <c r="BF73" s="1321"/>
      <c r="BG73" s="1321"/>
      <c r="BH73" s="1321"/>
      <c r="BI73" s="1321"/>
      <c r="BJ73" s="1321"/>
      <c r="BK73" s="1321"/>
      <c r="BL73" s="1321"/>
      <c r="BM73" s="1321"/>
      <c r="BN73" s="1321"/>
      <c r="BO73" s="1321"/>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x14ac:dyDescent="0.15">
      <c r="B74" s="394"/>
      <c r="G74" s="1333"/>
      <c r="H74" s="1333"/>
      <c r="I74" s="1333"/>
      <c r="J74" s="1333"/>
      <c r="K74" s="1317"/>
      <c r="L74" s="1317"/>
      <c r="M74" s="1317"/>
      <c r="N74" s="1317"/>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4"/>
      <c r="G75" s="1333"/>
      <c r="H75" s="1333"/>
      <c r="I75" s="1316"/>
      <c r="J75" s="1316"/>
      <c r="K75" s="1323"/>
      <c r="L75" s="1323"/>
      <c r="M75" s="1323"/>
      <c r="N75" s="1323"/>
      <c r="AM75" s="403"/>
      <c r="AN75" s="1321"/>
      <c r="AO75" s="1321"/>
      <c r="AP75" s="1321"/>
      <c r="AQ75" s="1321"/>
      <c r="AR75" s="1321"/>
      <c r="AS75" s="1321"/>
      <c r="AT75" s="1321"/>
      <c r="AU75" s="1321"/>
      <c r="AV75" s="1321"/>
      <c r="AW75" s="1321"/>
      <c r="AX75" s="1321"/>
      <c r="AY75" s="1321"/>
      <c r="AZ75" s="1321"/>
      <c r="BA75" s="1321"/>
      <c r="BB75" s="1321" t="s">
        <v>614</v>
      </c>
      <c r="BC75" s="1321"/>
      <c r="BD75" s="1321"/>
      <c r="BE75" s="1321"/>
      <c r="BF75" s="1321"/>
      <c r="BG75" s="1321"/>
      <c r="BH75" s="1321"/>
      <c r="BI75" s="1321"/>
      <c r="BJ75" s="1321"/>
      <c r="BK75" s="1321"/>
      <c r="BL75" s="1321"/>
      <c r="BM75" s="1321"/>
      <c r="BN75" s="1321"/>
      <c r="BO75" s="1321"/>
      <c r="BP75" s="1318">
        <v>6.1</v>
      </c>
      <c r="BQ75" s="1318"/>
      <c r="BR75" s="1318"/>
      <c r="BS75" s="1318"/>
      <c r="BT75" s="1318"/>
      <c r="BU75" s="1318"/>
      <c r="BV75" s="1318"/>
      <c r="BW75" s="1318"/>
      <c r="BX75" s="1318">
        <v>5.6</v>
      </c>
      <c r="BY75" s="1318"/>
      <c r="BZ75" s="1318"/>
      <c r="CA75" s="1318"/>
      <c r="CB75" s="1318"/>
      <c r="CC75" s="1318"/>
      <c r="CD75" s="1318"/>
      <c r="CE75" s="1318"/>
      <c r="CF75" s="1318">
        <v>5.0999999999999996</v>
      </c>
      <c r="CG75" s="1318"/>
      <c r="CH75" s="1318"/>
      <c r="CI75" s="1318"/>
      <c r="CJ75" s="1318"/>
      <c r="CK75" s="1318"/>
      <c r="CL75" s="1318"/>
      <c r="CM75" s="1318"/>
      <c r="CN75" s="1318">
        <v>4.7</v>
      </c>
      <c r="CO75" s="1318"/>
      <c r="CP75" s="1318"/>
      <c r="CQ75" s="1318"/>
      <c r="CR75" s="1318"/>
      <c r="CS75" s="1318"/>
      <c r="CT75" s="1318"/>
      <c r="CU75" s="1318"/>
      <c r="CV75" s="1318">
        <v>5</v>
      </c>
      <c r="CW75" s="1318"/>
      <c r="CX75" s="1318"/>
      <c r="CY75" s="1318"/>
      <c r="CZ75" s="1318"/>
      <c r="DA75" s="1318"/>
      <c r="DB75" s="1318"/>
      <c r="DC75" s="1318"/>
    </row>
    <row r="76" spans="2:107" x14ac:dyDescent="0.15">
      <c r="B76" s="394"/>
      <c r="G76" s="1333"/>
      <c r="H76" s="1333"/>
      <c r="I76" s="1316"/>
      <c r="J76" s="1316"/>
      <c r="K76" s="1323"/>
      <c r="L76" s="1323"/>
      <c r="M76" s="1323"/>
      <c r="N76" s="1323"/>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4"/>
      <c r="G77" s="1316"/>
      <c r="H77" s="1316"/>
      <c r="I77" s="1316"/>
      <c r="J77" s="1316"/>
      <c r="K77" s="1317"/>
      <c r="L77" s="1317"/>
      <c r="M77" s="1317"/>
      <c r="N77" s="1317"/>
      <c r="AN77" s="1322" t="s">
        <v>612</v>
      </c>
      <c r="AO77" s="1322"/>
      <c r="AP77" s="1322"/>
      <c r="AQ77" s="1322"/>
      <c r="AR77" s="1322"/>
      <c r="AS77" s="1322"/>
      <c r="AT77" s="1322"/>
      <c r="AU77" s="1322"/>
      <c r="AV77" s="1322"/>
      <c r="AW77" s="1322"/>
      <c r="AX77" s="1322"/>
      <c r="AY77" s="1322"/>
      <c r="AZ77" s="1322"/>
      <c r="BA77" s="1322"/>
      <c r="BB77" s="1321" t="s">
        <v>610</v>
      </c>
      <c r="BC77" s="1321"/>
      <c r="BD77" s="1321"/>
      <c r="BE77" s="1321"/>
      <c r="BF77" s="1321"/>
      <c r="BG77" s="1321"/>
      <c r="BH77" s="1321"/>
      <c r="BI77" s="1321"/>
      <c r="BJ77" s="1321"/>
      <c r="BK77" s="1321"/>
      <c r="BL77" s="1321"/>
      <c r="BM77" s="1321"/>
      <c r="BN77" s="1321"/>
      <c r="BO77" s="1321"/>
      <c r="BP77" s="1318">
        <v>17.899999999999999</v>
      </c>
      <c r="BQ77" s="1318"/>
      <c r="BR77" s="1318"/>
      <c r="BS77" s="1318"/>
      <c r="BT77" s="1318"/>
      <c r="BU77" s="1318"/>
      <c r="BV77" s="1318"/>
      <c r="BW77" s="1318"/>
      <c r="BX77" s="1318">
        <v>27</v>
      </c>
      <c r="BY77" s="1318"/>
      <c r="BZ77" s="1318"/>
      <c r="CA77" s="1318"/>
      <c r="CB77" s="1318"/>
      <c r="CC77" s="1318"/>
      <c r="CD77" s="1318"/>
      <c r="CE77" s="1318"/>
      <c r="CF77" s="1318">
        <v>25.4</v>
      </c>
      <c r="CG77" s="1318"/>
      <c r="CH77" s="1318"/>
      <c r="CI77" s="1318"/>
      <c r="CJ77" s="1318"/>
      <c r="CK77" s="1318"/>
      <c r="CL77" s="1318"/>
      <c r="CM77" s="1318"/>
      <c r="CN77" s="1318">
        <v>23.4</v>
      </c>
      <c r="CO77" s="1318"/>
      <c r="CP77" s="1318"/>
      <c r="CQ77" s="1318"/>
      <c r="CR77" s="1318"/>
      <c r="CS77" s="1318"/>
      <c r="CT77" s="1318"/>
      <c r="CU77" s="1318"/>
      <c r="CV77" s="1318">
        <v>7.7</v>
      </c>
      <c r="CW77" s="1318"/>
      <c r="CX77" s="1318"/>
      <c r="CY77" s="1318"/>
      <c r="CZ77" s="1318"/>
      <c r="DA77" s="1318"/>
      <c r="DB77" s="1318"/>
      <c r="DC77" s="1318"/>
    </row>
    <row r="78" spans="2:107" x14ac:dyDescent="0.15">
      <c r="B78" s="394"/>
      <c r="G78" s="1316"/>
      <c r="H78" s="1316"/>
      <c r="I78" s="1316"/>
      <c r="J78" s="1316"/>
      <c r="K78" s="1317"/>
      <c r="L78" s="1317"/>
      <c r="M78" s="1317"/>
      <c r="N78" s="1317"/>
      <c r="AN78" s="1322"/>
      <c r="AO78" s="1322"/>
      <c r="AP78" s="1322"/>
      <c r="AQ78" s="1322"/>
      <c r="AR78" s="1322"/>
      <c r="AS78" s="1322"/>
      <c r="AT78" s="1322"/>
      <c r="AU78" s="1322"/>
      <c r="AV78" s="1322"/>
      <c r="AW78" s="1322"/>
      <c r="AX78" s="1322"/>
      <c r="AY78" s="1322"/>
      <c r="AZ78" s="1322"/>
      <c r="BA78" s="1322"/>
      <c r="BB78" s="1321"/>
      <c r="BC78" s="1321"/>
      <c r="BD78" s="1321"/>
      <c r="BE78" s="1321"/>
      <c r="BF78" s="1321"/>
      <c r="BG78" s="1321"/>
      <c r="BH78" s="1321"/>
      <c r="BI78" s="1321"/>
      <c r="BJ78" s="1321"/>
      <c r="BK78" s="1321"/>
      <c r="BL78" s="1321"/>
      <c r="BM78" s="1321"/>
      <c r="BN78" s="1321"/>
      <c r="BO78" s="1321"/>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4"/>
      <c r="G79" s="1316"/>
      <c r="H79" s="1316"/>
      <c r="I79" s="1319"/>
      <c r="J79" s="1319"/>
      <c r="K79" s="1320"/>
      <c r="L79" s="1320"/>
      <c r="M79" s="1320"/>
      <c r="N79" s="1320"/>
      <c r="AN79" s="1322"/>
      <c r="AO79" s="1322"/>
      <c r="AP79" s="1322"/>
      <c r="AQ79" s="1322"/>
      <c r="AR79" s="1322"/>
      <c r="AS79" s="1322"/>
      <c r="AT79" s="1322"/>
      <c r="AU79" s="1322"/>
      <c r="AV79" s="1322"/>
      <c r="AW79" s="1322"/>
      <c r="AX79" s="1322"/>
      <c r="AY79" s="1322"/>
      <c r="AZ79" s="1322"/>
      <c r="BA79" s="1322"/>
      <c r="BB79" s="1321" t="s">
        <v>614</v>
      </c>
      <c r="BC79" s="1321"/>
      <c r="BD79" s="1321"/>
      <c r="BE79" s="1321"/>
      <c r="BF79" s="1321"/>
      <c r="BG79" s="1321"/>
      <c r="BH79" s="1321"/>
      <c r="BI79" s="1321"/>
      <c r="BJ79" s="1321"/>
      <c r="BK79" s="1321"/>
      <c r="BL79" s="1321"/>
      <c r="BM79" s="1321"/>
      <c r="BN79" s="1321"/>
      <c r="BO79" s="1321"/>
      <c r="BP79" s="1318">
        <v>9.5</v>
      </c>
      <c r="BQ79" s="1318"/>
      <c r="BR79" s="1318"/>
      <c r="BS79" s="1318"/>
      <c r="BT79" s="1318"/>
      <c r="BU79" s="1318"/>
      <c r="BV79" s="1318"/>
      <c r="BW79" s="1318"/>
      <c r="BX79" s="1318">
        <v>8.6999999999999993</v>
      </c>
      <c r="BY79" s="1318"/>
      <c r="BZ79" s="1318"/>
      <c r="CA79" s="1318"/>
      <c r="CB79" s="1318"/>
      <c r="CC79" s="1318"/>
      <c r="CD79" s="1318"/>
      <c r="CE79" s="1318"/>
      <c r="CF79" s="1318">
        <v>8.6</v>
      </c>
      <c r="CG79" s="1318"/>
      <c r="CH79" s="1318"/>
      <c r="CI79" s="1318"/>
      <c r="CJ79" s="1318"/>
      <c r="CK79" s="1318"/>
      <c r="CL79" s="1318"/>
      <c r="CM79" s="1318"/>
      <c r="CN79" s="1318">
        <v>8.5</v>
      </c>
      <c r="CO79" s="1318"/>
      <c r="CP79" s="1318"/>
      <c r="CQ79" s="1318"/>
      <c r="CR79" s="1318"/>
      <c r="CS79" s="1318"/>
      <c r="CT79" s="1318"/>
      <c r="CU79" s="1318"/>
      <c r="CV79" s="1318">
        <v>8.6</v>
      </c>
      <c r="CW79" s="1318"/>
      <c r="CX79" s="1318"/>
      <c r="CY79" s="1318"/>
      <c r="CZ79" s="1318"/>
      <c r="DA79" s="1318"/>
      <c r="DB79" s="1318"/>
      <c r="DC79" s="1318"/>
    </row>
    <row r="80" spans="2:107" x14ac:dyDescent="0.15">
      <c r="B80" s="394"/>
      <c r="G80" s="1316"/>
      <c r="H80" s="1316"/>
      <c r="I80" s="1319"/>
      <c r="J80" s="1319"/>
      <c r="K80" s="1320"/>
      <c r="L80" s="1320"/>
      <c r="M80" s="1320"/>
      <c r="N80" s="1320"/>
      <c r="AN80" s="1322"/>
      <c r="AO80" s="1322"/>
      <c r="AP80" s="1322"/>
      <c r="AQ80" s="1322"/>
      <c r="AR80" s="1322"/>
      <c r="AS80" s="1322"/>
      <c r="AT80" s="1322"/>
      <c r="AU80" s="1322"/>
      <c r="AV80" s="1322"/>
      <c r="AW80" s="1322"/>
      <c r="AX80" s="1322"/>
      <c r="AY80" s="1322"/>
      <c r="AZ80" s="1322"/>
      <c r="BA80" s="1322"/>
      <c r="BB80" s="1321"/>
      <c r="BC80" s="1321"/>
      <c r="BD80" s="1321"/>
      <c r="BE80" s="1321"/>
      <c r="BF80" s="1321"/>
      <c r="BG80" s="1321"/>
      <c r="BH80" s="1321"/>
      <c r="BI80" s="1321"/>
      <c r="BJ80" s="1321"/>
      <c r="BK80" s="1321"/>
      <c r="BL80" s="1321"/>
      <c r="BM80" s="1321"/>
      <c r="BN80" s="1321"/>
      <c r="BO80" s="1321"/>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Sv9pogncYlrfB3BYKUghc72L7cqOE5FJ22E4eAgHU4mHYY7ENjDaqX/zV1QSqTxSDIcr3zBTrTWSGVfMsgr/w==" saltValue="Zd5MNLrWJUgBBJcyU6BwK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4UzQXYPQYpiNYBFtZyGQfpt1TLxFM6vS+du5lPnuPLJJ4BqOirR62pdXuPNhaaQpx0Maeli4GEeo2h2DvFdSA==" saltValue="r7FJyCaMhn632Mj92zWE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ylRcYkALMGMUezI/hhh5ognthfGxVbOf76X7IYc/MLYfqRjgsf7RF7DAcheJFraXN4bKRLNRlweuh3IpgPT9A==" saltValue="+BJl1pxwSU8by79T7iqd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562</v>
      </c>
      <c r="G2" s="156"/>
      <c r="H2" s="157"/>
    </row>
    <row r="3" spans="1:8" x14ac:dyDescent="0.15">
      <c r="A3" s="153" t="s">
        <v>555</v>
      </c>
      <c r="B3" s="158"/>
      <c r="C3" s="159"/>
      <c r="D3" s="160">
        <v>53371</v>
      </c>
      <c r="E3" s="161"/>
      <c r="F3" s="162">
        <v>119685</v>
      </c>
      <c r="G3" s="163"/>
      <c r="H3" s="164"/>
    </row>
    <row r="4" spans="1:8" x14ac:dyDescent="0.15">
      <c r="A4" s="165"/>
      <c r="B4" s="166"/>
      <c r="C4" s="167"/>
      <c r="D4" s="168">
        <v>24569</v>
      </c>
      <c r="E4" s="169"/>
      <c r="F4" s="170">
        <v>68464</v>
      </c>
      <c r="G4" s="171"/>
      <c r="H4" s="172"/>
    </row>
    <row r="5" spans="1:8" x14ac:dyDescent="0.15">
      <c r="A5" s="153" t="s">
        <v>557</v>
      </c>
      <c r="B5" s="158"/>
      <c r="C5" s="159"/>
      <c r="D5" s="160">
        <v>88180</v>
      </c>
      <c r="E5" s="161"/>
      <c r="F5" s="162">
        <v>109920</v>
      </c>
      <c r="G5" s="163"/>
      <c r="H5" s="164"/>
    </row>
    <row r="6" spans="1:8" x14ac:dyDescent="0.15">
      <c r="A6" s="165"/>
      <c r="B6" s="166"/>
      <c r="C6" s="167"/>
      <c r="D6" s="168">
        <v>35140</v>
      </c>
      <c r="E6" s="169"/>
      <c r="F6" s="170">
        <v>62739</v>
      </c>
      <c r="G6" s="171"/>
      <c r="H6" s="172"/>
    </row>
    <row r="7" spans="1:8" x14ac:dyDescent="0.15">
      <c r="A7" s="153" t="s">
        <v>558</v>
      </c>
      <c r="B7" s="158"/>
      <c r="C7" s="159"/>
      <c r="D7" s="160">
        <v>239392</v>
      </c>
      <c r="E7" s="161"/>
      <c r="F7" s="162">
        <v>119882</v>
      </c>
      <c r="G7" s="163"/>
      <c r="H7" s="164"/>
    </row>
    <row r="8" spans="1:8" x14ac:dyDescent="0.15">
      <c r="A8" s="165"/>
      <c r="B8" s="166"/>
      <c r="C8" s="167"/>
      <c r="D8" s="168">
        <v>39782</v>
      </c>
      <c r="E8" s="169"/>
      <c r="F8" s="170">
        <v>66481</v>
      </c>
      <c r="G8" s="171"/>
      <c r="H8" s="172"/>
    </row>
    <row r="9" spans="1:8" x14ac:dyDescent="0.15">
      <c r="A9" s="153" t="s">
        <v>559</v>
      </c>
      <c r="B9" s="158"/>
      <c r="C9" s="159"/>
      <c r="D9" s="160">
        <v>165885</v>
      </c>
      <c r="E9" s="161"/>
      <c r="F9" s="162">
        <v>116162</v>
      </c>
      <c r="G9" s="163"/>
      <c r="H9" s="164"/>
    </row>
    <row r="10" spans="1:8" x14ac:dyDescent="0.15">
      <c r="A10" s="165"/>
      <c r="B10" s="166"/>
      <c r="C10" s="167"/>
      <c r="D10" s="168">
        <v>61663</v>
      </c>
      <c r="E10" s="169"/>
      <c r="F10" s="170">
        <v>61562</v>
      </c>
      <c r="G10" s="171"/>
      <c r="H10" s="172"/>
    </row>
    <row r="11" spans="1:8" x14ac:dyDescent="0.15">
      <c r="A11" s="153" t="s">
        <v>560</v>
      </c>
      <c r="B11" s="158"/>
      <c r="C11" s="159"/>
      <c r="D11" s="160">
        <v>155915</v>
      </c>
      <c r="E11" s="161"/>
      <c r="F11" s="162">
        <v>121449</v>
      </c>
      <c r="G11" s="163"/>
      <c r="H11" s="164"/>
    </row>
    <row r="12" spans="1:8" x14ac:dyDescent="0.15">
      <c r="A12" s="165"/>
      <c r="B12" s="166"/>
      <c r="C12" s="173"/>
      <c r="D12" s="168">
        <v>54507</v>
      </c>
      <c r="E12" s="169"/>
      <c r="F12" s="170">
        <v>62922</v>
      </c>
      <c r="G12" s="171"/>
      <c r="H12" s="172"/>
    </row>
    <row r="13" spans="1:8" x14ac:dyDescent="0.15">
      <c r="A13" s="153"/>
      <c r="B13" s="158"/>
      <c r="C13" s="174"/>
      <c r="D13" s="175">
        <v>140549</v>
      </c>
      <c r="E13" s="176"/>
      <c r="F13" s="177">
        <v>117420</v>
      </c>
      <c r="G13" s="178"/>
      <c r="H13" s="164"/>
    </row>
    <row r="14" spans="1:8" x14ac:dyDescent="0.15">
      <c r="A14" s="165"/>
      <c r="B14" s="166"/>
      <c r="C14" s="167"/>
      <c r="D14" s="168">
        <v>43132</v>
      </c>
      <c r="E14" s="169"/>
      <c r="F14" s="170">
        <v>64434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4.5599999999999996</v>
      </c>
      <c r="C19" s="179">
        <f>ROUND(VALUE(SUBSTITUTE(実質収支比率等に係る経年分析!G$48,"▲","-")),2)</f>
        <v>4.63</v>
      </c>
      <c r="D19" s="179">
        <f>ROUND(VALUE(SUBSTITUTE(実質収支比率等に係る経年分析!H$48,"▲","-")),2)</f>
        <v>6.49</v>
      </c>
      <c r="E19" s="179">
        <f>ROUND(VALUE(SUBSTITUTE(実質収支比率等に係る経年分析!I$48,"▲","-")),2)</f>
        <v>4.99</v>
      </c>
      <c r="F19" s="179">
        <f>ROUND(VALUE(SUBSTITUTE(実質収支比率等に係る経年分析!J$48,"▲","-")),2)</f>
        <v>6.13</v>
      </c>
    </row>
    <row r="20" spans="1:11" x14ac:dyDescent="0.15">
      <c r="A20" s="179" t="s">
        <v>54</v>
      </c>
      <c r="B20" s="179">
        <f>ROUND(VALUE(SUBSTITUTE(実質収支比率等に係る経年分析!F$47,"▲","-")),2)</f>
        <v>63.91</v>
      </c>
      <c r="C20" s="179">
        <f>ROUND(VALUE(SUBSTITUTE(実質収支比率等に係る経年分析!G$47,"▲","-")),2)</f>
        <v>64.209999999999994</v>
      </c>
      <c r="D20" s="179">
        <f>ROUND(VALUE(SUBSTITUTE(実質収支比率等に係る経年分析!H$47,"▲","-")),2)</f>
        <v>67.63</v>
      </c>
      <c r="E20" s="179">
        <f>ROUND(VALUE(SUBSTITUTE(実質収支比率等に係る経年分析!I$47,"▲","-")),2)</f>
        <v>70.599999999999994</v>
      </c>
      <c r="F20" s="179">
        <f>ROUND(VALUE(SUBSTITUTE(実質収支比率等に係る経年分析!J$47,"▲","-")),2)</f>
        <v>63.18</v>
      </c>
    </row>
    <row r="21" spans="1:11" x14ac:dyDescent="0.15">
      <c r="A21" s="179" t="s">
        <v>55</v>
      </c>
      <c r="B21" s="179">
        <f>IF(ISNUMBER(VALUE(SUBSTITUTE(実質収支比率等に係る経年分析!F$49,"▲","-"))),ROUND(VALUE(SUBSTITUTE(実質収支比率等に係る経年分析!F$49,"▲","-")),2),NA())</f>
        <v>-0.59</v>
      </c>
      <c r="C21" s="179">
        <f>IF(ISNUMBER(VALUE(SUBSTITUTE(実質収支比率等に係る経年分析!G$49,"▲","-"))),ROUND(VALUE(SUBSTITUTE(実質収支比率等に係る経年分析!G$49,"▲","-")),2),NA())</f>
        <v>2.02</v>
      </c>
      <c r="D21" s="179">
        <f>IF(ISNUMBER(VALUE(SUBSTITUTE(実質収支比率等に係る経年分析!H$49,"▲","-"))),ROUND(VALUE(SUBSTITUTE(実質収支比率等に係る経年分析!H$49,"▲","-")),2),NA())</f>
        <v>2.35</v>
      </c>
      <c r="E21" s="179">
        <f>IF(ISNUMBER(VALUE(SUBSTITUTE(実質収支比率等に係る経年分析!I$49,"▲","-"))),ROUND(VALUE(SUBSTITUTE(実質収支比率等に係る経年分析!I$49,"▲","-")),2),NA())</f>
        <v>-1.48</v>
      </c>
      <c r="F21" s="179">
        <f>IF(ISNUMBER(VALUE(SUBSTITUTE(実質収支比率等に係る経年分析!J$49,"▲","-"))),ROUND(VALUE(SUBSTITUTE(実質収支比率等に係る経年分析!J$49,"▲","-")),2),NA())</f>
        <v>-7.15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0.28999999999999998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美波町国民健康保険事業特別会計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0.72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15">
      <c r="A30" s="180" t="str">
        <f>IF(連結実質赤字比率に係る赤字・黒字の構成分析!C$40="",NA(),連結実質赤字比率に係る赤字・黒字の構成分析!C$40)</f>
        <v>美波町育英奨学金貸付事業特別会計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0.21</v>
      </c>
    </row>
    <row r="31" spans="1:11" x14ac:dyDescent="0.15">
      <c r="A31" s="180" t="str">
        <f>IF(連結実質赤字比率に係る赤字・黒字の構成分析!C$39="",NA(),連結実質赤字比率に係る赤字・黒字の構成分析!C$39)</f>
        <v>美波町簡易水道事業特別会計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1.1100000000000001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0.39</v>
      </c>
    </row>
    <row r="32" spans="1:11" x14ac:dyDescent="0.15">
      <c r="A32" s="180" t="str">
        <f>IF(連結実質赤字比率に係る赤字・黒字の構成分析!C$38="",NA(),連結実質赤字比率に係る赤字・黒字の構成分析!C$38)</f>
        <v>美波町国民健康保険診療所特別会計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v>
      </c>
    </row>
    <row r="33" spans="1:16" x14ac:dyDescent="0.15">
      <c r="A33" s="180" t="str">
        <f>IF(連結実質赤字比率に係る赤字・黒字の構成分析!C$37="",NA(),連結実質赤字比率に係る赤字・黒字の構成分析!C$37)</f>
        <v>美波町介護保険事業特別会計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2.5099999999999998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3.51</v>
      </c>
    </row>
    <row r="34" spans="1:16" x14ac:dyDescent="0.15">
      <c r="A34" s="180" t="str">
        <f>IF(連結実質赤字比率に係る赤字・黒字の構成分析!C$36="",NA(),連結実質赤字比率に係る赤字・黒字の構成分析!C$36)</f>
        <v>美波町水道事業会計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2.4900000000000002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5.36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5.9</v>
      </c>
    </row>
    <row r="36" spans="1:16" x14ac:dyDescent="0.15">
      <c r="A36" s="180" t="str">
        <f>IF(連結実質赤字比率に係る赤字・黒字の構成分析!C$34="",NA(),連結実質赤字比率に係る赤字・黒字の構成分析!C$34)</f>
        <v>美波町病院事業会計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9.3800000000000008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9.8800000000000008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639</v>
      </c>
      <c r="E42" s="181"/>
      <c r="F42" s="181"/>
      <c r="G42" s="181">
        <f>'実質公債費比率（分子）の構造'!L$52</f>
        <v>639</v>
      </c>
      <c r="H42" s="181"/>
      <c r="I42" s="181"/>
      <c r="J42" s="181">
        <f>'実質公債費比率（分子）の構造'!M$52</f>
        <v>617</v>
      </c>
      <c r="K42" s="181"/>
      <c r="L42" s="181"/>
      <c r="M42" s="181">
        <f>'実質公債費比率（分子）の構造'!N$52</f>
        <v>592</v>
      </c>
      <c r="N42" s="181"/>
      <c r="O42" s="181"/>
      <c r="P42" s="181">
        <f>'実質公債費比率（分子）の構造'!O$52</f>
        <v>611</v>
      </c>
    </row>
    <row r="43" spans="1:16" x14ac:dyDescent="0.15">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64</v>
      </c>
      <c r="B45" s="181">
        <f>'実質公債費比率（分子）の構造'!K$49</f>
        <v>9</v>
      </c>
      <c r="C45" s="181"/>
      <c r="D45" s="181"/>
      <c r="E45" s="181">
        <f>'実質公債費比率（分子）の構造'!L$49</f>
        <v>10</v>
      </c>
      <c r="F45" s="181"/>
      <c r="G45" s="181"/>
      <c r="H45" s="181">
        <f>'実質公債費比率（分子）の構造'!M$49</f>
        <v>12</v>
      </c>
      <c r="I45" s="181"/>
      <c r="J45" s="181"/>
      <c r="K45" s="181">
        <f>'実質公債費比率（分子）の構造'!N$49</f>
        <v>12</v>
      </c>
      <c r="L45" s="181"/>
      <c r="M45" s="181"/>
      <c r="N45" s="181">
        <f>'実質公債費比率（分子）の構造'!O$49</f>
        <v>8</v>
      </c>
      <c r="O45" s="181"/>
      <c r="P45" s="181"/>
    </row>
    <row r="46" spans="1:16" x14ac:dyDescent="0.15">
      <c r="A46" s="181" t="s">
        <v>65</v>
      </c>
      <c r="B46" s="181">
        <f>'実質公債費比率（分子）の構造'!K$48</f>
        <v>117</v>
      </c>
      <c r="C46" s="181"/>
      <c r="D46" s="181"/>
      <c r="E46" s="181">
        <f>'実質公債費比率（分子）の構造'!L$48</f>
        <v>105</v>
      </c>
      <c r="F46" s="181"/>
      <c r="G46" s="181"/>
      <c r="H46" s="181">
        <f>'実質公債費比率（分子）の構造'!M$48</f>
        <v>94</v>
      </c>
      <c r="I46" s="181"/>
      <c r="J46" s="181"/>
      <c r="K46" s="181">
        <f>'実質公債費比率（分子）の構造'!N$48</f>
        <v>92</v>
      </c>
      <c r="L46" s="181"/>
      <c r="M46" s="181"/>
      <c r="N46" s="181">
        <f>'実質公債費比率（分子）の構造'!O$48</f>
        <v>101</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66</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67</v>
      </c>
      <c r="B49" s="181">
        <f>'実質公債費比率（分子）の構造'!K$45</f>
        <v>692</v>
      </c>
      <c r="C49" s="181"/>
      <c r="D49" s="181"/>
      <c r="E49" s="181">
        <f>'実質公債費比率（分子）の構造'!L$45</f>
        <v>677</v>
      </c>
      <c r="F49" s="181"/>
      <c r="G49" s="181"/>
      <c r="H49" s="181">
        <f>'実質公債費比率（分子）の構造'!M$45</f>
        <v>658</v>
      </c>
      <c r="I49" s="181"/>
      <c r="J49" s="181"/>
      <c r="K49" s="181">
        <f>'実質公債費比率（分子）の構造'!N$45</f>
        <v>629</v>
      </c>
      <c r="L49" s="181"/>
      <c r="M49" s="181"/>
      <c r="N49" s="181">
        <f>'実質公債費比率（分子）の構造'!O$45</f>
        <v>661</v>
      </c>
      <c r="O49" s="181"/>
      <c r="P49" s="181"/>
    </row>
    <row r="50" spans="1:16" x14ac:dyDescent="0.15">
      <c r="A50" s="181" t="s">
        <v>68</v>
      </c>
      <c r="B50" s="181" t="e">
        <f>NA()</f>
        <v>#N/A</v>
      </c>
      <c r="C50" s="181">
        <f>IF(ISNUMBER('実質公債費比率（分子）の構造'!K$53),'実質公債費比率（分子）の構造'!K$53,NA())</f>
        <v>179</v>
      </c>
      <c r="D50" s="181" t="e">
        <f>NA()</f>
        <v>#N/A</v>
      </c>
      <c r="E50" s="181" t="e">
        <f>NA()</f>
        <v>#N/A</v>
      </c>
      <c r="F50" s="181">
        <f>IF(ISNUMBER('実質公債費比率（分子）の構造'!L$53),'実質公債費比率（分子）の構造'!L$53,NA())</f>
        <v>153</v>
      </c>
      <c r="G50" s="181" t="e">
        <f>NA()</f>
        <v>#N/A</v>
      </c>
      <c r="H50" s="181" t="e">
        <f>NA()</f>
        <v>#N/A</v>
      </c>
      <c r="I50" s="181">
        <f>IF(ISNUMBER('実質公債費比率（分子）の構造'!M$53),'実質公債費比率（分子）の構造'!M$53,NA())</f>
        <v>147</v>
      </c>
      <c r="J50" s="181" t="e">
        <f>NA()</f>
        <v>#N/A</v>
      </c>
      <c r="K50" s="181" t="e">
        <f>NA()</f>
        <v>#N/A</v>
      </c>
      <c r="L50" s="181">
        <f>IF(ISNUMBER('実質公債費比率（分子）の構造'!N$53),'実質公債費比率（分子）の構造'!N$53,NA())</f>
        <v>141</v>
      </c>
      <c r="M50" s="181" t="e">
        <f>NA()</f>
        <v>#N/A</v>
      </c>
      <c r="N50" s="181" t="e">
        <f>NA()</f>
        <v>#N/A</v>
      </c>
      <c r="O50" s="181">
        <f>IF(ISNUMBER('実質公債費比率（分子）の構造'!O$53),'実質公債費比率（分子）の構造'!O$53,NA())</f>
        <v>159</v>
      </c>
      <c r="P50" s="181" t="e">
        <f>NA()</f>
        <v>#N/A</v>
      </c>
    </row>
    <row r="53" spans="1:16" x14ac:dyDescent="0.15">
      <c r="A53" s="149" t="s">
        <v>69</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70</v>
      </c>
      <c r="C55" s="180"/>
      <c r="D55" s="180" t="s">
        <v>71</v>
      </c>
      <c r="E55" s="180" t="s">
        <v>70</v>
      </c>
      <c r="F55" s="180"/>
      <c r="G55" s="180" t="s">
        <v>71</v>
      </c>
      <c r="H55" s="180" t="s">
        <v>70</v>
      </c>
      <c r="I55" s="180"/>
      <c r="J55" s="180" t="s">
        <v>71</v>
      </c>
      <c r="K55" s="180" t="s">
        <v>70</v>
      </c>
      <c r="L55" s="180"/>
      <c r="M55" s="180" t="s">
        <v>71</v>
      </c>
      <c r="N55" s="180" t="s">
        <v>70</v>
      </c>
      <c r="O55" s="180"/>
      <c r="P55" s="180" t="s">
        <v>71</v>
      </c>
    </row>
    <row r="56" spans="1:16" x14ac:dyDescent="0.15">
      <c r="A56" s="180" t="s">
        <v>42</v>
      </c>
      <c r="B56" s="180"/>
      <c r="C56" s="180"/>
      <c r="D56" s="180">
        <f>'将来負担比率（分子）の構造'!I$52</f>
        <v>5461</v>
      </c>
      <c r="E56" s="180"/>
      <c r="F56" s="180"/>
      <c r="G56" s="180">
        <f>'将来負担比率（分子）の構造'!J$52</f>
        <v>5519</v>
      </c>
      <c r="H56" s="180"/>
      <c r="I56" s="180"/>
      <c r="J56" s="180">
        <f>'将来負担比率（分子）の構造'!K$52</f>
        <v>6476</v>
      </c>
      <c r="K56" s="180"/>
      <c r="L56" s="180"/>
      <c r="M56" s="180">
        <f>'将来負担比率（分子）の構造'!L$52</f>
        <v>6934</v>
      </c>
      <c r="N56" s="180"/>
      <c r="O56" s="180"/>
      <c r="P56" s="180">
        <f>'将来負担比率（分子）の構造'!M$52</f>
        <v>7162</v>
      </c>
    </row>
    <row r="57" spans="1:16" x14ac:dyDescent="0.15">
      <c r="A57" s="180" t="s">
        <v>41</v>
      </c>
      <c r="B57" s="180"/>
      <c r="C57" s="180"/>
      <c r="D57" s="180">
        <f>'将来負担比率（分子）の構造'!I$51</f>
        <v>61</v>
      </c>
      <c r="E57" s="180"/>
      <c r="F57" s="180"/>
      <c r="G57" s="180">
        <f>'将来負担比率（分子）の構造'!J$51</f>
        <v>103</v>
      </c>
      <c r="H57" s="180"/>
      <c r="I57" s="180"/>
      <c r="J57" s="180">
        <f>'将来負担比率（分子）の構造'!K$51</f>
        <v>105</v>
      </c>
      <c r="K57" s="180"/>
      <c r="L57" s="180"/>
      <c r="M57" s="180">
        <f>'将来負担比率（分子）の構造'!L$51</f>
        <v>77</v>
      </c>
      <c r="N57" s="180"/>
      <c r="O57" s="180"/>
      <c r="P57" s="180">
        <f>'将来負担比率（分子）の構造'!M$51</f>
        <v>56</v>
      </c>
    </row>
    <row r="58" spans="1:16" x14ac:dyDescent="0.15">
      <c r="A58" s="180" t="s">
        <v>40</v>
      </c>
      <c r="B58" s="180"/>
      <c r="C58" s="180"/>
      <c r="D58" s="180">
        <f>'将来負担比率（分子）の構造'!I$50</f>
        <v>3842</v>
      </c>
      <c r="E58" s="180"/>
      <c r="F58" s="180"/>
      <c r="G58" s="180">
        <f>'将来負担比率（分子）の構造'!J$50</f>
        <v>3826</v>
      </c>
      <c r="H58" s="180"/>
      <c r="I58" s="180"/>
      <c r="J58" s="180">
        <f>'将来負担比率（分子）の構造'!K$50</f>
        <v>3837</v>
      </c>
      <c r="K58" s="180"/>
      <c r="L58" s="180"/>
      <c r="M58" s="180">
        <f>'将来負担比率（分子）の構造'!L$50</f>
        <v>3864</v>
      </c>
      <c r="N58" s="180"/>
      <c r="O58" s="180"/>
      <c r="P58" s="180">
        <f>'将来負担比率（分子）の構造'!M$50</f>
        <v>3517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1029</v>
      </c>
      <c r="C62" s="180"/>
      <c r="D62" s="180"/>
      <c r="E62" s="180">
        <f>'将来負担比率（分子）の構造'!J$45</f>
        <v>820</v>
      </c>
      <c r="F62" s="180"/>
      <c r="G62" s="180"/>
      <c r="H62" s="180">
        <f>'将来負担比率（分子）の構造'!K$45</f>
        <v>814</v>
      </c>
      <c r="I62" s="180"/>
      <c r="J62" s="180"/>
      <c r="K62" s="180">
        <f>'将来負担比率（分子）の構造'!L$45</f>
        <v>967</v>
      </c>
      <c r="L62" s="180"/>
      <c r="M62" s="180"/>
      <c r="N62" s="180">
        <f>'将来負担比率（分子）の構造'!M$45</f>
        <v>701</v>
      </c>
      <c r="O62" s="180"/>
      <c r="P62" s="180"/>
    </row>
    <row r="63" spans="1:16" x14ac:dyDescent="0.15">
      <c r="A63" s="180" t="s">
        <v>33</v>
      </c>
      <c r="B63" s="180">
        <f>'将来負担比率（分子）の構造'!I$44</f>
        <v>70</v>
      </c>
      <c r="C63" s="180"/>
      <c r="D63" s="180"/>
      <c r="E63" s="180">
        <f>'将来負担比率（分子）の構造'!J$44</f>
        <v>49</v>
      </c>
      <c r="F63" s="180"/>
      <c r="G63" s="180"/>
      <c r="H63" s="180">
        <f>'将来負担比率（分子）の構造'!K$44</f>
        <v>28</v>
      </c>
      <c r="I63" s="180"/>
      <c r="J63" s="180"/>
      <c r="K63" s="180">
        <f>'将来負担比率（分子）の構造'!L$44</f>
        <v>20</v>
      </c>
      <c r="L63" s="180"/>
      <c r="M63" s="180"/>
      <c r="N63" s="180">
        <f>'将来負担比率（分子）の構造'!M$44</f>
        <v>14</v>
      </c>
      <c r="O63" s="180"/>
      <c r="P63" s="180"/>
    </row>
    <row r="64" spans="1:16" x14ac:dyDescent="0.15">
      <c r="A64" s="180" t="s">
        <v>32</v>
      </c>
      <c r="B64" s="180">
        <f>'将来負担比率（分子）の構造'!I$43</f>
        <v>1408</v>
      </c>
      <c r="C64" s="180"/>
      <c r="D64" s="180"/>
      <c r="E64" s="180">
        <f>'将来負担比率（分子）の構造'!J$43</f>
        <v>1463</v>
      </c>
      <c r="F64" s="180"/>
      <c r="G64" s="180"/>
      <c r="H64" s="180">
        <f>'将来負担比率（分子）の構造'!K$43</f>
        <v>1417</v>
      </c>
      <c r="I64" s="180"/>
      <c r="J64" s="180"/>
      <c r="K64" s="180">
        <f>'将来負担比率（分子）の構造'!L$43</f>
        <v>2012</v>
      </c>
      <c r="L64" s="180"/>
      <c r="M64" s="180"/>
      <c r="N64" s="180">
        <f>'将来負担比率（分子）の構造'!M$43</f>
        <v>1611</v>
      </c>
      <c r="O64" s="180"/>
      <c r="P64" s="180"/>
    </row>
    <row r="65" spans="1:16" x14ac:dyDescent="0.15">
      <c r="A65" s="180" t="s">
        <v>31</v>
      </c>
      <c r="B65" s="180">
        <f>'将来負担比率（分子）の構造'!I$42</f>
        <v>344</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5849</v>
      </c>
      <c r="C66" s="180"/>
      <c r="D66" s="180"/>
      <c r="E66" s="180">
        <f>'将来負担比率（分子）の構造'!J$41</f>
        <v>5975</v>
      </c>
      <c r="F66" s="180"/>
      <c r="G66" s="180"/>
      <c r="H66" s="180">
        <f>'将来負担比率（分子）の構造'!K$41</f>
        <v>6941</v>
      </c>
      <c r="I66" s="180"/>
      <c r="J66" s="180"/>
      <c r="K66" s="180">
        <f>'将来負担比率（分子）の構造'!L$41</f>
        <v>7563</v>
      </c>
      <c r="L66" s="180"/>
      <c r="M66" s="180"/>
      <c r="N66" s="180">
        <f>'将来負担比率（分子）の構造'!M$41</f>
        <v>7953</v>
      </c>
      <c r="O66" s="180"/>
      <c r="P66" s="180"/>
    </row>
    <row r="67" spans="1:16" x14ac:dyDescent="0.15">
      <c r="A67" s="180" t="s">
        <v>72</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73</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74</v>
      </c>
      <c r="B72" s="184">
        <f>基金残高に係る経年分析!F55</f>
        <v>2471</v>
      </c>
      <c r="C72" s="184">
        <f>基金残高に係る経年分析!G55</f>
        <v>2481</v>
      </c>
      <c r="D72" s="184">
        <f>基金残高に係る経年分析!H55</f>
        <v>2195</v>
      </c>
    </row>
    <row r="73" spans="1:16" x14ac:dyDescent="0.15">
      <c r="A73" s="183" t="s">
        <v>75</v>
      </c>
      <c r="B73" s="184">
        <f>基金残高に係る経年分析!F56</f>
        <v>959</v>
      </c>
      <c r="C73" s="184">
        <f>基金残高に係る経年分析!G56</f>
        <v>969</v>
      </c>
      <c r="D73" s="184">
        <f>基金残高に係る経年分析!H56</f>
        <v>911</v>
      </c>
    </row>
    <row r="74" spans="1:16" x14ac:dyDescent="0.15">
      <c r="A74" s="183" t="s">
        <v>76</v>
      </c>
      <c r="B74" s="184">
        <f>基金残高に係る経年分析!F57</f>
        <v>740</v>
      </c>
      <c r="C74" s="184">
        <f>基金残高に係る経年分析!G57</f>
        <v>952</v>
      </c>
      <c r="D74" s="184">
        <f>基金残高に係る経年分析!H57</f>
        <v>1148</v>
      </c>
    </row>
  </sheetData>
  <sheetProtection algorithmName="SHA-512" hashValue="rdzSjT1AhdRuoINqPtTAFo6g6Fg1UYa6HzcADx1rlF6EsPaimQM1pl6t92MrwFTsARZoF95CK0CiL+Jmp7ChuA==" saltValue="MSTZXjvl+rf+kss+cKH7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2020-02-10T05:32:27Z</dcterms:created>
  <dcterms:modified xsi:type="dcterms:W3CDTF">2020-09-15T06:33:36Z</dcterms:modified>
  <cp:category/>
</cp:coreProperties>
</file>