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0\H_財政\１　R2研修生1（交付税上席）\01_前期(田村)\01_H30決算カード・財政状況資料集\03 HP公表\"/>
    </mc:Choice>
  </mc:AlternateContent>
  <bookViews>
    <workbookView xWindow="0" yWindow="0" windowWidth="15360" windowHeight="7635" tabRatio="6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8" i="12" l="1"/>
  <c r="AA69" i="12"/>
  <c r="AA70" i="12"/>
  <c r="AA71" i="12"/>
  <c r="AA72" i="12"/>
  <c r="AA73" i="12"/>
  <c r="AA74"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s="1"/>
  <c r="BW34" i="10" l="1"/>
  <c r="BW35" i="10" s="1"/>
  <c r="BW36" i="10" s="1"/>
  <c r="BW37" i="10" s="1"/>
  <c r="BW38" i="10" s="1"/>
  <c r="BW39" i="10" s="1"/>
  <c r="BW40" i="10" s="1"/>
  <c r="CO34" i="10" l="1"/>
</calcChain>
</file>

<file path=xl/sharedStrings.xml><?xml version="1.0" encoding="utf-8"?>
<sst xmlns="http://schemas.openxmlformats.org/spreadsheetml/2006/main" count="1192" uniqueCount="604">
  <si>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</si>
  <si>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</si>
  <si>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</si>
  <si>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</si>
  <si>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</si>
  <si>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</si>
  <si>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</si>
  <si>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</si>
  <si>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</si>
  <si>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</si>
  <si>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</si>
  <si>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</si>
  <si>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</si>
  <si>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</si>
  <si>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</si>
  <si>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</si>
  <si>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</si>
  <si>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</si>
  <si>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</si>
  <si>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</si>
  <si>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</si>
  <si>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</si>
  <si>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</si>
  <si>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</si>
  <si>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</si>
  <si>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</si>
  <si>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</si>
  <si>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</si>
  <si>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</si>
  <si>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</si>
  <si>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</si>
  <si>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</si>
  <si>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</si>
  <si>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</si>
  <si>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</si>
  <si>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</si>
  <si>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</si>
  <si>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</si>
  <si>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</si>
  <si>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</si>
  <si>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</si>
  <si>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</si>
  <si>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</si>
  <si>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</si>
  <si>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</si>
  <si>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</si>
  <si>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</si>
  <si>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</si>
  <si>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</si>
  <si>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</si>
  <si>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</si>
  <si>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</si>
  <si>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</si>
  <si>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</si>
  <si>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</si>
  <si>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</si>
  <si>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</si>
  <si>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</si>
  <si>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</si>
  <si>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</si>
  <si>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</si>
  <si>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</si>
  <si>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</si>
  <si>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</si>
  <si>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</si>
  <si>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</si>
  <si>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</si>
  <si>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</si>
  <si>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</si>
  <si>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</si>
  <si>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</si>
  <si>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</si>
  <si>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</si>
  <si>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</si>
  <si>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</si>
  <si>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</si>
  <si>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</si>
  <si>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</si>
  <si>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</si>
  <si>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</si>
  <si>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</si>
  <si>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</si>
  <si>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</si>
  <si>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</si>
  <si>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</si>
  <si>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</si>
  <si>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</si>
  <si>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</si>
  <si>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</si>
  <si>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</si>
  <si>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</si>
  <si>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</si>
  <si>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</si>
  <si>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</si>
  <si>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</si>
  <si>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</si>
  <si>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</si>
  <si>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</si>
  <si>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神山町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</si>
  <si>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</si>
  <si>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</si>
  <si>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</si>
  <si>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</si>
  <si>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</si>
  <si>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</si>
  <si>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</si>
  <si>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</si>
  <si>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</si>
  <si>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</si>
  <si>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</si>
  <si>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</si>
  <si>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</si>
  <si>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</si>
  <si>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</si>
  <si>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</si>
  <si>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</si>
  <si>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</si>
  <si>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</si>
  <si>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</si>
  <si>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</si>
  <si>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</si>
  <si>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</si>
  <si>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</si>
  <si>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</si>
  <si>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</si>
  <si>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</si>
  <si>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</si>
  <si>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</si>
  <si>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</si>
  <si>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</si>
  <si>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</si>
  <si>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</si>
  <si>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</si>
  <si>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</si>
  <si>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</si>
  <si>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</si>
  <si>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</si>
  <si>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</si>
  <si>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</si>
  <si>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</si>
  <si>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</si>
  <si>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</si>
  <si>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</si>
  <si>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</si>
  <si>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</si>
  <si>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</si>
  <si>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</si>
  <si>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</si>
  <si>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</si>
  <si>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</si>
  <si>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</si>
  <si>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</si>
  <si>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-2.8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</si>
  <si>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</si>
  <si>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</si>
  <si>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</si>
  <si>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</si>
  <si>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</si>
  <si>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</si>
  <si>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</si>
  <si>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</si>
  <si>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</si>
  <si>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</si>
  <si>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</si>
  <si>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</si>
  <si>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</si>
  <si>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</si>
  <si>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</si>
  <si>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</si>
  <si>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</si>
  <si>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</si>
  <si>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</si>
  <si>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</si>
  <si>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</si>
  <si>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</si>
  <si>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</si>
  <si>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</si>
  <si>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</si>
  <si>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</si>
  <si>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</si>
  <si>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</si>
  <si>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</si>
  <si>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</si>
  <si>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</si>
  <si>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</si>
  <si>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</si>
  <si>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</si>
  <si>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</si>
  <si>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</si>
  <si>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</si>
  <si>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</si>
  <si>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</si>
  <si>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</si>
  <si>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</si>
  <si>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</si>
  <si>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</si>
  <si>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</si>
  <si>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</si>
  <si>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</si>
  <si>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</si>
  <si>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</si>
  <si>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</si>
  <si>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</si>
  <si>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</si>
  <si>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</si>
  <si>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</si>
  <si>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</si>
  <si>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</si>
  <si>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</si>
  <si>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</si>
  <si>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</si>
  <si>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徳島県神山町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</si>
  <si>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</si>
  <si>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</si>
  <si>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</si>
  <si>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</si>
  <si>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</si>
  <si>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</si>
  <si>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</si>
  <si>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</si>
  <si>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</si>
  <si>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</si>
  <si>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</si>
  <si>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</si>
  <si>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</si>
  <si>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</si>
  <si>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</si>
  <si>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</si>
  <si>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</si>
  <si>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</si>
  <si>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</si>
  <si>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</si>
  <si>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</si>
  <si>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</si>
  <si>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</si>
  <si>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</si>
  <si>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</si>
  <si>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</si>
  <si>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</si>
  <si>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</si>
  <si>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</si>
  <si>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</si>
  <si>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</si>
  <si>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</si>
  <si>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</si>
  <si>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</si>
  <si>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</si>
  <si>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</si>
  <si>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</si>
  <si>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</si>
  <si>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</si>
  <si>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</si>
  <si>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</si>
  <si>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</si>
  <si>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</si>
  <si>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</si>
  <si>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</si>
  <si>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</si>
  <si>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</si>
  <si>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</si>
  <si>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</si>
  <si>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</si>
  <si>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</si>
  <si>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</si>
  <si>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</si>
  <si>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</si>
  <si>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</si>
  <si>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</si>
  <si>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</si>
  <si>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</si>
  <si>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</si>
  <si>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</si>
  <si>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</si>
  <si>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</si>
  <si>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</si>
  <si>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</si>
  <si>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</si>
  <si>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</si>
  <si>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</si>
  <si>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</si>
  <si>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</si>
  <si>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</si>
  <si>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</si>
  <si>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</si>
  <si>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</si>
  <si>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</si>
  <si>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</si>
  <si>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</si>
  <si>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</si>
  <si>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</si>
  <si>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</si>
  <si>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</si>
  <si>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</si>
  <si>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</si>
  <si>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</si>
  <si>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</si>
  <si>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</si>
  <si>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</si>
  <si>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</si>
  <si>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</si>
  <si>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</si>
  <si>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</si>
  <si>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</si>
  <si>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</si>
  <si>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</si>
  <si>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</si>
  <si>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</si>
  <si>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</si>
  <si>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</si>
  <si>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</si>
  <si>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</si>
  <si>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</si>
  <si>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</si>
  <si>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</si>
  <si>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</si>
  <si>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</si>
  <si>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</si>
  <si>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</si>
  <si>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</si>
  <si>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</si>
  <si>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</si>
  <si>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</si>
  <si>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</si>
  <si>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</si>
  <si>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</si>
  <si>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</si>
  <si>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</si>
  <si>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</si>
  <si>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</si>
  <si>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</si>
  <si>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</si>
  <si>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</si>
  <si>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</si>
  <si>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</si>
  <si>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</si>
  <si>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</si>
  <si>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</si>
  <si>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</si>
  <si>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</si>
  <si>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</si>
  <si>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</si>
  <si>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</si>
  <si>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</si>
  <si>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</si>
  <si>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</si>
  <si>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</si>
  <si>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</si>
  <si>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</si>
  <si>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</si>
  <si>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</si>
  <si>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</si>
  <si>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</si>
  <si>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</si>
  <si>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</si>
  <si>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</si>
  <si>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</si>
  <si>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</si>
  <si>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</si>
  <si>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</si>
  <si>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</si>
  <si>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</si>
  <si>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徳島県神山町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</si>
  <si>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</si>
  <si>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</si>
  <si>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</si>
  <si>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</si>
  <si>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</si>
  <si>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</si>
  <si>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</si>
  <si>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</si>
  <si>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</si>
  <si>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</si>
  <si>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</si>
  <si>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</si>
  <si>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</si>
  <si>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</si>
  <si>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</si>
  <si>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</si>
  <si>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</si>
  <si>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</si>
  <si>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</si>
  <si>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</si>
  <si>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</si>
  <si>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</si>
  <si>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</si>
  <si>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</si>
  <si>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</si>
  <si>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</si>
  <si>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</si>
  <si>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</si>
  <si>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</si>
  <si>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</si>
  <si>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</si>
  <si>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</si>
  <si>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</si>
  <si>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</si>
  <si>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</si>
  <si>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</si>
  <si>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</si>
  <si>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</si>
  <si>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</si>
  <si>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</si>
  <si>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</si>
  <si>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</si>
  <si>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</si>
  <si>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</si>
  <si>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</si>
  <si>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</si>
  <si>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</si>
  <si>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</si>
  <si>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</si>
  <si>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</si>
  <si>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</si>
  <si>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</si>
  <si>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</si>
  <si>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</si>
  <si>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</si>
  <si>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</si>
  <si>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</si>
  <si>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</si>
  <si>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</si>
  <si>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</si>
  <si>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</si>
  <si>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</si>
  <si>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</si>
  <si>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</si>
  <si>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</si>
  <si>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</si>
  <si>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</si>
  <si>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</si>
  <si>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</si>
  <si>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</si>
  <si>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</si>
  <si>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</si>
  <si>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</si>
  <si>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</si>
  <si>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</si>
  <si>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</si>
  <si>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</si>
  <si>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</si>
  <si>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</si>
  <si>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</si>
  <si>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</si>
  <si>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</si>
  <si>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</si>
  <si>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</si>
  <si>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</si>
  <si>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</si>
  <si>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</si>
  <si>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</si>
  <si>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</si>
  <si>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</si>
  <si>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</si>
  <si>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</si>
  <si>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</si>
  <si>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</si>
  <si>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</si>
  <si>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</si>
  <si>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</si>
  <si>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</si>
  <si>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</si>
  <si>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</si>
  <si>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</si>
  <si>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</si>
  <si>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</si>
  <si>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</si>
  <si>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</si>
  <si>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</si>
  <si>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</si>
  <si>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</si>
  <si>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</si>
  <si>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</si>
  <si>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</si>
  <si>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</si>
  <si>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</si>
  <si>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</si>
  <si>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</si>
  <si>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</si>
  <si>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</si>
  <si>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</si>
  <si>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</si>
  <si>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</si>
  <si>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</si>
  <si>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</si>
  <si>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</si>
  <si>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</si>
  <si>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</si>
  <si>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</si>
  <si>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</si>
  <si>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</si>
  <si>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</si>
  <si>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</si>
  <si>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</si>
  <si>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</si>
  <si>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</si>
  <si>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</si>
  <si>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</si>
  <si>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</si>
  <si>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</si>
  <si>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</si>
  <si>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</si>
  <si>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</si>
  <si>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</si>
  <si>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</si>
  <si>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</si>
  <si>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</si>
  <si>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</si>
  <si>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</si>
  <si>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</si>
  <si>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</si>
  <si>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</si>
  <si>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</si>
  <si>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</si>
  <si>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</si>
  <si>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</si>
  <si>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</si>
  <si>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</si>
  <si>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</si>
  <si>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</si>
  <si>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</si>
  <si>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</si>
  <si>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</si>
  <si>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</si>
  <si>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</si>
  <si>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</si>
  <si>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</si>
  <si>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</si>
  <si>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</si>
  <si>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</si>
  <si>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</si>
  <si>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</si>
  <si>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</si>
  <si>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</si>
  <si>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</si>
  <si>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</si>
  <si>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</si>
  <si>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</si>
  <si>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</si>
  <si>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</si>
  <si>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</si>
  <si>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</si>
  <si>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</si>
  <si>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</si>
  <si>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</si>
  <si>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</si>
  <si>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</si>
  <si>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</si>
  <si>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</si>
  <si>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</si>
  <si>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</si>
  <si>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</si>
  <si>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</si>
  <si>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</si>
  <si>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</si>
  <si>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</si>
  <si>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</si>
  <si>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</si>
  <si>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</si>
  <si>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10.18</t>
  </si>
  <si>
    <t>▲ 19.66</t>
  </si>
  <si>
    <t>▲ 17.93</t>
  </si>
  <si>
    <t>一般会計</t>
  </si>
  <si>
    <t>介護保険特別会計</t>
  </si>
  <si>
    <t>国民健康保険特別会計</t>
  </si>
  <si>
    <t>簡易水道事業特別会計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</si>
  <si>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</si>
  <si>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</si>
  <si>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</si>
  <si>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</si>
  <si>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</si>
  <si>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</si>
  <si>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</si>
  <si>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</si>
  <si>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</si>
  <si>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</si>
  <si>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</si>
  <si>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</si>
  <si>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</si>
  <si>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阿北環境整備組合</t>
    <rPh sb="0" eb="2">
      <t>アホク</t>
    </rPh>
    <rPh sb="2" eb="4">
      <t>カンキョウ</t>
    </rPh>
    <rPh sb="4" eb="6">
      <t>セイビ</t>
    </rPh>
    <rPh sb="6" eb="8">
      <t>クミアイ</t>
    </rPh>
    <phoneticPr fontId="5"/>
  </si>
  <si>
    <t>名西消防組合</t>
    <rPh sb="0" eb="2">
      <t>ミョウザイ</t>
    </rPh>
    <rPh sb="2" eb="4">
      <t>ショウボウ</t>
    </rPh>
    <rPh sb="4" eb="6">
      <t>クミアイ</t>
    </rPh>
    <phoneticPr fontId="5"/>
  </si>
  <si>
    <t>徳島県後期高齢者広域連合(一般会計)</t>
    <rPh sb="0" eb="3">
      <t>トクシマケン</t>
    </rPh>
    <rPh sb="3" eb="5">
      <t>コウキ</t>
    </rPh>
    <rPh sb="5" eb="8">
      <t>コウレイシャ</t>
    </rPh>
    <rPh sb="8" eb="10">
      <t>コウイキ</t>
    </rPh>
    <rPh sb="10" eb="12">
      <t>レンゴウ</t>
    </rPh>
    <phoneticPr fontId="5"/>
  </si>
  <si>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</si>
  <si>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　　</t>
    <phoneticPr fontId="2"/>
  </si>
  <si>
    <t>-</t>
    <phoneticPr fontId="2"/>
  </si>
  <si>
    <t>(株)神山温泉</t>
    <phoneticPr fontId="2"/>
  </si>
  <si>
    <t>-</t>
    <phoneticPr fontId="2"/>
  </si>
  <si>
    <t>-</t>
    <phoneticPr fontId="2"/>
  </si>
  <si>
    <t>神山町役場庁舎等増改築基金</t>
    <rPh sb="0" eb="5">
      <t>カミヤマチョウヤクバ</t>
    </rPh>
    <rPh sb="5" eb="8">
      <t>チョウシャトウ</t>
    </rPh>
    <rPh sb="8" eb="11">
      <t>ゾウカイチク</t>
    </rPh>
    <rPh sb="11" eb="13">
      <t>キキン</t>
    </rPh>
    <phoneticPr fontId="18"/>
  </si>
  <si>
    <t>廃棄物処理施設整備事業基金</t>
    <rPh sb="0" eb="3">
      <t>ハイキブツ</t>
    </rPh>
    <rPh sb="3" eb="5">
      <t>ショリ</t>
    </rPh>
    <rPh sb="5" eb="7">
      <t>シセツ</t>
    </rPh>
    <rPh sb="7" eb="9">
      <t>セイビ</t>
    </rPh>
    <rPh sb="9" eb="11">
      <t>ジギョウ</t>
    </rPh>
    <rPh sb="11" eb="13">
      <t>キキン</t>
    </rPh>
    <phoneticPr fontId="18"/>
  </si>
  <si>
    <t>ふるさと創生事業基金</t>
    <rPh sb="4" eb="6">
      <t>ソウセイ</t>
    </rPh>
    <rPh sb="6" eb="8">
      <t>ジギョウ</t>
    </rPh>
    <rPh sb="8" eb="10">
      <t>キキン</t>
    </rPh>
    <phoneticPr fontId="18"/>
  </si>
  <si>
    <t>若者定住応援基金</t>
    <rPh sb="0" eb="2">
      <t>ワカモノ</t>
    </rPh>
    <rPh sb="2" eb="4">
      <t>テイジュウ</t>
    </rPh>
    <rPh sb="4" eb="6">
      <t>オウエン</t>
    </rPh>
    <rPh sb="6" eb="8">
      <t>キキン</t>
    </rPh>
    <phoneticPr fontId="18"/>
  </si>
  <si>
    <t>神山温泉基金</t>
    <rPh sb="0" eb="2">
      <t>カミヤマ</t>
    </rPh>
    <rPh sb="2" eb="4">
      <t>オンセン</t>
    </rPh>
    <rPh sb="4" eb="6">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</si>
  <si>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</si>
  <si>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</si>
  <si>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</si>
  <si>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地方債の抑制してきたことにより、将来負担比率が低い値で推移しています。有形固定資産減価償却率は類似団体と同水準ですが、今後も施設の老朽化対策に積極的に取り組んでいきます。</t>
    <rPh sb="0" eb="3">
      <t>チホウサイ</t>
    </rPh>
    <rPh sb="4" eb="6">
      <t>ヨクセイ</t>
    </rPh>
    <rPh sb="16" eb="18">
      <t>ショウライ</t>
    </rPh>
    <rPh sb="18" eb="20">
      <t>フタン</t>
    </rPh>
    <rPh sb="20" eb="22">
      <t>ヒリツ</t>
    </rPh>
    <rPh sb="23" eb="24">
      <t>ヒク</t>
    </rPh>
    <rPh sb="25" eb="26">
      <t>アタイ</t>
    </rPh>
    <rPh sb="27" eb="29">
      <t>スイイ</t>
    </rPh>
    <rPh sb="35" eb="37">
      <t>ユウケイ</t>
    </rPh>
    <rPh sb="37" eb="39">
      <t>コテイ</t>
    </rPh>
    <rPh sb="39" eb="41">
      <t>シサン</t>
    </rPh>
    <rPh sb="41" eb="43">
      <t>ゲンカ</t>
    </rPh>
    <rPh sb="43" eb="45">
      <t>ショウキャク</t>
    </rPh>
    <rPh sb="45" eb="46">
      <t>リツ</t>
    </rPh>
    <rPh sb="47" eb="49">
      <t>ルイジ</t>
    </rPh>
    <rPh sb="49" eb="51">
      <t>ダンタイ</t>
    </rPh>
    <rPh sb="52" eb="55">
      <t>ドウスイジュン</t>
    </rPh>
    <rPh sb="59" eb="61">
      <t>コンゴ</t>
    </rPh>
    <rPh sb="62" eb="64">
      <t>シセツ</t>
    </rPh>
    <rPh sb="65" eb="68">
      <t>ロウキュウカ</t>
    </rPh>
    <rPh sb="68" eb="70">
      <t>タイサク</t>
    </rPh>
    <rPh sb="71" eb="74">
      <t>セッキョクテキ</t>
    </rPh>
    <rPh sb="75" eb="76">
      <t>ト</t>
    </rPh>
    <rPh sb="77" eb="78">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</si>
  <si>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</si>
  <si>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</si>
  <si>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</si>
  <si>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</si>
  <si>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</si>
  <si>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</si>
  <si>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低い水準となっています。今後、実質公債費比率は上昇していくことが考えられるため、これまで以上に公債費の適正化に取り組んでいく必要があります。</t>
    <rPh sb="0" eb="2">
      <t>ジッシツ</t>
    </rPh>
    <rPh sb="2" eb="5">
      <t>コウサイヒ</t>
    </rPh>
    <rPh sb="5" eb="7">
      <t>ヒリツ</t>
    </rPh>
    <rPh sb="8" eb="10">
      <t>ショウライ</t>
    </rPh>
    <rPh sb="10" eb="12">
      <t>フタン</t>
    </rPh>
    <rPh sb="12" eb="14">
      <t>ヒリツ</t>
    </rPh>
    <rPh sb="17" eb="19">
      <t>ルイジ</t>
    </rPh>
    <rPh sb="19" eb="21">
      <t>ダンタイ</t>
    </rPh>
    <rPh sb="22" eb="24">
      <t>ヒカク</t>
    </rPh>
    <rPh sb="26" eb="27">
      <t>ヒク</t>
    </rPh>
    <rPh sb="28" eb="30">
      <t>スイジュン</t>
    </rPh>
    <rPh sb="38" eb="40">
      <t>コンゴ</t>
    </rPh>
    <rPh sb="41" eb="43">
      <t>ジッシツ</t>
    </rPh>
    <rPh sb="43" eb="46">
      <t>コウサイヒ</t>
    </rPh>
    <rPh sb="46" eb="48">
      <t>ヒリツ</t>
    </rPh>
    <rPh sb="49" eb="51">
      <t>ジョウショウ</t>
    </rPh>
    <rPh sb="58" eb="59">
      <t>カンガ</t>
    </rPh>
    <rPh sb="70" eb="72">
      <t>イジョウ</t>
    </rPh>
    <rPh sb="73" eb="76">
      <t>コウサイヒ</t>
    </rPh>
    <rPh sb="77" eb="80">
      <t>テキセイカ</t>
    </rPh>
    <rPh sb="81" eb="82">
      <t>ト</t>
    </rPh>
    <rPh sb="83" eb="84">
      <t>ク</t>
    </rPh>
    <rPh sb="88" eb="90">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</si>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</sst>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 fillId="0" borderId="0">
      <alignment vertical="center"/>
    </xf>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1"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25" fillId="0" borderId="98" xfId="20" applyFont="1" applyBorder="1" applyAlignment="1" applyProtection="1">
      <alignment horizontal="left" vertical="center" wrapText="1"/>
      <protection locked="0"/>
    </xf>
    <xf numFmtId="0" fontId="25" fillId="0" borderId="99" xfId="20" applyFont="1" applyBorder="1" applyAlignment="1" applyProtection="1">
      <alignment horizontal="left" vertical="center" wrapText="1"/>
      <protection locked="0"/>
    </xf>
    <xf numFmtId="0" fontId="25" fillId="0" borderId="100" xfId="20" applyFont="1" applyBorder="1" applyAlignment="1" applyProtection="1">
      <alignment horizontal="left" vertical="center" wrapText="1"/>
      <protection locked="0"/>
    </xf>
    <xf numFmtId="177" fontId="33" fillId="0" borderId="101" xfId="12" applyNumberFormat="1" applyFont="1" applyBorder="1" applyAlignment="1" applyProtection="1">
      <alignment horizontal="right" vertical="center" shrinkToFit="1"/>
      <protection locked="0"/>
    </xf>
    <xf numFmtId="0" fontId="25" fillId="0" borderId="112" xfId="20" applyFont="1" applyBorder="1" applyAlignment="1" applyProtection="1">
      <alignment horizontal="left" vertical="center" wrapText="1"/>
      <protection locked="0"/>
    </xf>
    <xf numFmtId="0" fontId="25" fillId="0" borderId="113" xfId="20" applyFont="1" applyBorder="1" applyAlignment="1" applyProtection="1">
      <alignment horizontal="left" vertical="center" wrapText="1"/>
      <protection locked="0"/>
    </xf>
    <xf numFmtId="0" fontId="25" fillId="0" borderId="114" xfId="20" applyFont="1" applyBorder="1" applyAlignment="1" applyProtection="1">
      <alignment horizontal="left" vertical="center" wrapTex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 xfId="20"/>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xmlns:c16r2="http://schemas.microsoft.com/office/drawing/2015/06/chart">
            <c:ext xmlns:c16="http://schemas.microsoft.com/office/drawing/2014/chart" uri="{C3380CC4-5D6E-409C-BE32-E72D297353CC}">
              <c16:uniqueId val="{00000000-7100-40DB-8816-FC570E5DF6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143087</c:v>
                </c:pt>
                <c:pt idx="1">
                  <c:v>108236</c:v>
                </c:pt>
                <c:pt idx="2">
                  <c:v>110493</c:v>
                </c:pt>
                <c:pt idx="3">
                  <c:v>108960</c:v>
                </c:pt>
                <c:pt idx="4">
                  <c:v>126717</c:v>
                </c:pt>
              </c:numCache>
            </c:numRef>
          </c:val>
          <c:smooth val="0"/>
          <c:extLst xmlns:c16r2="http://schemas.microsoft.com/office/drawing/2015/06/chart">
            <c:ext xmlns:c16="http://schemas.microsoft.com/office/drawing/2014/chart" uri="{C3380CC4-5D6E-409C-BE32-E72D297353CC}">
              <c16:uniqueId val="{00000001-7100-40DB-8816-FC570E5DF6FF}"/>
            </c:ext>
          </c:extLst>
        </c:ser>
        <c:dLbls>
          <c:showLegendKey val="0"/>
          <c:showVal val="0"/>
          <c:showCatName val="0"/>
          <c:showSerName val="0"/>
          <c:showPercent val="0"/>
          <c:showBubbleSize val="0"/>
        </c:dLbls>
        <c:marker val="1"/>
        <c:smooth val="0"/>
        <c:axId val="819755848"/>
        <c:axId val="819751144"/>
      </c:lineChart>
      <c:catAx>
        <c:axId val="819755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9751144"/>
        <c:crosses val="autoZero"/>
        <c:auto val="1"/>
        <c:lblAlgn val="ctr"/>
        <c:lblOffset val="100"/>
        <c:tickLblSkip val="1"/>
        <c:tickMarkSkip val="1"/>
        <c:noMultiLvlLbl val="0"/>
      </c:catAx>
      <c:valAx>
        <c:axId val="81975114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9755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c:v>
                </c:pt>
                <c:pt idx="1">
                  <c:v>6.24</c:v>
                </c:pt>
                <c:pt idx="2">
                  <c:v>6.14</c:v>
                </c:pt>
                <c:pt idx="3">
                  <c:v>5.43</c:v>
                </c:pt>
                <c:pt idx="4">
                  <c:v>6.28</c:v>
                </c:pt>
              </c:numCache>
            </c:numRef>
          </c:val>
          <c:extLst xmlns:c16r2="http://schemas.microsoft.com/office/drawing/2015/06/chart">
            <c:ext xmlns:c16="http://schemas.microsoft.com/office/drawing/2014/chart" uri="{C3380CC4-5D6E-409C-BE32-E72D297353CC}">
              <c16:uniqueId val="{00000000-3E0B-4B41-AA50-34B58AA10F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165.68</c:v>
                </c:pt>
                <c:pt idx="1">
                  <c:v>176.02</c:v>
                </c:pt>
                <c:pt idx="2">
                  <c:v>171.44</c:v>
                </c:pt>
                <c:pt idx="3">
                  <c:v>156.68</c:v>
                </c:pt>
                <c:pt idx="4">
                  <c:v>140.81</c:v>
                </c:pt>
              </c:numCache>
            </c:numRef>
          </c:val>
          <c:extLst xmlns:c16r2="http://schemas.microsoft.com/office/drawing/2015/06/chart">
            <c:ext xmlns:c16="http://schemas.microsoft.com/office/drawing/2014/chart" uri="{C3380CC4-5D6E-409C-BE32-E72D297353CC}">
              <c16:uniqueId val="{00000001-3E0B-4B41-AA50-34B58AA10FDF}"/>
            </c:ext>
          </c:extLst>
        </c:ser>
        <c:dLbls>
          <c:showLegendKey val="0"/>
          <c:showVal val="0"/>
          <c:showCatName val="0"/>
          <c:showSerName val="0"/>
          <c:showPercent val="0"/>
          <c:showBubbleSize val="0"/>
        </c:dLbls>
        <c:gapWidth val="250"/>
        <c:overlap val="100"/>
        <c:axId val="819753104"/>
        <c:axId val="819756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15.79</c:v>
                </c:pt>
                <c:pt idx="1">
                  <c:v>14.78</c:v>
                </c:pt>
                <c:pt idx="2">
                  <c:v>-10.18</c:v>
                </c:pt>
                <c:pt idx="3">
                  <c:v>-19.66</c:v>
                </c:pt>
                <c:pt idx="4">
                  <c:v>-17.93</c:v>
                </c:pt>
              </c:numCache>
            </c:numRef>
          </c:val>
          <c:smooth val="0"/>
          <c:extLst xmlns:c16r2="http://schemas.microsoft.com/office/drawing/2015/06/chart">
            <c:ext xmlns:c16="http://schemas.microsoft.com/office/drawing/2014/chart" uri="{C3380CC4-5D6E-409C-BE32-E72D297353CC}">
              <c16:uniqueId val="{00000002-3E0B-4B41-AA50-34B58AA10FDF}"/>
            </c:ext>
          </c:extLst>
        </c:ser>
        <c:dLbls>
          <c:showLegendKey val="0"/>
          <c:showVal val="0"/>
          <c:showCatName val="0"/>
          <c:showSerName val="0"/>
          <c:showPercent val="0"/>
          <c:showBubbleSize val="0"/>
        </c:dLbls>
        <c:marker val="1"/>
        <c:smooth val="0"/>
        <c:axId val="819753104"/>
        <c:axId val="819756632"/>
      </c:lineChart>
      <c:catAx>
        <c:axId val="81975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19756632"/>
        <c:crosses val="autoZero"/>
        <c:auto val="1"/>
        <c:lblAlgn val="ctr"/>
        <c:lblOffset val="100"/>
        <c:tickLblSkip val="1"/>
        <c:tickMarkSkip val="1"/>
        <c:noMultiLvlLbl val="0"/>
      </c:catAx>
      <c:valAx>
        <c:axId val="819756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975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CBD-45ED-A00F-57CD9694E5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CBD-45ED-A00F-57CD9694E50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CBD-45ED-A00F-57CD9694E50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CBD-45ED-A00F-57CD9694E50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8CBD-45ED-A00F-57CD9694E50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5-8CBD-45ED-A00F-57CD9694E500}"/>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0.19</c:v>
                </c:pt>
                <c:pt idx="2">
                  <c:v>#N/A</c:v>
                </c:pt>
                <c:pt idx="3">
                  <c:v>0.5</c:v>
                </c:pt>
                <c:pt idx="4">
                  <c:v>#N/A</c:v>
                </c:pt>
                <c:pt idx="5">
                  <c:v>0.13</c:v>
                </c:pt>
                <c:pt idx="6">
                  <c:v>#N/A</c:v>
                </c:pt>
                <c:pt idx="7">
                  <c:v>0.17</c:v>
                </c:pt>
                <c:pt idx="8">
                  <c:v>#N/A</c:v>
                </c:pt>
                <c:pt idx="9">
                  <c:v>0.12</c:v>
                </c:pt>
              </c:numCache>
            </c:numRef>
          </c:val>
          <c:extLst xmlns:c16r2="http://schemas.microsoft.com/office/drawing/2015/06/chart">
            <c:ext xmlns:c16="http://schemas.microsoft.com/office/drawing/2014/chart" uri="{C3380CC4-5D6E-409C-BE32-E72D297353CC}">
              <c16:uniqueId val="{00000006-8CBD-45ED-A00F-57CD9694E50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5.39</c:v>
                </c:pt>
                <c:pt idx="2">
                  <c:v>#N/A</c:v>
                </c:pt>
                <c:pt idx="3">
                  <c:v>4.03</c:v>
                </c:pt>
                <c:pt idx="4">
                  <c:v>#N/A</c:v>
                </c:pt>
                <c:pt idx="5">
                  <c:v>2.84</c:v>
                </c:pt>
                <c:pt idx="6">
                  <c:v>#N/A</c:v>
                </c:pt>
                <c:pt idx="7">
                  <c:v>1.25</c:v>
                </c:pt>
                <c:pt idx="8">
                  <c:v>#N/A</c:v>
                </c:pt>
                <c:pt idx="9">
                  <c:v>0.95</c:v>
                </c:pt>
              </c:numCache>
            </c:numRef>
          </c:val>
          <c:extLst xmlns:c16r2="http://schemas.microsoft.com/office/drawing/2015/06/chart">
            <c:ext xmlns:c16="http://schemas.microsoft.com/office/drawing/2014/chart" uri="{C3380CC4-5D6E-409C-BE32-E72D297353CC}">
              <c16:uniqueId val="{00000007-8CBD-45ED-A00F-57CD9694E50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0.42</c:v>
                </c:pt>
                <c:pt idx="2">
                  <c:v>#N/A</c:v>
                </c:pt>
                <c:pt idx="3">
                  <c:v>1.22</c:v>
                </c:pt>
                <c:pt idx="4">
                  <c:v>#N/A</c:v>
                </c:pt>
                <c:pt idx="5">
                  <c:v>2.0099999999999998</c:v>
                </c:pt>
                <c:pt idx="6">
                  <c:v>#N/A</c:v>
                </c:pt>
                <c:pt idx="7">
                  <c:v>0.76</c:v>
                </c:pt>
                <c:pt idx="8">
                  <c:v>#N/A</c:v>
                </c:pt>
                <c:pt idx="9">
                  <c:v>1.78</c:v>
                </c:pt>
              </c:numCache>
            </c:numRef>
          </c:val>
          <c:extLst xmlns:c16r2="http://schemas.microsoft.com/office/drawing/2015/06/chart">
            <c:ext xmlns:c16="http://schemas.microsoft.com/office/drawing/2014/chart" uri="{C3380CC4-5D6E-409C-BE32-E72D297353CC}">
              <c16:uniqueId val="{00000008-8CBD-45ED-A00F-57CD9694E5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5.3</c:v>
                </c:pt>
                <c:pt idx="2">
                  <c:v>#N/A</c:v>
                </c:pt>
                <c:pt idx="3">
                  <c:v>6.23</c:v>
                </c:pt>
                <c:pt idx="4">
                  <c:v>#N/A</c:v>
                </c:pt>
                <c:pt idx="5">
                  <c:v>6.14</c:v>
                </c:pt>
                <c:pt idx="6">
                  <c:v>#N/A</c:v>
                </c:pt>
                <c:pt idx="7">
                  <c:v>5.42</c:v>
                </c:pt>
                <c:pt idx="8">
                  <c:v>#N/A</c:v>
                </c:pt>
                <c:pt idx="9">
                  <c:v>6.28</c:v>
                </c:pt>
              </c:numCache>
            </c:numRef>
          </c:val>
          <c:extLst xmlns:c16r2="http://schemas.microsoft.com/office/drawing/2015/06/chart">
            <c:ext xmlns:c16="http://schemas.microsoft.com/office/drawing/2014/chart" uri="{C3380CC4-5D6E-409C-BE32-E72D297353CC}">
              <c16:uniqueId val="{00000009-8CBD-45ED-A00F-57CD9694E500}"/>
            </c:ext>
          </c:extLst>
        </c:ser>
        <c:dLbls>
          <c:showLegendKey val="0"/>
          <c:showVal val="0"/>
          <c:showCatName val="0"/>
          <c:showSerName val="0"/>
          <c:showPercent val="0"/>
          <c:showBubbleSize val="0"/>
        </c:dLbls>
        <c:gapWidth val="150"/>
        <c:overlap val="100"/>
        <c:axId val="819761336"/>
        <c:axId val="819759768"/>
      </c:barChart>
      <c:catAx>
        <c:axId val="819761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9759768"/>
        <c:crosses val="autoZero"/>
        <c:auto val="1"/>
        <c:lblAlgn val="ctr"/>
        <c:lblOffset val="100"/>
        <c:tickLblSkip val="1"/>
        <c:tickMarkSkip val="1"/>
        <c:noMultiLvlLbl val="0"/>
      </c:catAx>
      <c:valAx>
        <c:axId val="819759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9761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472</c:v>
                </c:pt>
                <c:pt idx="5">
                  <c:v>368</c:v>
                </c:pt>
                <c:pt idx="8">
                  <c:v>347</c:v>
                </c:pt>
                <c:pt idx="11">
                  <c:v>323</c:v>
                </c:pt>
                <c:pt idx="14">
                  <c:v>329</c:v>
                </c:pt>
              </c:numCache>
            </c:numRef>
          </c:val>
          <c:extLst xmlns:c16r2="http://schemas.microsoft.com/office/drawing/2015/06/chart">
            <c:ext xmlns:c16="http://schemas.microsoft.com/office/drawing/2014/chart" uri="{C3380CC4-5D6E-409C-BE32-E72D297353CC}">
              <c16:uniqueId val="{00000000-5833-4D9F-BB00-E91EE33536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833-4D9F-BB00-E91EE33536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833-4D9F-BB00-E91EE33536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3-5833-4D9F-BB00-E91EE33536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c:v>
                </c:pt>
                <c:pt idx="3">
                  <c:v>24</c:v>
                </c:pt>
                <c:pt idx="6">
                  <c:v>25</c:v>
                </c:pt>
                <c:pt idx="9">
                  <c:v>24</c:v>
                </c:pt>
                <c:pt idx="12">
                  <c:v>37</c:v>
                </c:pt>
              </c:numCache>
            </c:numRef>
          </c:val>
          <c:extLst xmlns:c16r2="http://schemas.microsoft.com/office/drawing/2015/06/chart">
            <c:ext xmlns:c16="http://schemas.microsoft.com/office/drawing/2014/chart" uri="{C3380CC4-5D6E-409C-BE32-E72D297353CC}">
              <c16:uniqueId val="{00000004-5833-4D9F-BB00-E91EE33536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33-4D9F-BB00-E91EE33536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833-4D9F-BB00-E91EE33536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512</c:v>
                </c:pt>
                <c:pt idx="3">
                  <c:v>417</c:v>
                </c:pt>
                <c:pt idx="6">
                  <c:v>375</c:v>
                </c:pt>
                <c:pt idx="9">
                  <c:v>351</c:v>
                </c:pt>
                <c:pt idx="12">
                  <c:v>339</c:v>
                </c:pt>
              </c:numCache>
            </c:numRef>
          </c:val>
          <c:extLst xmlns:c16r2="http://schemas.microsoft.com/office/drawing/2015/06/chart">
            <c:ext xmlns:c16="http://schemas.microsoft.com/office/drawing/2014/chart" uri="{C3380CC4-5D6E-409C-BE32-E72D297353CC}">
              <c16:uniqueId val="{00000007-5833-4D9F-BB00-E91EE335360E}"/>
            </c:ext>
          </c:extLst>
        </c:ser>
        <c:dLbls>
          <c:showLegendKey val="0"/>
          <c:showVal val="0"/>
          <c:showCatName val="0"/>
          <c:showSerName val="0"/>
          <c:showPercent val="0"/>
          <c:showBubbleSize val="0"/>
        </c:dLbls>
        <c:gapWidth val="100"/>
        <c:overlap val="100"/>
        <c:axId val="819754672"/>
        <c:axId val="819753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76</c:v>
                </c:pt>
                <c:pt idx="2">
                  <c:v>#N/A</c:v>
                </c:pt>
                <c:pt idx="3">
                  <c:v>#N/A</c:v>
                </c:pt>
                <c:pt idx="4">
                  <c:v>74</c:v>
                </c:pt>
                <c:pt idx="5">
                  <c:v>#N/A</c:v>
                </c:pt>
                <c:pt idx="6">
                  <c:v>#N/A</c:v>
                </c:pt>
                <c:pt idx="7">
                  <c:v>53</c:v>
                </c:pt>
                <c:pt idx="8">
                  <c:v>#N/A</c:v>
                </c:pt>
                <c:pt idx="9">
                  <c:v>#N/A</c:v>
                </c:pt>
                <c:pt idx="10">
                  <c:v>52</c:v>
                </c:pt>
                <c:pt idx="11">
                  <c:v>#N/A</c:v>
                </c:pt>
                <c:pt idx="12">
                  <c:v>#N/A</c:v>
                </c:pt>
                <c:pt idx="13">
                  <c:v>47</c:v>
                </c:pt>
                <c:pt idx="14">
                  <c:v>#N/A</c:v>
                </c:pt>
              </c:numCache>
            </c:numRef>
          </c:val>
          <c:smooth val="0"/>
          <c:extLst xmlns:c16r2="http://schemas.microsoft.com/office/drawing/2015/06/chart">
            <c:ext xmlns:c16="http://schemas.microsoft.com/office/drawing/2014/chart" uri="{C3380CC4-5D6E-409C-BE32-E72D297353CC}">
              <c16:uniqueId val="{00000008-5833-4D9F-BB00-E91EE335360E}"/>
            </c:ext>
          </c:extLst>
        </c:ser>
        <c:dLbls>
          <c:showLegendKey val="0"/>
          <c:showVal val="0"/>
          <c:showCatName val="0"/>
          <c:showSerName val="0"/>
          <c:showPercent val="0"/>
          <c:showBubbleSize val="0"/>
        </c:dLbls>
        <c:marker val="1"/>
        <c:smooth val="0"/>
        <c:axId val="819754672"/>
        <c:axId val="819753888"/>
      </c:lineChart>
      <c:catAx>
        <c:axId val="81975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9753888"/>
        <c:crosses val="autoZero"/>
        <c:auto val="1"/>
        <c:lblAlgn val="ctr"/>
        <c:lblOffset val="100"/>
        <c:tickLblSkip val="1"/>
        <c:tickMarkSkip val="1"/>
        <c:noMultiLvlLbl val="0"/>
      </c:catAx>
      <c:valAx>
        <c:axId val="819753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975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3255</c:v>
                </c:pt>
                <c:pt idx="5">
                  <c:v>3201</c:v>
                </c:pt>
                <c:pt idx="8">
                  <c:v>3312</c:v>
                </c:pt>
                <c:pt idx="11">
                  <c:v>3372</c:v>
                </c:pt>
                <c:pt idx="14">
                  <c:v>3487</c:v>
                </c:pt>
              </c:numCache>
            </c:numRef>
          </c:val>
          <c:extLst xmlns:c16r2="http://schemas.microsoft.com/office/drawing/2015/06/chart">
            <c:ext xmlns:c16="http://schemas.microsoft.com/office/drawing/2014/chart" uri="{C3380CC4-5D6E-409C-BE32-E72D297353CC}">
              <c16:uniqueId val="{00000000-7B62-4712-96BE-853A901ADB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c:v>
                </c:pt>
                <c:pt idx="5">
                  <c:v>11</c:v>
                </c:pt>
                <c:pt idx="8">
                  <c:v>3</c:v>
                </c:pt>
                <c:pt idx="11">
                  <c:v>0</c:v>
                </c:pt>
                <c:pt idx="14">
                  <c:v>0</c:v>
                </c:pt>
              </c:numCache>
            </c:numRef>
          </c:val>
          <c:extLst xmlns:c16r2="http://schemas.microsoft.com/office/drawing/2015/06/chart">
            <c:ext xmlns:c16="http://schemas.microsoft.com/office/drawing/2014/chart" uri="{C3380CC4-5D6E-409C-BE32-E72D297353CC}">
              <c16:uniqueId val="{00000001-7B62-4712-96BE-853A901ADB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8105</c:v>
                </c:pt>
                <c:pt idx="5">
                  <c:v>8456</c:v>
                </c:pt>
                <c:pt idx="8">
                  <c:v>8635</c:v>
                </c:pt>
                <c:pt idx="11">
                  <c:v>8975</c:v>
                </c:pt>
                <c:pt idx="14">
                  <c:v>9089</c:v>
                </c:pt>
              </c:numCache>
            </c:numRef>
          </c:val>
          <c:extLst xmlns:c16r2="http://schemas.microsoft.com/office/drawing/2015/06/chart">
            <c:ext xmlns:c16="http://schemas.microsoft.com/office/drawing/2014/chart" uri="{C3380CC4-5D6E-409C-BE32-E72D297353CC}">
              <c16:uniqueId val="{00000002-7B62-4712-96BE-853A901ADB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B62-4712-96BE-853A901ADB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B62-4712-96BE-853A901ADB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B62-4712-96BE-853A901ADB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795</c:v>
                </c:pt>
                <c:pt idx="3">
                  <c:v>1088</c:v>
                </c:pt>
                <c:pt idx="6">
                  <c:v>638</c:v>
                </c:pt>
                <c:pt idx="9">
                  <c:v>694</c:v>
                </c:pt>
                <c:pt idx="12">
                  <c:v>654</c:v>
                </c:pt>
              </c:numCache>
            </c:numRef>
          </c:val>
          <c:extLst xmlns:c16r2="http://schemas.microsoft.com/office/drawing/2015/06/chart">
            <c:ext xmlns:c16="http://schemas.microsoft.com/office/drawing/2014/chart" uri="{C3380CC4-5D6E-409C-BE32-E72D297353CC}">
              <c16:uniqueId val="{00000006-7B62-4712-96BE-853A901ADB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2</c:v>
                </c:pt>
                <c:pt idx="9">
                  <c:v>5</c:v>
                </c:pt>
                <c:pt idx="12">
                  <c:v>5</c:v>
                </c:pt>
              </c:numCache>
            </c:numRef>
          </c:val>
          <c:extLst xmlns:c16r2="http://schemas.microsoft.com/office/drawing/2015/06/chart">
            <c:ext xmlns:c16="http://schemas.microsoft.com/office/drawing/2014/chart" uri="{C3380CC4-5D6E-409C-BE32-E72D297353CC}">
              <c16:uniqueId val="{00000007-7B62-4712-96BE-853A901ADB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387</c:v>
                </c:pt>
                <c:pt idx="3">
                  <c:v>385</c:v>
                </c:pt>
                <c:pt idx="6">
                  <c:v>383</c:v>
                </c:pt>
                <c:pt idx="9">
                  <c:v>397</c:v>
                </c:pt>
                <c:pt idx="12">
                  <c:v>440</c:v>
                </c:pt>
              </c:numCache>
            </c:numRef>
          </c:val>
          <c:extLst xmlns:c16r2="http://schemas.microsoft.com/office/drawing/2015/06/chart">
            <c:ext xmlns:c16="http://schemas.microsoft.com/office/drawing/2014/chart" uri="{C3380CC4-5D6E-409C-BE32-E72D297353CC}">
              <c16:uniqueId val="{00000008-7B62-4712-96BE-853A901ADB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B62-4712-96BE-853A901ADB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2794</c:v>
                </c:pt>
                <c:pt idx="3">
                  <c:v>2971</c:v>
                </c:pt>
                <c:pt idx="6">
                  <c:v>3012</c:v>
                </c:pt>
                <c:pt idx="9">
                  <c:v>3066</c:v>
                </c:pt>
                <c:pt idx="12">
                  <c:v>3273</c:v>
                </c:pt>
              </c:numCache>
            </c:numRef>
          </c:val>
          <c:extLst xmlns:c16r2="http://schemas.microsoft.com/office/drawing/2015/06/chart">
            <c:ext xmlns:c16="http://schemas.microsoft.com/office/drawing/2014/chart" uri="{C3380CC4-5D6E-409C-BE32-E72D297353CC}">
              <c16:uniqueId val="{0000000A-7B62-4712-96BE-853A901ADB83}"/>
            </c:ext>
          </c:extLst>
        </c:ser>
        <c:dLbls>
          <c:showLegendKey val="0"/>
          <c:showVal val="0"/>
          <c:showCatName val="0"/>
          <c:showSerName val="0"/>
          <c:showPercent val="0"/>
          <c:showBubbleSize val="0"/>
        </c:dLbls>
        <c:gapWidth val="100"/>
        <c:overlap val="100"/>
        <c:axId val="819757024"/>
        <c:axId val="819757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B62-4712-96BE-853A901ADB83}"/>
            </c:ext>
          </c:extLst>
        </c:ser>
        <c:dLbls>
          <c:showLegendKey val="0"/>
          <c:showVal val="0"/>
          <c:showCatName val="0"/>
          <c:showSerName val="0"/>
          <c:showPercent val="0"/>
          <c:showBubbleSize val="0"/>
        </c:dLbls>
        <c:marker val="1"/>
        <c:smooth val="0"/>
        <c:axId val="819757024"/>
        <c:axId val="819757416"/>
      </c:lineChart>
      <c:catAx>
        <c:axId val="81975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19757416"/>
        <c:crosses val="autoZero"/>
        <c:auto val="1"/>
        <c:lblAlgn val="ctr"/>
        <c:lblOffset val="100"/>
        <c:tickLblSkip val="1"/>
        <c:tickMarkSkip val="1"/>
        <c:noMultiLvlLbl val="0"/>
      </c:catAx>
      <c:valAx>
        <c:axId val="819757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975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4967</c:v>
                </c:pt>
                <c:pt idx="1">
                  <c:v>4435</c:v>
                </c:pt>
                <c:pt idx="2">
                  <c:v>3915</c:v>
                </c:pt>
              </c:numCache>
            </c:numRef>
          </c:val>
          <c:extLst xmlns:c16r2="http://schemas.microsoft.com/office/drawing/2015/06/chart">
            <c:ext xmlns:c16="http://schemas.microsoft.com/office/drawing/2014/chart" uri="{C3380CC4-5D6E-409C-BE32-E72D297353CC}">
              <c16:uniqueId val="{00000000-F23D-4288-B97F-1DCD150FF6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923</c:v>
                </c:pt>
                <c:pt idx="1">
                  <c:v>926</c:v>
                </c:pt>
                <c:pt idx="2">
                  <c:v>928</c:v>
                </c:pt>
              </c:numCache>
            </c:numRef>
          </c:val>
          <c:extLst xmlns:c16r2="http://schemas.microsoft.com/office/drawing/2015/06/chart">
            <c:ext xmlns:c16="http://schemas.microsoft.com/office/drawing/2014/chart" uri="{C3380CC4-5D6E-409C-BE32-E72D297353CC}">
              <c16:uniqueId val="{00000001-F23D-4288-B97F-1DCD150FF6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2420</c:v>
                </c:pt>
                <c:pt idx="1">
                  <c:v>3266</c:v>
                </c:pt>
                <c:pt idx="2">
                  <c:v>3895</c:v>
                </c:pt>
              </c:numCache>
            </c:numRef>
          </c:val>
          <c:extLst xmlns:c16r2="http://schemas.microsoft.com/office/drawing/2015/06/chart">
            <c:ext xmlns:c16="http://schemas.microsoft.com/office/drawing/2014/chart" uri="{C3380CC4-5D6E-409C-BE32-E72D297353CC}">
              <c16:uniqueId val="{00000002-F23D-4288-B97F-1DCD150FF6C7}"/>
            </c:ext>
          </c:extLst>
        </c:ser>
        <c:dLbls>
          <c:showLegendKey val="0"/>
          <c:showVal val="0"/>
          <c:showCatName val="0"/>
          <c:showSerName val="0"/>
          <c:showPercent val="0"/>
          <c:showBubbleSize val="0"/>
        </c:dLbls>
        <c:gapWidth val="120"/>
        <c:overlap val="100"/>
        <c:axId val="819760552"/>
        <c:axId val="819760160"/>
      </c:barChart>
      <c:catAx>
        <c:axId val="819760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19760160"/>
        <c:crosses val="autoZero"/>
        <c:auto val="1"/>
        <c:lblAlgn val="ctr"/>
        <c:lblOffset val="100"/>
        <c:tickLblSkip val="1"/>
        <c:tickMarkSkip val="1"/>
        <c:noMultiLvlLbl val="0"/>
      </c:catAx>
      <c:valAx>
        <c:axId val="819760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19760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183-43AF-8F39-A71052304B3C}"/>
                </c:ext>
                <c:ext xmlns:c15="http://schemas.microsoft.com/office/drawing/2012/chart" uri="{CE6537A1-D6FC-4f65-9D91-7224C49458BB}">
                  <c15:dlblFieldTable>
                    <c15:dlblFTEntry>
                      <c15:txfldGUID>{080C19F9-F7E8-4971-8E59-35596B63BA18}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183-43AF-8F39-A71052304B3C}"/>
                </c:ext>
                <c:ext xmlns:c15="http://schemas.microsoft.com/office/drawing/2012/chart" uri="{CE6537A1-D6FC-4f65-9D91-7224C49458BB}">
                  <c15:dlblFieldTable>
                    <c15:dlblFTEntry>
                      <c15:txfldGUID>{FD5E816F-6087-4DED-999F-80C7C19D3BC2}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183-43AF-8F39-A71052304B3C}"/>
                </c:ext>
                <c:ext xmlns:c15="http://schemas.microsoft.com/office/drawing/2012/chart" uri="{CE6537A1-D6FC-4f65-9D91-7224C49458BB}">
                  <c15:dlblFieldTable>
                    <c15:dlblFTEntry>
                      <c15:txfldGUID>{CC871355-5EAB-4512-B15A-773DDB6C9FC0}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183-43AF-8F39-A71052304B3C}"/>
                </c:ext>
                <c:ext xmlns:c15="http://schemas.microsoft.com/office/drawing/2012/chart" uri="{CE6537A1-D6FC-4f65-9D91-7224C49458BB}">
                  <c15:dlblFieldTable>
                    <c15:dlblFTEntry>
                      <c15:txfldGUID>{D5E068C6-6451-4112-9D37-B22AA723B8DF}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183-43AF-8F39-A71052304B3C}"/>
                </c:ext>
                <c:ext xmlns:c15="http://schemas.microsoft.com/office/drawing/2012/chart" uri="{CE6537A1-D6FC-4f65-9D91-7224C49458BB}">
                  <c15:dlblFieldTable>
                    <c15:dlblFTEntry>
                      <c15:txfldGUID>{EC99FC8D-1CB7-44D0-8EC9-C65E24B56665}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183-43AF-8F39-A71052304B3C}"/>
                </c:ext>
                <c:ext xmlns:c15="http://schemas.microsoft.com/office/drawing/2012/chart" uri="{CE6537A1-D6FC-4f65-9D91-7224C49458BB}">
                  <c15:dlblFieldTable>
                    <c15:dlblFTEntry>
                      <c15:txfldGUID>{3097BAFA-2F7B-4683-A87C-098DA27FA136}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183-43AF-8F39-A71052304B3C}"/>
                </c:ext>
                <c:ext xmlns:c15="http://schemas.microsoft.com/office/drawing/2012/chart" uri="{CE6537A1-D6FC-4f65-9D91-7224C49458BB}">
                  <c15:dlblFieldTable>
                    <c15:dlblFTEntry>
                      <c15:txfldGUID>{2790264D-5981-4A75-9C1D-7AB96BC94838}</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183-43AF-8F39-A71052304B3C}"/>
                </c:ext>
                <c:ext xmlns:c15="http://schemas.microsoft.com/office/drawing/2012/chart" uri="{CE6537A1-D6FC-4f65-9D91-7224C49458BB}">
                  <c15:dlblFieldTable>
                    <c15:dlblFTEntry>
                      <c15:txfldGUID>{F220EE00-64F7-41A5-BE03-B0BD1FDDFB33}</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183-43AF-8F39-A71052304B3C}"/>
                </c:ext>
                <c:ext xmlns:c15="http://schemas.microsoft.com/office/drawing/2012/chart" uri="{CE6537A1-D6FC-4f65-9D91-7224C49458BB}">
                  <c15:dlblFieldTable>
                    <c15:dlblFTEntry>
                      <c15:txfldGUID>{0783074F-5AE8-4A87-95EE-FB685EDB84A1}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57.7</c:v>
                </c:pt>
                <c:pt idx="16">
                  <c:v>57.8</c:v>
                </c:pt>
                <c:pt idx="24">
                  <c:v>57.9</c:v>
                </c:pt>
                <c:pt idx="32">
                  <c:v>59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183-43AF-8F39-A71052304B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183-43AF-8F39-A71052304B3C}"/>
                </c:ext>
                <c:ext xmlns:c15="http://schemas.microsoft.com/office/drawing/2012/chart" uri="{CE6537A1-D6FC-4f65-9D91-7224C49458BB}">
                  <c15:dlblFieldTable>
                    <c15:dlblFTEntry>
                      <c15:txfldGUID>{8E349FAE-685B-4ACF-83B8-0A72A78D7739}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183-43AF-8F39-A71052304B3C}"/>
                </c:ext>
                <c:ext xmlns:c15="http://schemas.microsoft.com/office/drawing/2012/chart" uri="{CE6537A1-D6FC-4f65-9D91-7224C49458BB}">
                  <c15:dlblFieldTable>
                    <c15:dlblFTEntry>
                      <c15:txfldGUID>{CEC66D86-6CBD-430D-9029-9BF4A3574906}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183-43AF-8F39-A71052304B3C}"/>
                </c:ext>
                <c:ext xmlns:c15="http://schemas.microsoft.com/office/drawing/2012/chart" uri="{CE6537A1-D6FC-4f65-9D91-7224C49458BB}">
                  <c15:dlblFieldTable>
                    <c15:dlblFTEntry>
                      <c15:txfldGUID>{640450FC-1EE1-41D2-9787-D1926DE138AF}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183-43AF-8F39-A71052304B3C}"/>
                </c:ext>
                <c:ext xmlns:c15="http://schemas.microsoft.com/office/drawing/2012/chart" uri="{CE6537A1-D6FC-4f65-9D91-7224C49458BB}">
                  <c15:dlblFieldTable>
                    <c15:dlblFTEntry>
                      <c15:txfldGUID>{D717547E-A4E2-483B-9E94-11104AACDC80}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183-43AF-8F39-A71052304B3C}"/>
                </c:ext>
                <c:ext xmlns:c15="http://schemas.microsoft.com/office/drawing/2012/chart" uri="{CE6537A1-D6FC-4f65-9D91-7224C49458BB}">
                  <c15:dlblFieldTable>
                    <c15:dlblFTEntry>
                      <c15:txfldGUID>{1CCCE0FC-A290-4D60-9BE2-D2579B04B9ED}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183-43AF-8F39-A71052304B3C}"/>
                </c:ext>
                <c:ext xmlns:c15="http://schemas.microsoft.com/office/drawing/2012/chart" uri="{CE6537A1-D6FC-4f65-9D91-7224C49458BB}">
                  <c15:layout/>
                  <c15:dlblFieldTable>
                    <c15:dlblFTEntry>
                      <c15:txfldGUID>{08844A34-79DD-4C61-9C1A-4A57DFF0F67B}</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183-43AF-8F39-A71052304B3C}"/>
                </c:ext>
                <c:ext xmlns:c15="http://schemas.microsoft.com/office/drawing/2012/chart" uri="{CE6537A1-D6FC-4f65-9D91-7224C49458BB}">
                  <c15:layout/>
                  <c15:dlblFieldTable>
                    <c15:dlblFTEntry>
                      <c15:txfldGUID>{A4B8C25C-B0FF-4601-9940-B19ED95130F9}</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183-43AF-8F39-A71052304B3C}"/>
                </c:ext>
                <c:ext xmlns:c15="http://schemas.microsoft.com/office/drawing/2012/chart" uri="{CE6537A1-D6FC-4f65-9D91-7224C49458BB}">
                  <c15:layout/>
                  <c15:dlblFieldTable>
                    <c15:dlblFTEntry>
                      <c15:txfldGUID>{B90C107F-F2C9-4A67-855E-3AE10CC887BE}</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183-43AF-8F39-A71052304B3C}"/>
                </c:ext>
                <c:ext xmlns:c15="http://schemas.microsoft.com/office/drawing/2012/chart" uri="{CE6537A1-D6FC-4f65-9D91-7224C49458BB}">
                  <c15:layout/>
                  <c15:dlblFieldTable>
                    <c15:dlblFTEntry>
                      <c15:txfldGUID>{28AF425D-462D-4161-A74C-371AAC65B4ED}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183-43AF-8F39-A71052304B3C}"/>
            </c:ext>
          </c:extLst>
        </c:ser>
        <c:dLbls>
          <c:showLegendKey val="0"/>
          <c:showVal val="1"/>
          <c:showCatName val="0"/>
          <c:showSerName val="0"/>
          <c:showPercent val="0"/>
          <c:showBubbleSize val="0"/>
        </c:dLbls>
        <c:axId val="819764080"/>
        <c:axId val="819773488"/>
      </c:scatterChart>
      <c:valAx>
        <c:axId val="81976408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9773488"/>
        <c:crosses val="autoZero"/>
        <c:crossBetween val="midCat"/>
      </c:valAx>
      <c:valAx>
        <c:axId val="81977348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9764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477-46ED-B127-CA0781557733}"/>
                </c:ext>
                <c:ext xmlns:c15="http://schemas.microsoft.com/office/drawing/2012/chart" uri="{CE6537A1-D6FC-4f65-9D91-7224C49458BB}">
                  <c15:dlblFieldTable>
                    <c15:dlblFTEntry>
                      <c15:txfldGUID>{468A17DC-5CB8-44F7-A6C5-29B4E30958A8}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77-46ED-B127-CA0781557733}"/>
                </c:ext>
                <c:ext xmlns:c15="http://schemas.microsoft.com/office/drawing/2012/chart" uri="{CE6537A1-D6FC-4f65-9D91-7224C49458BB}">
                  <c15:dlblFieldTable>
                    <c15:dlblFTEntry>
                      <c15:txfldGUID>{0077761C-C0F1-4F04-B5B2-A23FDFEF06A6}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477-46ED-B127-CA0781557733}"/>
                </c:ext>
                <c:ext xmlns:c15="http://schemas.microsoft.com/office/drawing/2012/chart" uri="{CE6537A1-D6FC-4f65-9D91-7224C49458BB}">
                  <c15:dlblFieldTable>
                    <c15:dlblFTEntry>
                      <c15:txfldGUID>{C2A6F7AB-D170-48A0-9B6A-F8D660887ED3}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477-46ED-B127-CA0781557733}"/>
                </c:ext>
                <c:ext xmlns:c15="http://schemas.microsoft.com/office/drawing/2012/chart" uri="{CE6537A1-D6FC-4f65-9D91-7224C49458BB}">
                  <c15:dlblFieldTable>
                    <c15:dlblFTEntry>
                      <c15:txfldGUID>{D28C143B-7590-4816-A8A4-CEE8B0A72844}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477-46ED-B127-CA0781557733}"/>
                </c:ext>
                <c:ext xmlns:c15="http://schemas.microsoft.com/office/drawing/2012/chart" uri="{CE6537A1-D6FC-4f65-9D91-7224C49458BB}">
                  <c15:dlblFieldTable>
                    <c15:dlblFTEntry>
                      <c15:txfldGUID>{2AA6CB17-9151-43A5-9C6E-60AEBC7DDFF6}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477-46ED-B127-CA0781557733}"/>
                </c:ext>
                <c:ext xmlns:c15="http://schemas.microsoft.com/office/drawing/2012/chart" uri="{CE6537A1-D6FC-4f65-9D91-7224C49458BB}">
                  <c15:dlblFieldTable>
                    <c15:dlblFTEntry>
                      <c15:txfldGUID>{EB00C148-8741-4FA7-A877-FC56CBA12E0C}</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477-46ED-B127-CA0781557733}"/>
                </c:ext>
                <c:ext xmlns:c15="http://schemas.microsoft.com/office/drawing/2012/chart" uri="{CE6537A1-D6FC-4f65-9D91-7224C49458BB}">
                  <c15:dlblFieldTable>
                    <c15:dlblFTEntry>
                      <c15:txfldGUID>{14DEBB01-9348-4A67-990D-5A3DE0C80925}</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477-46ED-B127-CA0781557733}"/>
                </c:ext>
                <c:ext xmlns:c15="http://schemas.microsoft.com/office/drawing/2012/chart" uri="{CE6537A1-D6FC-4f65-9D91-7224C49458BB}">
                  <c15:dlblFieldTable>
                    <c15:dlblFTEntry>
                      <c15:txfldGUID>{10335396-0839-404C-A730-76927D5DCB97}</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477-46ED-B127-CA0781557733}"/>
                </c:ext>
                <c:ext xmlns:c15="http://schemas.microsoft.com/office/drawing/2012/chart" uri="{CE6537A1-D6FC-4f65-9D91-7224C49458BB}">
                  <c15:dlblFieldTable>
                    <c15:dlblFTEntry>
                      <c15:txfldGUID>{19CC026F-FE8D-477C-83BE-5857A4D6152C}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3.5</c:v>
                </c:pt>
                <c:pt idx="16">
                  <c:v>2.6</c:v>
                </c:pt>
                <c:pt idx="24">
                  <c:v>2.2999999999999998</c:v>
                </c:pt>
                <c:pt idx="32">
                  <c:v>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477-46ED-B127-CA07815577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477-46ED-B127-CA0781557733}"/>
                </c:ext>
                <c:ext xmlns:c15="http://schemas.microsoft.com/office/drawing/2012/chart" uri="{CE6537A1-D6FC-4f65-9D91-7224C49458BB}">
                  <c15:dlblFieldTable>
                    <c15:dlblFTEntry>
                      <c15:txfldGUID>{6D26F410-EE12-4DFC-8360-DA83D0A31EBA}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477-46ED-B127-CA0781557733}"/>
                </c:ext>
                <c:ext xmlns:c15="http://schemas.microsoft.com/office/drawing/2012/chart" uri="{CE6537A1-D6FC-4f65-9D91-7224C49458BB}">
                  <c15:dlblFieldTable>
                    <c15:dlblFTEntry>
                      <c15:txfldGUID>{0A6BC765-DC7E-4ACF-904E-22FA9FF96DC2}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477-46ED-B127-CA0781557733}"/>
                </c:ext>
                <c:ext xmlns:c15="http://schemas.microsoft.com/office/drawing/2012/chart" uri="{CE6537A1-D6FC-4f65-9D91-7224C49458BB}">
                  <c15:dlblFieldTable>
                    <c15:dlblFTEntry>
                      <c15:txfldGUID>{F2D089C5-3BF7-4AD3-BCFB-A05D5FFF7D81}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477-46ED-B127-CA0781557733}"/>
                </c:ext>
                <c:ext xmlns:c15="http://schemas.microsoft.com/office/drawing/2012/chart" uri="{CE6537A1-D6FC-4f65-9D91-7224C49458BB}">
                  <c15:dlblFieldTable>
                    <c15:dlblFTEntry>
                      <c15:txfldGUID>{6FCEC3F1-FC87-4424-BB37-B75E0533509F}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477-46ED-B127-CA0781557733}"/>
                </c:ext>
                <c:ext xmlns:c15="http://schemas.microsoft.com/office/drawing/2012/chart" uri="{CE6537A1-D6FC-4f65-9D91-7224C49458BB}">
                  <c15:dlblFieldTable>
                    <c15:dlblFTEntry>
                      <c15:txfldGUID>{23D83586-CA4C-41DE-86EC-4DA1DD1B5A4A}</c15:txfldGUID>
                      <c15:f>#REF!</c15:f>
                      <c15:dlblFieldTableCache>
                        <c:ptCount val="1"/>
                        <c:pt idx="0">
                          <c:v>#REF!</c:v>
                        </c:pt>
                      </c15:dlblFieldTableCache>
                    </c15:dlblFTEntry>
                  </c15:dlblFieldTable>
                  <c15:showDataLabelsRange val="0"/>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477-46ED-B127-CA0781557733}"/>
                </c:ext>
                <c:ext xmlns:c15="http://schemas.microsoft.com/office/drawing/2012/chart" uri="{CE6537A1-D6FC-4f65-9D91-7224C49458BB}">
                  <c15:dlblFieldTable>
                    <c15:dlblFTEntry>
                      <c15:txfldGUID>{1763F3EA-F8B9-4E84-BE3D-9392472BEABA}</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477-46ED-B127-CA0781557733}"/>
                </c:ext>
                <c:ext xmlns:c15="http://schemas.microsoft.com/office/drawing/2012/chart" uri="{CE6537A1-D6FC-4f65-9D91-7224C49458BB}">
                  <c15:dlblFieldTable>
                    <c15:dlblFTEntry>
                      <c15:txfldGUID>{833EE6C4-78C4-42EE-B24B-828A0F1DD096}</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477-46ED-B127-CA0781557733}"/>
                </c:ext>
                <c:ext xmlns:c15="http://schemas.microsoft.com/office/drawing/2012/chart" uri="{CE6537A1-D6FC-4f65-9D91-7224C49458BB}">
                  <c15:dlblFieldTable>
                    <c15:dlblFTEntry>
                      <c15:txfldGUID>{F50493D7-F7BD-41DE-9A14-50AC584D636C}</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477-46ED-B127-CA0781557733}"/>
                </c:ext>
                <c:ext xmlns:c15="http://schemas.microsoft.com/office/drawing/2012/chart" uri="{CE6537A1-D6FC-4f65-9D91-7224C49458BB}">
                  <c15:dlblFieldTable>
                    <c15:dlblFTEntry>
                      <c15:txfldGUID>{167C38A9-A45B-41F8-BDC8-65486700B172}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477-46ED-B127-CA0781557733}"/>
            </c:ext>
          </c:extLst>
        </c:ser>
        <c:dLbls>
          <c:showLegendKey val="0"/>
          <c:showVal val="1"/>
          <c:showCatName val="0"/>
          <c:showSerName val="0"/>
          <c:showPercent val="0"/>
          <c:showBubbleSize val="0"/>
        </c:dLbls>
        <c:axId val="819771136"/>
        <c:axId val="819767216"/>
      </c:scatterChart>
      <c:valAx>
        <c:axId val="81977113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9767216"/>
        <c:crosses val="autoZero"/>
        <c:crossBetween val="midCat"/>
      </c:valAx>
      <c:valAx>
        <c:axId val="8197672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97711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5,319
5,265
173.30
5,176,029
4,871,105
174,711
2,780,531
3,272,601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平成</a:t>
          </a:r>
          <a:r>
            <a:rPr lang="ja-JP" altLang="en-US" sz="1100" b="0" i="0">
              <a:solidFill>
                <a:schemeClr val="dk1"/>
              </a:solidFill>
              <a:effectLst/>
              <a:latin typeface="+mn-lt"/>
              <a:ea typeface="+mn-ea"/>
              <a:cs typeface="+mn-cs"/>
            </a:rPr>
            <a:t>３０</a:t>
          </a:r>
          <a:r>
            <a:rPr lang="ja-JP" altLang="ja-JP" sz="1100" b="0" i="0">
              <a:solidFill>
                <a:schemeClr val="dk1"/>
              </a:solidFill>
              <a:effectLst/>
              <a:latin typeface="+mn-lt"/>
              <a:ea typeface="+mn-ea"/>
              <a:cs typeface="+mn-cs"/>
            </a:rPr>
            <a:t>年度については、前年度と比較し</a:t>
          </a:r>
          <a:r>
            <a:rPr lang="ja-JP" altLang="en-US" sz="1100" b="0" i="0">
              <a:solidFill>
                <a:schemeClr val="dk1"/>
              </a:solidFill>
              <a:effectLst/>
              <a:latin typeface="+mn-lt"/>
              <a:ea typeface="+mn-ea"/>
              <a:cs typeface="+mn-cs"/>
            </a:rPr>
            <a:t>０．０１</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となっている。人口の減少や全国平均を上回る高齢化率に加え、町内に中心となる産業がないこと等により、財政基盤が弱く、類似団体の平均をやや下回っている。今後も行政改革、定員管理を徹底し、行政効率を図るとともに、活力あるまちづくりを展開しつつ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112485</xdr:rowOff>
    </xdr:to>
    <xdr:cxnSp macro="">
      <xdr:nvCxnSpPr>
        <xdr:cNvPr id="70" name="直線コネクタ 69"/>
        <xdr:cNvCxnSpPr/>
      </xdr:nvCxnSpPr>
      <xdr:spPr>
        <a:xfrm flipV="1">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112485</xdr:rowOff>
    </xdr:to>
    <xdr:cxnSp macro="">
      <xdr:nvCxnSpPr>
        <xdr:cNvPr id="73" name="直線コネクタ 72"/>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112485</xdr:rowOff>
    </xdr:to>
    <xdr:cxnSp macro="">
      <xdr:nvCxnSpPr>
        <xdr:cNvPr id="76" name="直線コネクタ 75"/>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79" name="直線コネクタ 78"/>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1" name="楕円 90"/>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92" name="テキスト ボックス 91"/>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3" name="楕円 92"/>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4" name="テキスト ボックス 93"/>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6" name="テキスト ボックス 95"/>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平成</a:t>
          </a:r>
          <a:r>
            <a:rPr lang="ja-JP" altLang="en-US" sz="1100" b="0" i="0">
              <a:solidFill>
                <a:schemeClr val="dk1"/>
              </a:solidFill>
              <a:effectLst/>
              <a:latin typeface="+mn-lt"/>
              <a:ea typeface="+mn-ea"/>
              <a:cs typeface="+mn-cs"/>
            </a:rPr>
            <a:t>３０</a:t>
          </a:r>
          <a:r>
            <a:rPr lang="ja-JP" altLang="ja-JP" sz="1100" b="0" i="0">
              <a:solidFill>
                <a:schemeClr val="dk1"/>
              </a:solidFill>
              <a:effectLst/>
              <a:latin typeface="+mn-lt"/>
              <a:ea typeface="+mn-ea"/>
              <a:cs typeface="+mn-cs"/>
            </a:rPr>
            <a:t>年度については、前年度と比較し</a:t>
          </a:r>
          <a:r>
            <a:rPr lang="ja-JP" altLang="en-US" sz="1100" b="0" i="0">
              <a:solidFill>
                <a:schemeClr val="dk1"/>
              </a:solidFill>
              <a:effectLst/>
              <a:latin typeface="+mn-lt"/>
              <a:ea typeface="+mn-ea"/>
              <a:cs typeface="+mn-cs"/>
            </a:rPr>
            <a:t>５．７</a:t>
          </a:r>
          <a:r>
            <a:rPr lang="ja-JP" altLang="ja-JP" sz="1100" b="0" i="0">
              <a:solidFill>
                <a:schemeClr val="dk1"/>
              </a:solidFill>
              <a:effectLst/>
              <a:latin typeface="+mn-lt"/>
              <a:ea typeface="+mn-ea"/>
              <a:cs typeface="+mn-cs"/>
            </a:rPr>
            <a:t>ポイント増加となっている。今後も定員管理等を徹底し、人件費、公債費の抑制につとめ、経常経費の削減、比率上昇の抑制を図る。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68834</xdr:rowOff>
    </xdr:from>
    <xdr:to>
      <xdr:col>23</xdr:col>
      <xdr:colOff>133350</xdr:colOff>
      <xdr:row>62</xdr:row>
      <xdr:rowOff>1016</xdr:rowOff>
    </xdr:to>
    <xdr:cxnSp macro="">
      <xdr:nvCxnSpPr>
        <xdr:cNvPr id="131" name="直線コネクタ 130"/>
        <xdr:cNvCxnSpPr/>
      </xdr:nvCxnSpPr>
      <xdr:spPr>
        <a:xfrm>
          <a:off x="4114800" y="10355834"/>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59182</xdr:rowOff>
    </xdr:from>
    <xdr:to>
      <xdr:col>19</xdr:col>
      <xdr:colOff>133350</xdr:colOff>
      <xdr:row>60</xdr:row>
      <xdr:rowOff>68834</xdr:rowOff>
    </xdr:to>
    <xdr:cxnSp macro="">
      <xdr:nvCxnSpPr>
        <xdr:cNvPr id="134" name="直線コネクタ 133"/>
        <xdr:cNvCxnSpPr/>
      </xdr:nvCxnSpPr>
      <xdr:spPr>
        <a:xfrm>
          <a:off x="3225800" y="103461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10922</xdr:rowOff>
    </xdr:from>
    <xdr:to>
      <xdr:col>15</xdr:col>
      <xdr:colOff>82550</xdr:colOff>
      <xdr:row>60</xdr:row>
      <xdr:rowOff>59182</xdr:rowOff>
    </xdr:to>
    <xdr:cxnSp macro="">
      <xdr:nvCxnSpPr>
        <xdr:cNvPr id="137" name="直線コネクタ 136"/>
        <xdr:cNvCxnSpPr/>
      </xdr:nvCxnSpPr>
      <xdr:spPr>
        <a:xfrm>
          <a:off x="2336800" y="102979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10922</xdr:rowOff>
    </xdr:from>
    <xdr:to>
      <xdr:col>11</xdr:col>
      <xdr:colOff>31750</xdr:colOff>
      <xdr:row>60</xdr:row>
      <xdr:rowOff>155702</xdr:rowOff>
    </xdr:to>
    <xdr:cxnSp macro="">
      <xdr:nvCxnSpPr>
        <xdr:cNvPr id="140" name="直線コネクタ 139"/>
        <xdr:cNvCxnSpPr/>
      </xdr:nvCxnSpPr>
      <xdr:spPr>
        <a:xfrm flipV="1">
          <a:off x="1447800" y="1029792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4" name="テキスト ボックス 143"/>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50" name="楕円 149"/>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1"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18034</xdr:rowOff>
    </xdr:from>
    <xdr:to>
      <xdr:col>19</xdr:col>
      <xdr:colOff>184150</xdr:colOff>
      <xdr:row>60</xdr:row>
      <xdr:rowOff>119634</xdr:rowOff>
    </xdr:to>
    <xdr:sp macro="" textlink="">
      <xdr:nvSpPr>
        <xdr:cNvPr id="152" name="楕円 151"/>
        <xdr:cNvSpPr/>
      </xdr:nvSpPr>
      <xdr:spPr>
        <a:xfrm>
          <a:off x="4064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129811</xdr:rowOff>
    </xdr:from>
    <xdr:ext cx="736600" cy="259045"/>
    <xdr:sp macro="" textlink="">
      <xdr:nvSpPr>
        <xdr:cNvPr id="153" name="テキスト ボックス 152"/>
        <xdr:cNvSpPr txBox="1"/>
      </xdr:nvSpPr>
      <xdr:spPr>
        <a:xfrm>
          <a:off x="3733800" y="1007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8382</xdr:rowOff>
    </xdr:from>
    <xdr:to>
      <xdr:col>15</xdr:col>
      <xdr:colOff>133350</xdr:colOff>
      <xdr:row>60</xdr:row>
      <xdr:rowOff>109982</xdr:rowOff>
    </xdr:to>
    <xdr:sp macro="" textlink="">
      <xdr:nvSpPr>
        <xdr:cNvPr id="154" name="楕円 153"/>
        <xdr:cNvSpPr/>
      </xdr:nvSpPr>
      <xdr:spPr>
        <a:xfrm>
          <a:off x="3175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120159</xdr:rowOff>
    </xdr:from>
    <xdr:ext cx="762000" cy="259045"/>
    <xdr:sp macro="" textlink="">
      <xdr:nvSpPr>
        <xdr:cNvPr id="155" name="テキスト ボックス 154"/>
        <xdr:cNvSpPr txBox="1"/>
      </xdr:nvSpPr>
      <xdr:spPr>
        <a:xfrm>
          <a:off x="2844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131572</xdr:rowOff>
    </xdr:from>
    <xdr:to>
      <xdr:col>11</xdr:col>
      <xdr:colOff>82550</xdr:colOff>
      <xdr:row>60</xdr:row>
      <xdr:rowOff>61722</xdr:rowOff>
    </xdr:to>
    <xdr:sp macro="" textlink="">
      <xdr:nvSpPr>
        <xdr:cNvPr id="156" name="楕円 155"/>
        <xdr:cNvSpPr/>
      </xdr:nvSpPr>
      <xdr:spPr>
        <a:xfrm>
          <a:off x="2286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71899</xdr:rowOff>
    </xdr:from>
    <xdr:ext cx="762000" cy="259045"/>
    <xdr:sp macro="" textlink="">
      <xdr:nvSpPr>
        <xdr:cNvPr id="157" name="テキスト ボックス 156"/>
        <xdr:cNvSpPr txBox="1"/>
      </xdr:nvSpPr>
      <xdr:spPr>
        <a:xfrm>
          <a:off x="1955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104902</xdr:rowOff>
    </xdr:from>
    <xdr:to>
      <xdr:col>7</xdr:col>
      <xdr:colOff>31750</xdr:colOff>
      <xdr:row>61</xdr:row>
      <xdr:rowOff>35052</xdr:rowOff>
    </xdr:to>
    <xdr:sp macro="" textlink="">
      <xdr:nvSpPr>
        <xdr:cNvPr id="158" name="楕円 157"/>
        <xdr:cNvSpPr/>
      </xdr:nvSpPr>
      <xdr:spPr>
        <a:xfrm>
          <a:off x="1397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45229</xdr:rowOff>
    </xdr:from>
    <xdr:ext cx="762000" cy="259045"/>
    <xdr:sp macro="" textlink="">
      <xdr:nvSpPr>
        <xdr:cNvPr id="159" name="テキスト ボックス 158"/>
        <xdr:cNvSpPr txBox="1"/>
      </xdr:nvSpPr>
      <xdr:spPr>
        <a:xfrm>
          <a:off x="1066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２２，６３１</a:t>
          </a:r>
          <a:r>
            <a:rPr lang="ja-JP" altLang="ja-JP" sz="1100">
              <a:solidFill>
                <a:schemeClr val="dk1"/>
              </a:solidFill>
              <a:effectLst/>
              <a:latin typeface="+mn-lt"/>
              <a:ea typeface="+mn-ea"/>
              <a:cs typeface="+mn-cs"/>
            </a:rPr>
            <a:t>円増加しているが、類似団体の平均値よりも</a:t>
          </a:r>
          <a:r>
            <a:rPr lang="ja-JP" altLang="en-US" sz="1100">
              <a:solidFill>
                <a:schemeClr val="dk1"/>
              </a:solidFill>
              <a:effectLst/>
              <a:latin typeface="+mn-lt"/>
              <a:ea typeface="+mn-ea"/>
              <a:cs typeface="+mn-cs"/>
            </a:rPr>
            <a:t>少し多めと</a:t>
          </a:r>
          <a:r>
            <a:rPr lang="ja-JP" altLang="ja-JP" sz="1100">
              <a:solidFill>
                <a:schemeClr val="dk1"/>
              </a:solidFill>
              <a:effectLst/>
              <a:latin typeface="+mn-lt"/>
              <a:ea typeface="+mn-ea"/>
              <a:cs typeface="+mn-cs"/>
            </a:rPr>
            <a:t>なっている。今後も人件費の軽減</a:t>
          </a:r>
          <a:r>
            <a:rPr lang="ja-JP" altLang="en-US" sz="1100">
              <a:solidFill>
                <a:schemeClr val="dk1"/>
              </a:solidFill>
              <a:effectLst/>
              <a:latin typeface="+mn-lt"/>
              <a:ea typeface="+mn-ea"/>
              <a:cs typeface="+mn-cs"/>
            </a:rPr>
            <a:t>及び物件費の</a:t>
          </a:r>
          <a:r>
            <a:rPr lang="ja-JP" altLang="ja-JP" sz="1100">
              <a:solidFill>
                <a:schemeClr val="dk1"/>
              </a:solidFill>
              <a:effectLst/>
              <a:latin typeface="+mn-lt"/>
              <a:ea typeface="+mn-ea"/>
              <a:cs typeface="+mn-cs"/>
            </a:rPr>
            <a:t>コスト削減を図る。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106443</xdr:rowOff>
    </xdr:from>
    <xdr:to>
      <xdr:col>23</xdr:col>
      <xdr:colOff>133350</xdr:colOff>
      <xdr:row>85</xdr:row>
      <xdr:rowOff>26008</xdr:rowOff>
    </xdr:to>
    <xdr:cxnSp macro="">
      <xdr:nvCxnSpPr>
        <xdr:cNvPr id="194" name="直線コネクタ 193"/>
        <xdr:cNvCxnSpPr/>
      </xdr:nvCxnSpPr>
      <xdr:spPr>
        <a:xfrm>
          <a:off x="4114800" y="14508243"/>
          <a:ext cx="838200" cy="9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32307</xdr:rowOff>
    </xdr:from>
    <xdr:to>
      <xdr:col>19</xdr:col>
      <xdr:colOff>133350</xdr:colOff>
      <xdr:row>84</xdr:row>
      <xdr:rowOff>106443</xdr:rowOff>
    </xdr:to>
    <xdr:cxnSp macro="">
      <xdr:nvCxnSpPr>
        <xdr:cNvPr id="197" name="直線コネクタ 196"/>
        <xdr:cNvCxnSpPr/>
      </xdr:nvCxnSpPr>
      <xdr:spPr>
        <a:xfrm>
          <a:off x="3225800" y="14434107"/>
          <a:ext cx="889000" cy="7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32307</xdr:rowOff>
    </xdr:from>
    <xdr:to>
      <xdr:col>15</xdr:col>
      <xdr:colOff>82550</xdr:colOff>
      <xdr:row>84</xdr:row>
      <xdr:rowOff>36618</xdr:rowOff>
    </xdr:to>
    <xdr:cxnSp macro="">
      <xdr:nvCxnSpPr>
        <xdr:cNvPr id="200" name="直線コネクタ 199"/>
        <xdr:cNvCxnSpPr/>
      </xdr:nvCxnSpPr>
      <xdr:spPr>
        <a:xfrm flipV="1">
          <a:off x="2336800" y="14434107"/>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95675</xdr:rowOff>
    </xdr:from>
    <xdr:to>
      <xdr:col>11</xdr:col>
      <xdr:colOff>31750</xdr:colOff>
      <xdr:row>84</xdr:row>
      <xdr:rowOff>36618</xdr:rowOff>
    </xdr:to>
    <xdr:cxnSp macro="">
      <xdr:nvCxnSpPr>
        <xdr:cNvPr id="203" name="直線コネクタ 202"/>
        <xdr:cNvCxnSpPr/>
      </xdr:nvCxnSpPr>
      <xdr:spPr>
        <a:xfrm>
          <a:off x="1447800" y="14326025"/>
          <a:ext cx="889000" cy="1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146658</xdr:rowOff>
    </xdr:from>
    <xdr:to>
      <xdr:col>23</xdr:col>
      <xdr:colOff>184150</xdr:colOff>
      <xdr:row>85</xdr:row>
      <xdr:rowOff>76808</xdr:rowOff>
    </xdr:to>
    <xdr:sp macro="" textlink="">
      <xdr:nvSpPr>
        <xdr:cNvPr id="213" name="楕円 212"/>
        <xdr:cNvSpPr/>
      </xdr:nvSpPr>
      <xdr:spPr>
        <a:xfrm>
          <a:off x="4902200" y="145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118735</xdr:rowOff>
    </xdr:from>
    <xdr:ext cx="762000" cy="259045"/>
    <xdr:sp macro="" textlink="">
      <xdr:nvSpPr>
        <xdr:cNvPr id="214" name="人件費・物件費等の状況該当値テキスト"/>
        <xdr:cNvSpPr txBox="1"/>
      </xdr:nvSpPr>
      <xdr:spPr>
        <a:xfrm>
          <a:off x="5041900" y="1452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55643</xdr:rowOff>
    </xdr:from>
    <xdr:to>
      <xdr:col>19</xdr:col>
      <xdr:colOff>184150</xdr:colOff>
      <xdr:row>84</xdr:row>
      <xdr:rowOff>157243</xdr:rowOff>
    </xdr:to>
    <xdr:sp macro="" textlink="">
      <xdr:nvSpPr>
        <xdr:cNvPr id="215" name="楕円 214"/>
        <xdr:cNvSpPr/>
      </xdr:nvSpPr>
      <xdr:spPr>
        <a:xfrm>
          <a:off x="4064000" y="144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167420</xdr:rowOff>
    </xdr:from>
    <xdr:ext cx="736600" cy="259045"/>
    <xdr:sp macro="" textlink="">
      <xdr:nvSpPr>
        <xdr:cNvPr id="216" name="テキスト ボックス 215"/>
        <xdr:cNvSpPr txBox="1"/>
      </xdr:nvSpPr>
      <xdr:spPr>
        <a:xfrm>
          <a:off x="3733800" y="14226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152957</xdr:rowOff>
    </xdr:from>
    <xdr:to>
      <xdr:col>15</xdr:col>
      <xdr:colOff>133350</xdr:colOff>
      <xdr:row>84</xdr:row>
      <xdr:rowOff>83107</xdr:rowOff>
    </xdr:to>
    <xdr:sp macro="" textlink="">
      <xdr:nvSpPr>
        <xdr:cNvPr id="217" name="楕円 216"/>
        <xdr:cNvSpPr/>
      </xdr:nvSpPr>
      <xdr:spPr>
        <a:xfrm>
          <a:off x="3175000" y="143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93284</xdr:rowOff>
    </xdr:from>
    <xdr:ext cx="762000" cy="259045"/>
    <xdr:sp macro="" textlink="">
      <xdr:nvSpPr>
        <xdr:cNvPr id="218" name="テキスト ボックス 217"/>
        <xdr:cNvSpPr txBox="1"/>
      </xdr:nvSpPr>
      <xdr:spPr>
        <a:xfrm>
          <a:off x="2844800" y="1415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157268</xdr:rowOff>
    </xdr:from>
    <xdr:to>
      <xdr:col>11</xdr:col>
      <xdr:colOff>82550</xdr:colOff>
      <xdr:row>84</xdr:row>
      <xdr:rowOff>87418</xdr:rowOff>
    </xdr:to>
    <xdr:sp macro="" textlink="">
      <xdr:nvSpPr>
        <xdr:cNvPr id="219" name="楕円 218"/>
        <xdr:cNvSpPr/>
      </xdr:nvSpPr>
      <xdr:spPr>
        <a:xfrm>
          <a:off x="2286000" y="143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97595</xdr:rowOff>
    </xdr:from>
    <xdr:ext cx="762000" cy="259045"/>
    <xdr:sp macro="" textlink="">
      <xdr:nvSpPr>
        <xdr:cNvPr id="220" name="テキスト ボックス 219"/>
        <xdr:cNvSpPr txBox="1"/>
      </xdr:nvSpPr>
      <xdr:spPr>
        <a:xfrm>
          <a:off x="1955800" y="1415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44875</xdr:rowOff>
    </xdr:from>
    <xdr:to>
      <xdr:col>7</xdr:col>
      <xdr:colOff>31750</xdr:colOff>
      <xdr:row>83</xdr:row>
      <xdr:rowOff>146475</xdr:rowOff>
    </xdr:to>
    <xdr:sp macro="" textlink="">
      <xdr:nvSpPr>
        <xdr:cNvPr id="221" name="楕円 220"/>
        <xdr:cNvSpPr/>
      </xdr:nvSpPr>
      <xdr:spPr>
        <a:xfrm>
          <a:off x="1397000" y="142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156652</xdr:rowOff>
    </xdr:from>
    <xdr:ext cx="762000" cy="259045"/>
    <xdr:sp macro="" textlink="">
      <xdr:nvSpPr>
        <xdr:cNvPr id="222" name="テキスト ボックス 221"/>
        <xdr:cNvSpPr txBox="1"/>
      </xdr:nvSpPr>
      <xdr:spPr>
        <a:xfrm>
          <a:off x="1066800" y="1404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年度については、前年度と比較して、</a:t>
          </a:r>
          <a:r>
            <a:rPr lang="ja-JP" altLang="en-US" sz="1100">
              <a:solidFill>
                <a:schemeClr val="dk1"/>
              </a:solidFill>
              <a:effectLst/>
              <a:latin typeface="+mn-lt"/>
              <a:ea typeface="+mn-ea"/>
              <a:cs typeface="+mn-cs"/>
            </a:rPr>
            <a:t>１．７</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となっている。類似団体の平均値より</a:t>
          </a:r>
          <a:r>
            <a:rPr lang="ja-JP" altLang="en-US" sz="1100">
              <a:solidFill>
                <a:schemeClr val="dk1"/>
              </a:solidFill>
              <a:effectLst/>
              <a:latin typeface="+mn-lt"/>
              <a:ea typeface="+mn-ea"/>
              <a:cs typeface="+mn-cs"/>
            </a:rPr>
            <a:t>０．２</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低</a:t>
          </a:r>
          <a:r>
            <a:rPr lang="ja-JP" altLang="ja-JP" sz="1100">
              <a:solidFill>
                <a:schemeClr val="dk1"/>
              </a:solidFill>
              <a:effectLst/>
              <a:latin typeface="+mn-lt"/>
              <a:ea typeface="+mn-ea"/>
              <a:cs typeface="+mn-cs"/>
            </a:rPr>
            <a:t>い数値となっている。今後もかみやま集中改革プラン等の確実な実施により職員数及び給与水準の適正化をより一層図る。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96096</xdr:rowOff>
    </xdr:from>
    <xdr:to>
      <xdr:col>81</xdr:col>
      <xdr:colOff>44450</xdr:colOff>
      <xdr:row>86</xdr:row>
      <xdr:rowOff>61384</xdr:rowOff>
    </xdr:to>
    <xdr:cxnSp macro="">
      <xdr:nvCxnSpPr>
        <xdr:cNvPr id="256" name="直線コネクタ 255"/>
        <xdr:cNvCxnSpPr/>
      </xdr:nvCxnSpPr>
      <xdr:spPr>
        <a:xfrm flipV="1">
          <a:off x="16179800" y="14669346"/>
          <a:ext cx="8382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85513</xdr:rowOff>
    </xdr:to>
    <xdr:cxnSp macro="">
      <xdr:nvCxnSpPr>
        <xdr:cNvPr id="259" name="直線コネクタ 258"/>
        <xdr:cNvCxnSpPr/>
      </xdr:nvCxnSpPr>
      <xdr:spPr>
        <a:xfrm flipV="1">
          <a:off x="15290800" y="148060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144357</xdr:rowOff>
    </xdr:from>
    <xdr:to>
      <xdr:col>72</xdr:col>
      <xdr:colOff>203200</xdr:colOff>
      <xdr:row>86</xdr:row>
      <xdr:rowOff>85513</xdr:rowOff>
    </xdr:to>
    <xdr:cxnSp macro="">
      <xdr:nvCxnSpPr>
        <xdr:cNvPr id="262" name="直線コネクタ 261"/>
        <xdr:cNvCxnSpPr/>
      </xdr:nvCxnSpPr>
      <xdr:spPr>
        <a:xfrm>
          <a:off x="14401800" y="1471760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88054</xdr:rowOff>
    </xdr:from>
    <xdr:to>
      <xdr:col>68</xdr:col>
      <xdr:colOff>152400</xdr:colOff>
      <xdr:row>85</xdr:row>
      <xdr:rowOff>144357</xdr:rowOff>
    </xdr:to>
    <xdr:cxnSp macro="">
      <xdr:nvCxnSpPr>
        <xdr:cNvPr id="265" name="直線コネクタ 264"/>
        <xdr:cNvCxnSpPr/>
      </xdr:nvCxnSpPr>
      <xdr:spPr>
        <a:xfrm>
          <a:off x="13512800" y="146613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75" name="楕円 274"/>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61823</xdr:rowOff>
    </xdr:from>
    <xdr:ext cx="762000" cy="259045"/>
    <xdr:sp macro="" textlink="">
      <xdr:nvSpPr>
        <xdr:cNvPr id="276" name="給与水準   （国との比較）該当値テキスト"/>
        <xdr:cNvSpPr txBox="1"/>
      </xdr:nvSpPr>
      <xdr:spPr>
        <a:xfrm>
          <a:off x="171069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7" name="楕円 276"/>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8" name="テキスト ボックス 277"/>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34713</xdr:rowOff>
    </xdr:from>
    <xdr:to>
      <xdr:col>73</xdr:col>
      <xdr:colOff>44450</xdr:colOff>
      <xdr:row>86</xdr:row>
      <xdr:rowOff>136313</xdr:rowOff>
    </xdr:to>
    <xdr:sp macro="" textlink="">
      <xdr:nvSpPr>
        <xdr:cNvPr id="279" name="楕円 278"/>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80" name="テキスト ボックス 279"/>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93557</xdr:rowOff>
    </xdr:from>
    <xdr:to>
      <xdr:col>68</xdr:col>
      <xdr:colOff>203200</xdr:colOff>
      <xdr:row>86</xdr:row>
      <xdr:rowOff>23707</xdr:rowOff>
    </xdr:to>
    <xdr:sp macro="" textlink="">
      <xdr:nvSpPr>
        <xdr:cNvPr id="281" name="楕円 280"/>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8484</xdr:rowOff>
    </xdr:from>
    <xdr:ext cx="762000" cy="259045"/>
    <xdr:sp macro="" textlink="">
      <xdr:nvSpPr>
        <xdr:cNvPr id="282" name="テキスト ボックス 281"/>
        <xdr:cNvSpPr txBox="1"/>
      </xdr:nvSpPr>
      <xdr:spPr>
        <a:xfrm>
          <a:off x="14020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83" name="楕円 282"/>
        <xdr:cNvSpPr/>
      </xdr:nvSpPr>
      <xdr:spPr>
        <a:xfrm>
          <a:off x="13462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84" name="テキスト ボックス 283"/>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年度については、０．</a:t>
          </a:r>
          <a:r>
            <a:rPr lang="ja-JP" altLang="en-US" sz="1100">
              <a:solidFill>
                <a:schemeClr val="dk1"/>
              </a:solidFill>
              <a:effectLst/>
              <a:latin typeface="+mn-lt"/>
              <a:ea typeface="+mn-ea"/>
              <a:cs typeface="+mn-cs"/>
            </a:rPr>
            <a:t>２７</a:t>
          </a:r>
          <a:r>
            <a:rPr lang="ja-JP" altLang="ja-JP" sz="1100">
              <a:solidFill>
                <a:schemeClr val="dk1"/>
              </a:solidFill>
              <a:effectLst/>
              <a:latin typeface="+mn-lt"/>
              <a:ea typeface="+mn-ea"/>
              <a:cs typeface="+mn-cs"/>
            </a:rPr>
            <a:t>ポイント増加している。類似団体の平均値とは</a:t>
          </a:r>
          <a:r>
            <a:rPr lang="ja-JP" altLang="en-US" sz="1100">
              <a:solidFill>
                <a:schemeClr val="dk1"/>
              </a:solidFill>
              <a:effectLst/>
              <a:latin typeface="+mn-lt"/>
              <a:ea typeface="+mn-ea"/>
              <a:cs typeface="+mn-cs"/>
            </a:rPr>
            <a:t>１．１５</a:t>
          </a:r>
          <a:r>
            <a:rPr lang="ja-JP" altLang="ja-JP" sz="1100">
              <a:solidFill>
                <a:schemeClr val="dk1"/>
              </a:solidFill>
              <a:effectLst/>
              <a:latin typeface="+mn-lt"/>
              <a:ea typeface="+mn-ea"/>
              <a:cs typeface="+mn-cs"/>
            </a:rPr>
            <a:t>ポイント高い数値となっている。地理的な要素もあるが、かみやま集中改革プランに沿って、定員管理等を実施し、職員の適正化を図る。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106499</xdr:rowOff>
    </xdr:from>
    <xdr:to>
      <xdr:col>81</xdr:col>
      <xdr:colOff>44450</xdr:colOff>
      <xdr:row>62</xdr:row>
      <xdr:rowOff>125113</xdr:rowOff>
    </xdr:to>
    <xdr:cxnSp macro="">
      <xdr:nvCxnSpPr>
        <xdr:cNvPr id="321" name="直線コネクタ 320"/>
        <xdr:cNvCxnSpPr/>
      </xdr:nvCxnSpPr>
      <xdr:spPr>
        <a:xfrm>
          <a:off x="16179800" y="10736399"/>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55481</xdr:rowOff>
    </xdr:from>
    <xdr:to>
      <xdr:col>77</xdr:col>
      <xdr:colOff>44450</xdr:colOff>
      <xdr:row>62</xdr:row>
      <xdr:rowOff>106499</xdr:rowOff>
    </xdr:to>
    <xdr:cxnSp macro="">
      <xdr:nvCxnSpPr>
        <xdr:cNvPr id="324" name="直線コネクタ 323"/>
        <xdr:cNvCxnSpPr/>
      </xdr:nvCxnSpPr>
      <xdr:spPr>
        <a:xfrm>
          <a:off x="15290800" y="10685381"/>
          <a:ext cx="889000" cy="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14805</xdr:rowOff>
    </xdr:from>
    <xdr:to>
      <xdr:col>72</xdr:col>
      <xdr:colOff>203200</xdr:colOff>
      <xdr:row>62</xdr:row>
      <xdr:rowOff>55481</xdr:rowOff>
    </xdr:to>
    <xdr:cxnSp macro="">
      <xdr:nvCxnSpPr>
        <xdr:cNvPr id="327" name="直線コネクタ 326"/>
        <xdr:cNvCxnSpPr/>
      </xdr:nvCxnSpPr>
      <xdr:spPr>
        <a:xfrm>
          <a:off x="14401800" y="10644705"/>
          <a:ext cx="889000" cy="4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14805</xdr:rowOff>
    </xdr:from>
    <xdr:to>
      <xdr:col>68</xdr:col>
      <xdr:colOff>152400</xdr:colOff>
      <xdr:row>62</xdr:row>
      <xdr:rowOff>29283</xdr:rowOff>
    </xdr:to>
    <xdr:cxnSp macro="">
      <xdr:nvCxnSpPr>
        <xdr:cNvPr id="330" name="直線コネクタ 329"/>
        <xdr:cNvCxnSpPr/>
      </xdr:nvCxnSpPr>
      <xdr:spPr>
        <a:xfrm flipV="1">
          <a:off x="13512800" y="1064470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74313</xdr:rowOff>
    </xdr:from>
    <xdr:to>
      <xdr:col>81</xdr:col>
      <xdr:colOff>95250</xdr:colOff>
      <xdr:row>63</xdr:row>
      <xdr:rowOff>4463</xdr:rowOff>
    </xdr:to>
    <xdr:sp macro="" textlink="">
      <xdr:nvSpPr>
        <xdr:cNvPr id="340" name="楕円 339"/>
        <xdr:cNvSpPr/>
      </xdr:nvSpPr>
      <xdr:spPr>
        <a:xfrm>
          <a:off x="16967200" y="107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46390</xdr:rowOff>
    </xdr:from>
    <xdr:ext cx="762000" cy="259045"/>
    <xdr:sp macro="" textlink="">
      <xdr:nvSpPr>
        <xdr:cNvPr id="341" name="定員管理の状況該当値テキスト"/>
        <xdr:cNvSpPr txBox="1"/>
      </xdr:nvSpPr>
      <xdr:spPr>
        <a:xfrm>
          <a:off x="17106900" y="1067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55699</xdr:rowOff>
    </xdr:from>
    <xdr:to>
      <xdr:col>77</xdr:col>
      <xdr:colOff>95250</xdr:colOff>
      <xdr:row>62</xdr:row>
      <xdr:rowOff>157299</xdr:rowOff>
    </xdr:to>
    <xdr:sp macro="" textlink="">
      <xdr:nvSpPr>
        <xdr:cNvPr id="342" name="楕円 341"/>
        <xdr:cNvSpPr/>
      </xdr:nvSpPr>
      <xdr:spPr>
        <a:xfrm>
          <a:off x="16129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142076</xdr:rowOff>
    </xdr:from>
    <xdr:ext cx="736600" cy="259045"/>
    <xdr:sp macro="" textlink="">
      <xdr:nvSpPr>
        <xdr:cNvPr id="343" name="テキスト ボックス 342"/>
        <xdr:cNvSpPr txBox="1"/>
      </xdr:nvSpPr>
      <xdr:spPr>
        <a:xfrm>
          <a:off x="15798800" y="1077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4681</xdr:rowOff>
    </xdr:from>
    <xdr:to>
      <xdr:col>73</xdr:col>
      <xdr:colOff>44450</xdr:colOff>
      <xdr:row>62</xdr:row>
      <xdr:rowOff>106281</xdr:rowOff>
    </xdr:to>
    <xdr:sp macro="" textlink="">
      <xdr:nvSpPr>
        <xdr:cNvPr id="344" name="楕円 343"/>
        <xdr:cNvSpPr/>
      </xdr:nvSpPr>
      <xdr:spPr>
        <a:xfrm>
          <a:off x="15240000" y="1063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91058</xdr:rowOff>
    </xdr:from>
    <xdr:ext cx="762000" cy="259045"/>
    <xdr:sp macro="" textlink="">
      <xdr:nvSpPr>
        <xdr:cNvPr id="345" name="テキスト ボックス 344"/>
        <xdr:cNvSpPr txBox="1"/>
      </xdr:nvSpPr>
      <xdr:spPr>
        <a:xfrm>
          <a:off x="14909800" y="1072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135455</xdr:rowOff>
    </xdr:from>
    <xdr:to>
      <xdr:col>68</xdr:col>
      <xdr:colOff>203200</xdr:colOff>
      <xdr:row>62</xdr:row>
      <xdr:rowOff>65605</xdr:rowOff>
    </xdr:to>
    <xdr:sp macro="" textlink="">
      <xdr:nvSpPr>
        <xdr:cNvPr id="346" name="楕円 345"/>
        <xdr:cNvSpPr/>
      </xdr:nvSpPr>
      <xdr:spPr>
        <a:xfrm>
          <a:off x="14351000" y="105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50382</xdr:rowOff>
    </xdr:from>
    <xdr:ext cx="762000" cy="259045"/>
    <xdr:sp macro="" textlink="">
      <xdr:nvSpPr>
        <xdr:cNvPr id="347" name="テキスト ボックス 346"/>
        <xdr:cNvSpPr txBox="1"/>
      </xdr:nvSpPr>
      <xdr:spPr>
        <a:xfrm>
          <a:off x="14020800" y="1068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149933</xdr:rowOff>
    </xdr:from>
    <xdr:to>
      <xdr:col>64</xdr:col>
      <xdr:colOff>152400</xdr:colOff>
      <xdr:row>62</xdr:row>
      <xdr:rowOff>80083</xdr:rowOff>
    </xdr:to>
    <xdr:sp macro="" textlink="">
      <xdr:nvSpPr>
        <xdr:cNvPr id="348" name="楕円 347"/>
        <xdr:cNvSpPr/>
      </xdr:nvSpPr>
      <xdr:spPr>
        <a:xfrm>
          <a:off x="13462000" y="106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64860</xdr:rowOff>
    </xdr:from>
    <xdr:ext cx="762000" cy="259045"/>
    <xdr:sp macro="" textlink="">
      <xdr:nvSpPr>
        <xdr:cNvPr id="349" name="テキスト ボックス 348"/>
        <xdr:cNvSpPr txBox="1"/>
      </xdr:nvSpPr>
      <xdr:spPr>
        <a:xfrm>
          <a:off x="13131800" y="1069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年度については、前年度と比較し０．３ポイント減少となっている。類似団体平均より低い数値となっている。今後も計画的な地方債の発行により健全な財政運営を図る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168148</xdr:rowOff>
    </xdr:to>
    <xdr:cxnSp macro="">
      <xdr:nvCxnSpPr>
        <xdr:cNvPr id="380" name="直線コネクタ 379"/>
        <xdr:cNvCxnSpPr/>
      </xdr:nvCxnSpPr>
      <xdr:spPr>
        <a:xfrm flipV="1">
          <a:off x="16179800" y="684022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168148</xdr:rowOff>
    </xdr:from>
    <xdr:to>
      <xdr:col>77</xdr:col>
      <xdr:colOff>44450</xdr:colOff>
      <xdr:row>40</xdr:row>
      <xdr:rowOff>11176</xdr:rowOff>
    </xdr:to>
    <xdr:cxnSp macro="">
      <xdr:nvCxnSpPr>
        <xdr:cNvPr id="383" name="直線コネクタ 382"/>
        <xdr:cNvCxnSpPr/>
      </xdr:nvCxnSpPr>
      <xdr:spPr>
        <a:xfrm flipV="1">
          <a:off x="15290800" y="68546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54610</xdr:rowOff>
    </xdr:to>
    <xdr:cxnSp macro="">
      <xdr:nvCxnSpPr>
        <xdr:cNvPr id="386" name="直線コネクタ 385"/>
        <xdr:cNvCxnSpPr/>
      </xdr:nvCxnSpPr>
      <xdr:spPr>
        <a:xfrm flipV="1">
          <a:off x="14401800" y="68691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54610</xdr:rowOff>
    </xdr:to>
    <xdr:cxnSp macro="">
      <xdr:nvCxnSpPr>
        <xdr:cNvPr id="389" name="直線コネクタ 388"/>
        <xdr:cNvCxnSpPr/>
      </xdr:nvCxnSpPr>
      <xdr:spPr>
        <a:xfrm>
          <a:off x="13512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9" name="楕円 398"/>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0"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117348</xdr:rowOff>
    </xdr:from>
    <xdr:to>
      <xdr:col>77</xdr:col>
      <xdr:colOff>95250</xdr:colOff>
      <xdr:row>40</xdr:row>
      <xdr:rowOff>47498</xdr:rowOff>
    </xdr:to>
    <xdr:sp macro="" textlink="">
      <xdr:nvSpPr>
        <xdr:cNvPr id="401" name="楕円 400"/>
        <xdr:cNvSpPr/>
      </xdr:nvSpPr>
      <xdr:spPr>
        <a:xfrm>
          <a:off x="161290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57675</xdr:rowOff>
    </xdr:from>
    <xdr:ext cx="736600" cy="259045"/>
    <xdr:sp macro="" textlink="">
      <xdr:nvSpPr>
        <xdr:cNvPr id="402" name="テキスト ボックス 401"/>
        <xdr:cNvSpPr txBox="1"/>
      </xdr:nvSpPr>
      <xdr:spPr>
        <a:xfrm>
          <a:off x="15798800" y="657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3" name="楕円 402"/>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4" name="テキスト ボックス 403"/>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5" name="楕円 404"/>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6" name="テキスト ボックス 405"/>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7" name="楕円 406"/>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8" name="テキスト ボックス 407"/>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年度についても類似団体の平均と同じく「－％」である。地方債残高の減少によるものである。今後も定員管理、計画的な地方債の発行により将来負担比率の管理に尽力する。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5,319
5,265
173.30
5,176,029
4,871,105
174,711
2,780,531
3,272,601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人件費にかかるものは、前年度と比較して</a:t>
          </a:r>
          <a:r>
            <a:rPr lang="ja-JP" altLang="en-US" sz="1100">
              <a:solidFill>
                <a:schemeClr val="dk1"/>
              </a:solidFill>
              <a:effectLst/>
              <a:latin typeface="+mn-lt"/>
              <a:ea typeface="+mn-ea"/>
              <a:cs typeface="+mn-cs"/>
            </a:rPr>
            <a:t>１．５</a:t>
          </a:r>
          <a:r>
            <a:rPr lang="ja-JP" altLang="ja-JP" sz="1100">
              <a:solidFill>
                <a:schemeClr val="dk1"/>
              </a:solidFill>
              <a:effectLst/>
              <a:latin typeface="+mn-lt"/>
              <a:ea typeface="+mn-ea"/>
              <a:cs typeface="+mn-cs"/>
            </a:rPr>
            <a:t>ポイント増加している、平成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４．４</a:t>
          </a:r>
          <a:r>
            <a:rPr lang="ja-JP" altLang="ja-JP" sz="1100">
              <a:solidFill>
                <a:schemeClr val="dk1"/>
              </a:solidFill>
              <a:effectLst/>
              <a:latin typeface="+mn-lt"/>
              <a:ea typeface="+mn-ea"/>
              <a:cs typeface="+mn-cs"/>
            </a:rPr>
            <a:t>ポイント類似団体平均と比べて高い水準にある。県平均と比べ</a:t>
          </a:r>
          <a:r>
            <a:rPr lang="ja-JP" altLang="en-US" sz="1100">
              <a:solidFill>
                <a:schemeClr val="dk1"/>
              </a:solidFill>
              <a:effectLst/>
              <a:latin typeface="+mn-lt"/>
              <a:ea typeface="+mn-ea"/>
              <a:cs typeface="+mn-cs"/>
            </a:rPr>
            <a:t>ても</a:t>
          </a:r>
          <a:r>
            <a:rPr lang="ja-JP" altLang="ja-JP" sz="1100">
              <a:solidFill>
                <a:schemeClr val="dk1"/>
              </a:solidFill>
              <a:effectLst/>
              <a:latin typeface="+mn-lt"/>
              <a:ea typeface="+mn-ea"/>
              <a:cs typeface="+mn-cs"/>
            </a:rPr>
            <a:t>０．７ポイント</a:t>
          </a:r>
          <a:r>
            <a:rPr lang="ja-JP" altLang="en-US" sz="1100">
              <a:solidFill>
                <a:schemeClr val="dk1"/>
              </a:solidFill>
              <a:effectLst/>
              <a:latin typeface="+mn-lt"/>
              <a:ea typeface="+mn-ea"/>
              <a:cs typeface="+mn-cs"/>
            </a:rPr>
            <a:t>高く</a:t>
          </a:r>
          <a:r>
            <a:rPr lang="ja-JP" altLang="ja-JP" sz="1100">
              <a:solidFill>
                <a:schemeClr val="dk1"/>
              </a:solidFill>
              <a:effectLst/>
              <a:latin typeface="+mn-lt"/>
              <a:ea typeface="+mn-ea"/>
              <a:cs typeface="+mn-cs"/>
            </a:rPr>
            <a:t>なっている。これはごみ収集業務や保育所などの施設運営を直営で行っているために、職員数が類似団体平均と比較して多いことが主な要因であり、行政サービスの提供方法の差異によるものと言える。今後も定員適正化及び行財政改革への取組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38</xdr:row>
      <xdr:rowOff>17272</xdr:rowOff>
    </xdr:to>
    <xdr:cxnSp macro="">
      <xdr:nvCxnSpPr>
        <xdr:cNvPr id="64" name="直線コネクタ 63"/>
        <xdr:cNvCxnSpPr/>
      </xdr:nvCxnSpPr>
      <xdr:spPr>
        <a:xfrm>
          <a:off x="3987800" y="64637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120142</xdr:rowOff>
    </xdr:to>
    <xdr:cxnSp macro="">
      <xdr:nvCxnSpPr>
        <xdr:cNvPr id="67" name="直線コネクタ 66"/>
        <xdr:cNvCxnSpPr/>
      </xdr:nvCxnSpPr>
      <xdr:spPr>
        <a:xfrm>
          <a:off x="3098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110998</xdr:rowOff>
    </xdr:to>
    <xdr:cxnSp macro="">
      <xdr:nvCxnSpPr>
        <xdr:cNvPr id="70" name="直線コネクタ 69"/>
        <xdr:cNvCxnSpPr/>
      </xdr:nvCxnSpPr>
      <xdr:spPr>
        <a:xfrm flipV="1">
          <a:off x="2209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110998</xdr:rowOff>
    </xdr:to>
    <xdr:cxnSp macro="">
      <xdr:nvCxnSpPr>
        <xdr:cNvPr id="73" name="直線コネクタ 72"/>
        <xdr:cNvCxnSpPr/>
      </xdr:nvCxnSpPr>
      <xdr:spPr>
        <a:xfrm>
          <a:off x="1320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物件費にかかるものは、前年度と比較して</a:t>
          </a:r>
          <a:r>
            <a:rPr lang="ja-JP" altLang="en-US" sz="1100">
              <a:solidFill>
                <a:schemeClr val="dk1"/>
              </a:solidFill>
              <a:effectLst/>
              <a:latin typeface="+mn-lt"/>
              <a:ea typeface="+mn-ea"/>
              <a:cs typeface="+mn-cs"/>
            </a:rPr>
            <a:t>１．２</a:t>
          </a:r>
          <a:r>
            <a:rPr lang="ja-JP" altLang="ja-JP" sz="1100">
              <a:solidFill>
                <a:schemeClr val="dk1"/>
              </a:solidFill>
              <a:effectLst/>
              <a:latin typeface="+mn-lt"/>
              <a:ea typeface="+mn-ea"/>
              <a:cs typeface="+mn-cs"/>
            </a:rPr>
            <a:t>ポイント増加している、平成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３．７</a:t>
          </a:r>
          <a:r>
            <a:rPr lang="ja-JP" altLang="ja-JP" sz="1100">
              <a:solidFill>
                <a:schemeClr val="dk1"/>
              </a:solidFill>
              <a:effectLst/>
              <a:latin typeface="+mn-lt"/>
              <a:ea typeface="+mn-ea"/>
              <a:cs typeface="+mn-cs"/>
            </a:rPr>
            <a:t>ポイント類似団体平均と比べて低い水準にある。県平均と比べても</a:t>
          </a:r>
          <a:r>
            <a:rPr lang="ja-JP" altLang="en-US" sz="1100">
              <a:solidFill>
                <a:schemeClr val="dk1"/>
              </a:solidFill>
              <a:effectLst/>
              <a:latin typeface="+mn-lt"/>
              <a:ea typeface="+mn-ea"/>
              <a:cs typeface="+mn-cs"/>
            </a:rPr>
            <a:t>１．６</a:t>
          </a:r>
          <a:r>
            <a:rPr lang="ja-JP" altLang="ja-JP" sz="1100">
              <a:solidFill>
                <a:schemeClr val="dk1"/>
              </a:solidFill>
              <a:effectLst/>
              <a:latin typeface="+mn-lt"/>
              <a:ea typeface="+mn-ea"/>
              <a:cs typeface="+mn-cs"/>
            </a:rPr>
            <a:t>ポイント低くなっている。今後もかみやま行財政健全化計画に沿って物件費の削減に努める。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58420</xdr:rowOff>
    </xdr:to>
    <xdr:cxnSp macro="">
      <xdr:nvCxnSpPr>
        <xdr:cNvPr id="122" name="直線コネクタ 121"/>
        <xdr:cNvCxnSpPr/>
      </xdr:nvCxnSpPr>
      <xdr:spPr>
        <a:xfrm>
          <a:off x="15671800" y="27467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152146</xdr:rowOff>
    </xdr:from>
    <xdr:to>
      <xdr:col>78</xdr:col>
      <xdr:colOff>69850</xdr:colOff>
      <xdr:row>16</xdr:row>
      <xdr:rowOff>3556</xdr:rowOff>
    </xdr:to>
    <xdr:cxnSp macro="">
      <xdr:nvCxnSpPr>
        <xdr:cNvPr id="125" name="直線コネクタ 124"/>
        <xdr:cNvCxnSpPr/>
      </xdr:nvCxnSpPr>
      <xdr:spPr>
        <a:xfrm>
          <a:off x="14782800" y="2723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106426</xdr:rowOff>
    </xdr:from>
    <xdr:to>
      <xdr:col>73</xdr:col>
      <xdr:colOff>180975</xdr:colOff>
      <xdr:row>15</xdr:row>
      <xdr:rowOff>152146</xdr:rowOff>
    </xdr:to>
    <xdr:cxnSp macro="">
      <xdr:nvCxnSpPr>
        <xdr:cNvPr id="128" name="直線コネクタ 127"/>
        <xdr:cNvCxnSpPr/>
      </xdr:nvCxnSpPr>
      <xdr:spPr>
        <a:xfrm>
          <a:off x="13893800" y="2678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88138</xdr:rowOff>
    </xdr:from>
    <xdr:to>
      <xdr:col>69</xdr:col>
      <xdr:colOff>92075</xdr:colOff>
      <xdr:row>15</xdr:row>
      <xdr:rowOff>106426</xdr:rowOff>
    </xdr:to>
    <xdr:cxnSp macro="">
      <xdr:nvCxnSpPr>
        <xdr:cNvPr id="131" name="直線コネクタ 130"/>
        <xdr:cNvCxnSpPr/>
      </xdr:nvCxnSpPr>
      <xdr:spPr>
        <a:xfrm>
          <a:off x="13004800" y="2659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1" name="楕円 140"/>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2"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3" name="楕円 142"/>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4" name="テキスト ボックス 143"/>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101346</xdr:rowOff>
    </xdr:from>
    <xdr:to>
      <xdr:col>74</xdr:col>
      <xdr:colOff>31750</xdr:colOff>
      <xdr:row>16</xdr:row>
      <xdr:rowOff>31496</xdr:rowOff>
    </xdr:to>
    <xdr:sp macro="" textlink="">
      <xdr:nvSpPr>
        <xdr:cNvPr id="145" name="楕円 144"/>
        <xdr:cNvSpPr/>
      </xdr:nvSpPr>
      <xdr:spPr>
        <a:xfrm>
          <a:off x="14732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41673</xdr:rowOff>
    </xdr:from>
    <xdr:ext cx="762000" cy="259045"/>
    <xdr:sp macro="" textlink="">
      <xdr:nvSpPr>
        <xdr:cNvPr id="146" name="テキスト ボックス 145"/>
        <xdr:cNvSpPr txBox="1"/>
      </xdr:nvSpPr>
      <xdr:spPr>
        <a:xfrm>
          <a:off x="14401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55626</xdr:rowOff>
    </xdr:from>
    <xdr:to>
      <xdr:col>69</xdr:col>
      <xdr:colOff>142875</xdr:colOff>
      <xdr:row>15</xdr:row>
      <xdr:rowOff>157226</xdr:rowOff>
    </xdr:to>
    <xdr:sp macro="" textlink="">
      <xdr:nvSpPr>
        <xdr:cNvPr id="147" name="楕円 146"/>
        <xdr:cNvSpPr/>
      </xdr:nvSpPr>
      <xdr:spPr>
        <a:xfrm>
          <a:off x="13843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167403</xdr:rowOff>
    </xdr:from>
    <xdr:ext cx="762000" cy="259045"/>
    <xdr:sp macro="" textlink="">
      <xdr:nvSpPr>
        <xdr:cNvPr id="148" name="テキスト ボックス 147"/>
        <xdr:cNvSpPr txBox="1"/>
      </xdr:nvSpPr>
      <xdr:spPr>
        <a:xfrm>
          <a:off x="13512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49" name="楕円 148"/>
        <xdr:cNvSpPr/>
      </xdr:nvSpPr>
      <xdr:spPr>
        <a:xfrm>
          <a:off x="12954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50" name="テキスト ボックス 149"/>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扶助費にかかるものは、前年度と比較して０．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年度において、１．</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ポイント類似団体平均と比べて高い水準にある。しかし県平均と比べると４．１ポイント低くなっている。障害及び老人関係の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による扶助費が原因となっているが今後も費用の抑制を図り適正化に努める。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69850</xdr:rowOff>
    </xdr:to>
    <xdr:cxnSp macro="">
      <xdr:nvCxnSpPr>
        <xdr:cNvPr id="183" name="直線コネクタ 182"/>
        <xdr:cNvCxnSpPr/>
      </xdr:nvCxnSpPr>
      <xdr:spPr>
        <a:xfrm>
          <a:off x="3987800" y="9747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165100</xdr:rowOff>
    </xdr:to>
    <xdr:cxnSp macro="">
      <xdr:nvCxnSpPr>
        <xdr:cNvPr id="186" name="直線コネクタ 185"/>
        <xdr:cNvCxnSpPr/>
      </xdr:nvCxnSpPr>
      <xdr:spPr>
        <a:xfrm flipV="1">
          <a:off x="3098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165100</xdr:rowOff>
    </xdr:to>
    <xdr:cxnSp macro="">
      <xdr:nvCxnSpPr>
        <xdr:cNvPr id="189" name="直線コネクタ 188"/>
        <xdr:cNvCxnSpPr/>
      </xdr:nvCxnSpPr>
      <xdr:spPr>
        <a:xfrm>
          <a:off x="2209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146050</xdr:rowOff>
    </xdr:to>
    <xdr:cxnSp macro="">
      <xdr:nvCxnSpPr>
        <xdr:cNvPr id="192" name="直線コネクタ 191"/>
        <xdr:cNvCxnSpPr/>
      </xdr:nvCxnSpPr>
      <xdr:spPr>
        <a:xfrm flipV="1">
          <a:off x="1320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2" name="楕円 201"/>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3"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4" name="楕円 203"/>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5" name="テキスト ボックス 204"/>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6" name="楕円 205"/>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7" name="テキスト ボックス 206"/>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8" name="楕円 207"/>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09" name="テキスト ボックス 208"/>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0" name="楕円 209"/>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1" name="テキスト ボックス 210"/>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その他にかかるものは、前年度と比較して</a:t>
          </a:r>
          <a:r>
            <a:rPr lang="ja-JP" altLang="en-US" sz="1100">
              <a:solidFill>
                <a:schemeClr val="dk1"/>
              </a:solidFill>
              <a:effectLst/>
              <a:latin typeface="+mn-lt"/>
              <a:ea typeface="+mn-ea"/>
              <a:cs typeface="+mn-cs"/>
            </a:rPr>
            <a:t>２．５ポイント増加している</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４．０</a:t>
          </a:r>
          <a:r>
            <a:rPr lang="ja-JP" altLang="ja-JP" sz="1100">
              <a:solidFill>
                <a:schemeClr val="dk1"/>
              </a:solidFill>
              <a:effectLst/>
              <a:latin typeface="+mn-lt"/>
              <a:ea typeface="+mn-ea"/>
              <a:cs typeface="+mn-cs"/>
            </a:rPr>
            <a:t>ポイント類似団体平均と比べて高い水準にある。しかし県平均と比べて</a:t>
          </a:r>
          <a:r>
            <a:rPr lang="ja-JP" altLang="en-US" sz="1100">
              <a:solidFill>
                <a:schemeClr val="dk1"/>
              </a:solidFill>
              <a:effectLst/>
              <a:latin typeface="+mn-lt"/>
              <a:ea typeface="+mn-ea"/>
              <a:cs typeface="+mn-cs"/>
            </a:rPr>
            <a:t>お０．</a:t>
          </a:r>
          <a:r>
            <a:rPr lang="ja-JP" altLang="ja-JP" sz="1100">
              <a:solidFill>
                <a:schemeClr val="dk1"/>
              </a:solidFill>
              <a:effectLst/>
              <a:latin typeface="+mn-lt"/>
              <a:ea typeface="+mn-ea"/>
              <a:cs typeface="+mn-cs"/>
            </a:rPr>
            <a:t>１ポイント</a:t>
          </a:r>
          <a:r>
            <a:rPr lang="ja-JP" altLang="en-US" sz="1100">
              <a:solidFill>
                <a:schemeClr val="dk1"/>
              </a:solidFill>
              <a:effectLst/>
              <a:latin typeface="+mn-lt"/>
              <a:ea typeface="+mn-ea"/>
              <a:cs typeface="+mn-cs"/>
            </a:rPr>
            <a:t>高く</a:t>
          </a:r>
          <a:r>
            <a:rPr lang="ja-JP" altLang="ja-JP" sz="1100">
              <a:solidFill>
                <a:schemeClr val="dk1"/>
              </a:solidFill>
              <a:effectLst/>
              <a:latin typeface="+mn-lt"/>
              <a:ea typeface="+mn-ea"/>
              <a:cs typeface="+mn-cs"/>
            </a:rPr>
            <a:t>なっている。数値が高いのは繰出金によるものである。今後も適正化を図り抑制に努める。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19558</xdr:rowOff>
    </xdr:from>
    <xdr:to>
      <xdr:col>82</xdr:col>
      <xdr:colOff>107950</xdr:colOff>
      <xdr:row>57</xdr:row>
      <xdr:rowOff>133858</xdr:rowOff>
    </xdr:to>
    <xdr:cxnSp macro="">
      <xdr:nvCxnSpPr>
        <xdr:cNvPr id="241" name="直線コネクタ 240"/>
        <xdr:cNvCxnSpPr/>
      </xdr:nvCxnSpPr>
      <xdr:spPr>
        <a:xfrm>
          <a:off x="15671800" y="979220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19558</xdr:rowOff>
    </xdr:from>
    <xdr:to>
      <xdr:col>78</xdr:col>
      <xdr:colOff>69850</xdr:colOff>
      <xdr:row>57</xdr:row>
      <xdr:rowOff>19558</xdr:rowOff>
    </xdr:to>
    <xdr:cxnSp macro="">
      <xdr:nvCxnSpPr>
        <xdr:cNvPr id="244" name="直線コネクタ 243"/>
        <xdr:cNvCxnSpPr/>
      </xdr:nvCxnSpPr>
      <xdr:spPr>
        <a:xfrm>
          <a:off x="14782800" y="9792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19558</xdr:rowOff>
    </xdr:to>
    <xdr:cxnSp macro="">
      <xdr:nvCxnSpPr>
        <xdr:cNvPr id="247" name="直線コネクタ 246"/>
        <xdr:cNvCxnSpPr/>
      </xdr:nvCxnSpPr>
      <xdr:spPr>
        <a:xfrm>
          <a:off x="13893800" y="9783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xdr:rowOff>
    </xdr:from>
    <xdr:to>
      <xdr:col>69</xdr:col>
      <xdr:colOff>92075</xdr:colOff>
      <xdr:row>57</xdr:row>
      <xdr:rowOff>28702</xdr:rowOff>
    </xdr:to>
    <xdr:cxnSp macro="">
      <xdr:nvCxnSpPr>
        <xdr:cNvPr id="250" name="直線コネクタ 249"/>
        <xdr:cNvCxnSpPr/>
      </xdr:nvCxnSpPr>
      <xdr:spPr>
        <a:xfrm flipV="1">
          <a:off x="13004800" y="9783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83058</xdr:rowOff>
    </xdr:from>
    <xdr:to>
      <xdr:col>82</xdr:col>
      <xdr:colOff>158750</xdr:colOff>
      <xdr:row>58</xdr:row>
      <xdr:rowOff>13208</xdr:rowOff>
    </xdr:to>
    <xdr:sp macro="" textlink="">
      <xdr:nvSpPr>
        <xdr:cNvPr id="260" name="楕円 259"/>
        <xdr:cNvSpPr/>
      </xdr:nvSpPr>
      <xdr:spPr>
        <a:xfrm>
          <a:off x="164592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55135</xdr:rowOff>
    </xdr:from>
    <xdr:ext cx="762000" cy="259045"/>
    <xdr:sp macro="" textlink="">
      <xdr:nvSpPr>
        <xdr:cNvPr id="261" name="その他該当値テキスト"/>
        <xdr:cNvSpPr txBox="1"/>
      </xdr:nvSpPr>
      <xdr:spPr>
        <a:xfrm>
          <a:off x="165989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140208</xdr:rowOff>
    </xdr:from>
    <xdr:to>
      <xdr:col>78</xdr:col>
      <xdr:colOff>120650</xdr:colOff>
      <xdr:row>57</xdr:row>
      <xdr:rowOff>70358</xdr:rowOff>
    </xdr:to>
    <xdr:sp macro="" textlink="">
      <xdr:nvSpPr>
        <xdr:cNvPr id="262" name="楕円 261"/>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63" name="テキスト ボックス 262"/>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140208</xdr:rowOff>
    </xdr:from>
    <xdr:to>
      <xdr:col>74</xdr:col>
      <xdr:colOff>31750</xdr:colOff>
      <xdr:row>57</xdr:row>
      <xdr:rowOff>70358</xdr:rowOff>
    </xdr:to>
    <xdr:sp macro="" textlink="">
      <xdr:nvSpPr>
        <xdr:cNvPr id="264" name="楕円 263"/>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55135</xdr:rowOff>
    </xdr:from>
    <xdr:ext cx="762000" cy="259045"/>
    <xdr:sp macro="" textlink="">
      <xdr:nvSpPr>
        <xdr:cNvPr id="265" name="テキスト ボックス 264"/>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131064</xdr:rowOff>
    </xdr:from>
    <xdr:to>
      <xdr:col>69</xdr:col>
      <xdr:colOff>142875</xdr:colOff>
      <xdr:row>57</xdr:row>
      <xdr:rowOff>61214</xdr:rowOff>
    </xdr:to>
    <xdr:sp macro="" textlink="">
      <xdr:nvSpPr>
        <xdr:cNvPr id="266" name="楕円 265"/>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45991</xdr:rowOff>
    </xdr:from>
    <xdr:ext cx="762000" cy="259045"/>
    <xdr:sp macro="" textlink="">
      <xdr:nvSpPr>
        <xdr:cNvPr id="267" name="テキスト ボックス 266"/>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149352</xdr:rowOff>
    </xdr:from>
    <xdr:to>
      <xdr:col>65</xdr:col>
      <xdr:colOff>53975</xdr:colOff>
      <xdr:row>57</xdr:row>
      <xdr:rowOff>79502</xdr:rowOff>
    </xdr:to>
    <xdr:sp macro="" textlink="">
      <xdr:nvSpPr>
        <xdr:cNvPr id="268" name="楕円 267"/>
        <xdr:cNvSpPr/>
      </xdr:nvSpPr>
      <xdr:spPr>
        <a:xfrm>
          <a:off x="12954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64279</xdr:rowOff>
    </xdr:from>
    <xdr:ext cx="762000" cy="259045"/>
    <xdr:sp macro="" textlink="">
      <xdr:nvSpPr>
        <xdr:cNvPr id="269" name="テキスト ボックス 268"/>
        <xdr:cNvSpPr txBox="1"/>
      </xdr:nvSpPr>
      <xdr:spPr>
        <a:xfrm>
          <a:off x="12623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補助費等にかかるものは、前年度と比較して０．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年度において５．</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ポイント類似団体平均と比べて低い水準にある。県平均と比べると０．</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ポイント低くなっている。今後も補助団体等の適正化を図り補助費の抑制に努める。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115570</xdr:rowOff>
    </xdr:to>
    <xdr:cxnSp macro="">
      <xdr:nvCxnSpPr>
        <xdr:cNvPr id="299" name="直線コネクタ 298"/>
        <xdr:cNvCxnSpPr/>
      </xdr:nvCxnSpPr>
      <xdr:spPr>
        <a:xfrm>
          <a:off x="15671800" y="61117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133858</xdr:rowOff>
    </xdr:to>
    <xdr:cxnSp macro="">
      <xdr:nvCxnSpPr>
        <xdr:cNvPr id="302" name="直線コネクタ 301"/>
        <xdr:cNvCxnSpPr/>
      </xdr:nvCxnSpPr>
      <xdr:spPr>
        <a:xfrm flipV="1">
          <a:off x="14782800" y="6111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133858</xdr:rowOff>
    </xdr:to>
    <xdr:cxnSp macro="">
      <xdr:nvCxnSpPr>
        <xdr:cNvPr id="305" name="直線コネクタ 304"/>
        <xdr:cNvCxnSpPr/>
      </xdr:nvCxnSpPr>
      <xdr:spPr>
        <a:xfrm>
          <a:off x="13893800" y="6088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101854</xdr:rowOff>
    </xdr:to>
    <xdr:cxnSp macro="">
      <xdr:nvCxnSpPr>
        <xdr:cNvPr id="308" name="直線コネクタ 307"/>
        <xdr:cNvCxnSpPr/>
      </xdr:nvCxnSpPr>
      <xdr:spPr>
        <a:xfrm flipV="1">
          <a:off x="13004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18" name="楕円 317"/>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19"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20" name="楕円 319"/>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21" name="テキスト ボックス 320"/>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22" name="楕円 321"/>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23" name="テキスト ボックス 322"/>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24" name="楕円 323"/>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25" name="テキスト ボックス 324"/>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26" name="楕円 325"/>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27" name="テキスト ボックス 326"/>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公債費にかかるものは、前年度と比較して０．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ポイント減小している、平成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年度において６．</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ポイント類似団体平均と比べて低くなっている。県平均より</a:t>
          </a:r>
          <a:r>
            <a:rPr lang="ja-JP" altLang="en-US" sz="1100">
              <a:solidFill>
                <a:schemeClr val="dk1"/>
              </a:solidFill>
              <a:effectLst/>
              <a:latin typeface="+mn-lt"/>
              <a:ea typeface="+mn-ea"/>
              <a:cs typeface="+mn-cs"/>
            </a:rPr>
            <a:t>５．８</a:t>
          </a:r>
          <a:r>
            <a:rPr lang="ja-JP" altLang="ja-JP" sz="1100">
              <a:solidFill>
                <a:schemeClr val="dk1"/>
              </a:solidFill>
              <a:effectLst/>
              <a:latin typeface="+mn-lt"/>
              <a:ea typeface="+mn-ea"/>
              <a:cs typeface="+mn-cs"/>
            </a:rPr>
            <a:t>ポイント低い数値となっています。公債費においても建設事業を選定し、増加を抑制するように努める。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111760</xdr:rowOff>
    </xdr:from>
    <xdr:to>
      <xdr:col>24</xdr:col>
      <xdr:colOff>25400</xdr:colOff>
      <xdr:row>75</xdr:row>
      <xdr:rowOff>115570</xdr:rowOff>
    </xdr:to>
    <xdr:cxnSp macro="">
      <xdr:nvCxnSpPr>
        <xdr:cNvPr id="359" name="直線コネクタ 358"/>
        <xdr:cNvCxnSpPr/>
      </xdr:nvCxnSpPr>
      <xdr:spPr>
        <a:xfrm flipV="1">
          <a:off x="3987800" y="129705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130810</xdr:rowOff>
    </xdr:to>
    <xdr:cxnSp macro="">
      <xdr:nvCxnSpPr>
        <xdr:cNvPr id="362" name="直線コネクタ 361"/>
        <xdr:cNvCxnSpPr/>
      </xdr:nvCxnSpPr>
      <xdr:spPr>
        <a:xfrm flipV="1">
          <a:off x="3098800" y="12974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75</xdr:row>
      <xdr:rowOff>168911</xdr:rowOff>
    </xdr:to>
    <xdr:cxnSp macro="">
      <xdr:nvCxnSpPr>
        <xdr:cNvPr id="365" name="直線コネクタ 364"/>
        <xdr:cNvCxnSpPr/>
      </xdr:nvCxnSpPr>
      <xdr:spPr>
        <a:xfrm flipV="1">
          <a:off x="2209800" y="12989560"/>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100330</xdr:rowOff>
    </xdr:to>
    <xdr:cxnSp macro="">
      <xdr:nvCxnSpPr>
        <xdr:cNvPr id="368" name="直線コネクタ 367"/>
        <xdr:cNvCxnSpPr/>
      </xdr:nvCxnSpPr>
      <xdr:spPr>
        <a:xfrm flipV="1">
          <a:off x="1320800" y="130276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60960</xdr:rowOff>
    </xdr:from>
    <xdr:to>
      <xdr:col>24</xdr:col>
      <xdr:colOff>76200</xdr:colOff>
      <xdr:row>75</xdr:row>
      <xdr:rowOff>162561</xdr:rowOff>
    </xdr:to>
    <xdr:sp macro="" textlink="">
      <xdr:nvSpPr>
        <xdr:cNvPr id="378" name="楕円 377"/>
        <xdr:cNvSpPr/>
      </xdr:nvSpPr>
      <xdr:spPr>
        <a:xfrm>
          <a:off x="4775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77487</xdr:rowOff>
    </xdr:from>
    <xdr:ext cx="762000" cy="259045"/>
    <xdr:sp macro="" textlink="">
      <xdr:nvSpPr>
        <xdr:cNvPr id="379" name="公債費該当値テキスト"/>
        <xdr:cNvSpPr txBox="1"/>
      </xdr:nvSpPr>
      <xdr:spPr>
        <a:xfrm>
          <a:off x="49149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0" name="楕円 379"/>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1" name="テキスト ボックス 380"/>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82" name="楕円 381"/>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83" name="テキスト ボックス 382"/>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4" name="楕円 383"/>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85" name="テキスト ボックス 384"/>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6" name="楕円 385"/>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7" name="テキスト ボックス 386"/>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公債費以外にかかるものは、前年度と比較して</a:t>
          </a:r>
          <a:r>
            <a:rPr lang="ja-JP" altLang="en-US" sz="1100">
              <a:solidFill>
                <a:schemeClr val="dk1"/>
              </a:solidFill>
              <a:effectLst/>
              <a:latin typeface="+mn-lt"/>
              <a:ea typeface="+mn-ea"/>
              <a:cs typeface="+mn-cs"/>
            </a:rPr>
            <a:t>５．８</a:t>
          </a:r>
          <a:r>
            <a:rPr lang="ja-JP" altLang="ja-JP" sz="1100">
              <a:solidFill>
                <a:schemeClr val="dk1"/>
              </a:solidFill>
              <a:effectLst/>
              <a:latin typeface="+mn-lt"/>
              <a:ea typeface="+mn-ea"/>
              <a:cs typeface="+mn-cs"/>
            </a:rPr>
            <a:t>ポイント増加している、平成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０．６</a:t>
          </a:r>
          <a:r>
            <a:rPr lang="ja-JP" altLang="ja-JP" sz="1100">
              <a:solidFill>
                <a:schemeClr val="dk1"/>
              </a:solidFill>
              <a:effectLst/>
              <a:latin typeface="+mn-lt"/>
              <a:ea typeface="+mn-ea"/>
              <a:cs typeface="+mn-cs"/>
            </a:rPr>
            <a:t>ポイント類似団体平均と比べて</a:t>
          </a:r>
          <a:r>
            <a:rPr lang="ja-JP" altLang="en-US" sz="1100">
              <a:solidFill>
                <a:schemeClr val="dk1"/>
              </a:solidFill>
              <a:effectLst/>
              <a:latin typeface="+mn-lt"/>
              <a:ea typeface="+mn-ea"/>
              <a:cs typeface="+mn-cs"/>
            </a:rPr>
            <a:t>高い</a:t>
          </a:r>
          <a:r>
            <a:rPr lang="ja-JP" altLang="ja-JP" sz="1100">
              <a:solidFill>
                <a:schemeClr val="dk1"/>
              </a:solidFill>
              <a:effectLst/>
              <a:latin typeface="+mn-lt"/>
              <a:ea typeface="+mn-ea"/>
              <a:cs typeface="+mn-cs"/>
            </a:rPr>
            <a:t>水準にある。県平均と比べても</a:t>
          </a:r>
          <a:r>
            <a:rPr lang="ja-JP" altLang="en-US" sz="1100">
              <a:solidFill>
                <a:schemeClr val="dk1"/>
              </a:solidFill>
              <a:effectLst/>
              <a:latin typeface="+mn-lt"/>
              <a:ea typeface="+mn-ea"/>
              <a:cs typeface="+mn-cs"/>
            </a:rPr>
            <a:t>５．１</a:t>
          </a:r>
          <a:r>
            <a:rPr lang="ja-JP" altLang="ja-JP" sz="1100">
              <a:solidFill>
                <a:schemeClr val="dk1"/>
              </a:solidFill>
              <a:effectLst/>
              <a:latin typeface="+mn-lt"/>
              <a:ea typeface="+mn-ea"/>
              <a:cs typeface="+mn-cs"/>
            </a:rPr>
            <a:t>ポイント低い水準にある。物件費、補助費が低い水準となっているためである。今後も義務的経費の抑制を図り、適正化に努める。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43724</xdr:rowOff>
    </xdr:from>
    <xdr:to>
      <xdr:col>82</xdr:col>
      <xdr:colOff>107950</xdr:colOff>
      <xdr:row>76</xdr:row>
      <xdr:rowOff>61686</xdr:rowOff>
    </xdr:to>
    <xdr:cxnSp macro="">
      <xdr:nvCxnSpPr>
        <xdr:cNvPr id="422" name="直線コネクタ 421"/>
        <xdr:cNvCxnSpPr/>
      </xdr:nvCxnSpPr>
      <xdr:spPr>
        <a:xfrm>
          <a:off x="15671800" y="12902474"/>
          <a:ext cx="8382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43724</xdr:rowOff>
    </xdr:to>
    <xdr:cxnSp macro="">
      <xdr:nvCxnSpPr>
        <xdr:cNvPr id="425" name="直線コネクタ 424"/>
        <xdr:cNvCxnSpPr/>
      </xdr:nvCxnSpPr>
      <xdr:spPr>
        <a:xfrm>
          <a:off x="14782800" y="12882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130266</xdr:rowOff>
    </xdr:from>
    <xdr:to>
      <xdr:col>73</xdr:col>
      <xdr:colOff>180975</xdr:colOff>
      <xdr:row>75</xdr:row>
      <xdr:rowOff>24130</xdr:rowOff>
    </xdr:to>
    <xdr:cxnSp macro="">
      <xdr:nvCxnSpPr>
        <xdr:cNvPr id="428" name="直線コネクタ 427"/>
        <xdr:cNvCxnSpPr/>
      </xdr:nvCxnSpPr>
      <xdr:spPr>
        <a:xfrm>
          <a:off x="13893800" y="128175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130266</xdr:rowOff>
    </xdr:from>
    <xdr:to>
      <xdr:col>69</xdr:col>
      <xdr:colOff>92075</xdr:colOff>
      <xdr:row>74</xdr:row>
      <xdr:rowOff>140063</xdr:rowOff>
    </xdr:to>
    <xdr:cxnSp macro="">
      <xdr:nvCxnSpPr>
        <xdr:cNvPr id="431" name="直線コネクタ 430"/>
        <xdr:cNvCxnSpPr/>
      </xdr:nvCxnSpPr>
      <xdr:spPr>
        <a:xfrm flipV="1">
          <a:off x="13004800" y="128175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10886</xdr:rowOff>
    </xdr:from>
    <xdr:to>
      <xdr:col>82</xdr:col>
      <xdr:colOff>158750</xdr:colOff>
      <xdr:row>76</xdr:row>
      <xdr:rowOff>112486</xdr:rowOff>
    </xdr:to>
    <xdr:sp macro="" textlink="">
      <xdr:nvSpPr>
        <xdr:cNvPr id="441" name="楕円 440"/>
        <xdr:cNvSpPr/>
      </xdr:nvSpPr>
      <xdr:spPr>
        <a:xfrm>
          <a:off x="164592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154413</xdr:rowOff>
    </xdr:from>
    <xdr:ext cx="762000" cy="259045"/>
    <xdr:sp macro="" textlink="">
      <xdr:nvSpPr>
        <xdr:cNvPr id="442" name="公債費以外該当値テキスト"/>
        <xdr:cNvSpPr txBox="1"/>
      </xdr:nvSpPr>
      <xdr:spPr>
        <a:xfrm>
          <a:off x="165989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164374</xdr:rowOff>
    </xdr:from>
    <xdr:to>
      <xdr:col>78</xdr:col>
      <xdr:colOff>120650</xdr:colOff>
      <xdr:row>75</xdr:row>
      <xdr:rowOff>94524</xdr:rowOff>
    </xdr:to>
    <xdr:sp macro="" textlink="">
      <xdr:nvSpPr>
        <xdr:cNvPr id="443" name="楕円 442"/>
        <xdr:cNvSpPr/>
      </xdr:nvSpPr>
      <xdr:spPr>
        <a:xfrm>
          <a:off x="15621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104701</xdr:rowOff>
    </xdr:from>
    <xdr:ext cx="736600" cy="259045"/>
    <xdr:sp macro="" textlink="">
      <xdr:nvSpPr>
        <xdr:cNvPr id="444" name="テキスト ボックス 443"/>
        <xdr:cNvSpPr txBox="1"/>
      </xdr:nvSpPr>
      <xdr:spPr>
        <a:xfrm>
          <a:off x="15290800" y="12620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45" name="楕円 444"/>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46" name="テキスト ボックス 445"/>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79466</xdr:rowOff>
    </xdr:from>
    <xdr:to>
      <xdr:col>69</xdr:col>
      <xdr:colOff>142875</xdr:colOff>
      <xdr:row>75</xdr:row>
      <xdr:rowOff>9616</xdr:rowOff>
    </xdr:to>
    <xdr:sp macro="" textlink="">
      <xdr:nvSpPr>
        <xdr:cNvPr id="447" name="楕円 446"/>
        <xdr:cNvSpPr/>
      </xdr:nvSpPr>
      <xdr:spPr>
        <a:xfrm>
          <a:off x="138430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19793</xdr:rowOff>
    </xdr:from>
    <xdr:ext cx="762000" cy="259045"/>
    <xdr:sp macro="" textlink="">
      <xdr:nvSpPr>
        <xdr:cNvPr id="448" name="テキスト ボックス 447"/>
        <xdr:cNvSpPr txBox="1"/>
      </xdr:nvSpPr>
      <xdr:spPr>
        <a:xfrm>
          <a:off x="13512800" y="1253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89263</xdr:rowOff>
    </xdr:from>
    <xdr:to>
      <xdr:col>65</xdr:col>
      <xdr:colOff>53975</xdr:colOff>
      <xdr:row>75</xdr:row>
      <xdr:rowOff>19413</xdr:rowOff>
    </xdr:to>
    <xdr:sp macro="" textlink="">
      <xdr:nvSpPr>
        <xdr:cNvPr id="449" name="楕円 448"/>
        <xdr:cNvSpPr/>
      </xdr:nvSpPr>
      <xdr:spPr>
        <a:xfrm>
          <a:off x="12954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29590</xdr:rowOff>
    </xdr:from>
    <xdr:ext cx="762000" cy="259045"/>
    <xdr:sp macro="" textlink="">
      <xdr:nvSpPr>
        <xdr:cNvPr id="450" name="テキスト ボックス 449"/>
        <xdr:cNvSpPr txBox="1"/>
      </xdr:nvSpPr>
      <xdr:spPr>
        <a:xfrm>
          <a:off x="12623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99141</xdr:rowOff>
    </xdr:from>
    <xdr:to>
      <xdr:col>29</xdr:col>
      <xdr:colOff>127000</xdr:colOff>
      <xdr:row>16</xdr:row>
      <xdr:rowOff>149330</xdr:rowOff>
    </xdr:to>
    <xdr:cxnSp macro="">
      <xdr:nvCxnSpPr>
        <xdr:cNvPr id="46" name="直線コネクタ 45"/>
        <xdr:cNvCxnSpPr/>
      </xdr:nvCxnSpPr>
      <xdr:spPr bwMode="auto">
        <a:xfrm flipV="1">
          <a:off x="5003800" y="2889966"/>
          <a:ext cx="647700" cy="50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83919</xdr:rowOff>
    </xdr:from>
    <xdr:ext cx="762000" cy="259045"/>
    <xdr:sp macro="" textlink="">
      <xdr:nvSpPr>
        <xdr:cNvPr id="47" name="人口1人当たり決算額の推移平均値テキスト130"/>
        <xdr:cNvSpPr txBox="1"/>
      </xdr:nvSpPr>
      <xdr:spPr>
        <a:xfrm>
          <a:off x="5740400" y="2874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149330</xdr:rowOff>
    </xdr:from>
    <xdr:to>
      <xdr:col>26</xdr:col>
      <xdr:colOff>50800</xdr:colOff>
      <xdr:row>16</xdr:row>
      <xdr:rowOff>160446</xdr:rowOff>
    </xdr:to>
    <xdr:cxnSp macro="">
      <xdr:nvCxnSpPr>
        <xdr:cNvPr id="49" name="直線コネクタ 48"/>
        <xdr:cNvCxnSpPr/>
      </xdr:nvCxnSpPr>
      <xdr:spPr bwMode="auto">
        <a:xfrm flipV="1">
          <a:off x="4305300" y="2940155"/>
          <a:ext cx="698500" cy="1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153760</xdr:rowOff>
    </xdr:from>
    <xdr:to>
      <xdr:col>22</xdr:col>
      <xdr:colOff>114300</xdr:colOff>
      <xdr:row>16</xdr:row>
      <xdr:rowOff>160446</xdr:rowOff>
    </xdr:to>
    <xdr:cxnSp macro="">
      <xdr:nvCxnSpPr>
        <xdr:cNvPr id="52" name="直線コネクタ 51"/>
        <xdr:cNvCxnSpPr/>
      </xdr:nvCxnSpPr>
      <xdr:spPr bwMode="auto">
        <a:xfrm>
          <a:off x="3606800" y="2944585"/>
          <a:ext cx="698500" cy="6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153760</xdr:rowOff>
    </xdr:from>
    <xdr:to>
      <xdr:col>18</xdr:col>
      <xdr:colOff>177800</xdr:colOff>
      <xdr:row>17</xdr:row>
      <xdr:rowOff>28018</xdr:rowOff>
    </xdr:to>
    <xdr:cxnSp macro="">
      <xdr:nvCxnSpPr>
        <xdr:cNvPr id="55" name="直線コネクタ 54"/>
        <xdr:cNvCxnSpPr/>
      </xdr:nvCxnSpPr>
      <xdr:spPr bwMode="auto">
        <a:xfrm flipV="1">
          <a:off x="2908300" y="2944585"/>
          <a:ext cx="698500" cy="4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48341</xdr:rowOff>
    </xdr:from>
    <xdr:to>
      <xdr:col>29</xdr:col>
      <xdr:colOff>177800</xdr:colOff>
      <xdr:row>16</xdr:row>
      <xdr:rowOff>149941</xdr:rowOff>
    </xdr:to>
    <xdr:sp macro="" textlink="">
      <xdr:nvSpPr>
        <xdr:cNvPr id="65" name="楕円 64"/>
        <xdr:cNvSpPr/>
      </xdr:nvSpPr>
      <xdr:spPr bwMode="auto">
        <a:xfrm>
          <a:off x="5600700" y="283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64868</xdr:rowOff>
    </xdr:from>
    <xdr:ext cx="762000" cy="259045"/>
    <xdr:sp macro="" textlink="">
      <xdr:nvSpPr>
        <xdr:cNvPr id="66" name="人口1人当たり決算額の推移該当値テキスト130"/>
        <xdr:cNvSpPr txBox="1"/>
      </xdr:nvSpPr>
      <xdr:spPr>
        <a:xfrm>
          <a:off x="5740400" y="268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98530</xdr:rowOff>
    </xdr:from>
    <xdr:to>
      <xdr:col>26</xdr:col>
      <xdr:colOff>101600</xdr:colOff>
      <xdr:row>17</xdr:row>
      <xdr:rowOff>28680</xdr:rowOff>
    </xdr:to>
    <xdr:sp macro="" textlink="">
      <xdr:nvSpPr>
        <xdr:cNvPr id="67" name="楕円 66"/>
        <xdr:cNvSpPr/>
      </xdr:nvSpPr>
      <xdr:spPr bwMode="auto">
        <a:xfrm>
          <a:off x="4953000" y="288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38857</xdr:rowOff>
    </xdr:from>
    <xdr:ext cx="736600" cy="259045"/>
    <xdr:sp macro="" textlink="">
      <xdr:nvSpPr>
        <xdr:cNvPr id="68" name="テキスト ボックス 67"/>
        <xdr:cNvSpPr txBox="1"/>
      </xdr:nvSpPr>
      <xdr:spPr>
        <a:xfrm>
          <a:off x="4622800" y="265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109646</xdr:rowOff>
    </xdr:from>
    <xdr:to>
      <xdr:col>22</xdr:col>
      <xdr:colOff>165100</xdr:colOff>
      <xdr:row>17</xdr:row>
      <xdr:rowOff>39796</xdr:rowOff>
    </xdr:to>
    <xdr:sp macro="" textlink="">
      <xdr:nvSpPr>
        <xdr:cNvPr id="69" name="楕円 68"/>
        <xdr:cNvSpPr/>
      </xdr:nvSpPr>
      <xdr:spPr bwMode="auto">
        <a:xfrm>
          <a:off x="4254500" y="2900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49973</xdr:rowOff>
    </xdr:from>
    <xdr:ext cx="762000" cy="259045"/>
    <xdr:sp macro="" textlink="">
      <xdr:nvSpPr>
        <xdr:cNvPr id="70" name="テキスト ボックス 69"/>
        <xdr:cNvSpPr txBox="1"/>
      </xdr:nvSpPr>
      <xdr:spPr>
        <a:xfrm>
          <a:off x="3924300" y="266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102960</xdr:rowOff>
    </xdr:from>
    <xdr:to>
      <xdr:col>19</xdr:col>
      <xdr:colOff>38100</xdr:colOff>
      <xdr:row>17</xdr:row>
      <xdr:rowOff>33110</xdr:rowOff>
    </xdr:to>
    <xdr:sp macro="" textlink="">
      <xdr:nvSpPr>
        <xdr:cNvPr id="71" name="楕円 70"/>
        <xdr:cNvSpPr/>
      </xdr:nvSpPr>
      <xdr:spPr bwMode="auto">
        <a:xfrm>
          <a:off x="3556000" y="289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43287</xdr:rowOff>
    </xdr:from>
    <xdr:ext cx="762000" cy="259045"/>
    <xdr:sp macro="" textlink="">
      <xdr:nvSpPr>
        <xdr:cNvPr id="72" name="テキスト ボックス 71"/>
        <xdr:cNvSpPr txBox="1"/>
      </xdr:nvSpPr>
      <xdr:spPr>
        <a:xfrm>
          <a:off x="3225800" y="266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148668</xdr:rowOff>
    </xdr:from>
    <xdr:to>
      <xdr:col>15</xdr:col>
      <xdr:colOff>101600</xdr:colOff>
      <xdr:row>17</xdr:row>
      <xdr:rowOff>78818</xdr:rowOff>
    </xdr:to>
    <xdr:sp macro="" textlink="">
      <xdr:nvSpPr>
        <xdr:cNvPr id="73" name="楕円 72"/>
        <xdr:cNvSpPr/>
      </xdr:nvSpPr>
      <xdr:spPr bwMode="auto">
        <a:xfrm>
          <a:off x="2857500" y="293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63595</xdr:rowOff>
    </xdr:from>
    <xdr:ext cx="762000" cy="259045"/>
    <xdr:sp macro="" textlink="">
      <xdr:nvSpPr>
        <xdr:cNvPr id="74" name="テキスト ボックス 73"/>
        <xdr:cNvSpPr txBox="1"/>
      </xdr:nvSpPr>
      <xdr:spPr>
        <a:xfrm>
          <a:off x="2527300" y="302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241300</xdr:rowOff>
    </xdr:from>
    <xdr:to>
      <xdr:col>29</xdr:col>
      <xdr:colOff>127000</xdr:colOff>
      <xdr:row>35</xdr:row>
      <xdr:rowOff>250531</xdr:rowOff>
    </xdr:to>
    <xdr:cxnSp macro="">
      <xdr:nvCxnSpPr>
        <xdr:cNvPr id="108" name="直線コネクタ 107"/>
        <xdr:cNvCxnSpPr/>
      </xdr:nvCxnSpPr>
      <xdr:spPr bwMode="auto">
        <a:xfrm>
          <a:off x="5003800" y="6851650"/>
          <a:ext cx="647700" cy="9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241300</xdr:rowOff>
    </xdr:from>
    <xdr:to>
      <xdr:col>26</xdr:col>
      <xdr:colOff>50800</xdr:colOff>
      <xdr:row>35</xdr:row>
      <xdr:rowOff>244207</xdr:rowOff>
    </xdr:to>
    <xdr:cxnSp macro="">
      <xdr:nvCxnSpPr>
        <xdr:cNvPr id="111" name="直線コネクタ 110"/>
        <xdr:cNvCxnSpPr/>
      </xdr:nvCxnSpPr>
      <xdr:spPr bwMode="auto">
        <a:xfrm flipV="1">
          <a:off x="4305300" y="6851650"/>
          <a:ext cx="698500" cy="2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209328</xdr:rowOff>
    </xdr:from>
    <xdr:to>
      <xdr:col>22</xdr:col>
      <xdr:colOff>114300</xdr:colOff>
      <xdr:row>35</xdr:row>
      <xdr:rowOff>244207</xdr:rowOff>
    </xdr:to>
    <xdr:cxnSp macro="">
      <xdr:nvCxnSpPr>
        <xdr:cNvPr id="114" name="直線コネクタ 113"/>
        <xdr:cNvCxnSpPr/>
      </xdr:nvCxnSpPr>
      <xdr:spPr bwMode="auto">
        <a:xfrm>
          <a:off x="3606800" y="6819678"/>
          <a:ext cx="698500" cy="3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209328</xdr:rowOff>
    </xdr:from>
    <xdr:to>
      <xdr:col>18</xdr:col>
      <xdr:colOff>177800</xdr:colOff>
      <xdr:row>35</xdr:row>
      <xdr:rowOff>211451</xdr:rowOff>
    </xdr:to>
    <xdr:cxnSp macro="">
      <xdr:nvCxnSpPr>
        <xdr:cNvPr id="117" name="直線コネクタ 116"/>
        <xdr:cNvCxnSpPr/>
      </xdr:nvCxnSpPr>
      <xdr:spPr bwMode="auto">
        <a:xfrm flipV="1">
          <a:off x="2908300" y="6819678"/>
          <a:ext cx="6985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199731</xdr:rowOff>
    </xdr:from>
    <xdr:to>
      <xdr:col>29</xdr:col>
      <xdr:colOff>177800</xdr:colOff>
      <xdr:row>35</xdr:row>
      <xdr:rowOff>301331</xdr:rowOff>
    </xdr:to>
    <xdr:sp macro="" textlink="">
      <xdr:nvSpPr>
        <xdr:cNvPr id="127" name="楕円 126"/>
        <xdr:cNvSpPr/>
      </xdr:nvSpPr>
      <xdr:spPr bwMode="auto">
        <a:xfrm>
          <a:off x="5600700" y="681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171808</xdr:rowOff>
    </xdr:from>
    <xdr:ext cx="762000" cy="259045"/>
    <xdr:sp macro="" textlink="">
      <xdr:nvSpPr>
        <xdr:cNvPr id="128" name="人口1人当たり決算額の推移該当値テキスト445"/>
        <xdr:cNvSpPr txBox="1"/>
      </xdr:nvSpPr>
      <xdr:spPr>
        <a:xfrm>
          <a:off x="5740400" y="678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190500</xdr:rowOff>
    </xdr:from>
    <xdr:to>
      <xdr:col>26</xdr:col>
      <xdr:colOff>101600</xdr:colOff>
      <xdr:row>35</xdr:row>
      <xdr:rowOff>292100</xdr:rowOff>
    </xdr:to>
    <xdr:sp macro="" textlink="">
      <xdr:nvSpPr>
        <xdr:cNvPr id="129" name="楕円 128"/>
        <xdr:cNvSpPr/>
      </xdr:nvSpPr>
      <xdr:spPr bwMode="auto">
        <a:xfrm>
          <a:off x="4953000" y="680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276877</xdr:rowOff>
    </xdr:from>
    <xdr:ext cx="736600" cy="259045"/>
    <xdr:sp macro="" textlink="">
      <xdr:nvSpPr>
        <xdr:cNvPr id="130" name="テキスト ボックス 129"/>
        <xdr:cNvSpPr txBox="1"/>
      </xdr:nvSpPr>
      <xdr:spPr>
        <a:xfrm>
          <a:off x="4622800" y="688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193407</xdr:rowOff>
    </xdr:from>
    <xdr:to>
      <xdr:col>22</xdr:col>
      <xdr:colOff>165100</xdr:colOff>
      <xdr:row>35</xdr:row>
      <xdr:rowOff>295007</xdr:rowOff>
    </xdr:to>
    <xdr:sp macro="" textlink="">
      <xdr:nvSpPr>
        <xdr:cNvPr id="131" name="楕円 130"/>
        <xdr:cNvSpPr/>
      </xdr:nvSpPr>
      <xdr:spPr bwMode="auto">
        <a:xfrm>
          <a:off x="4254500" y="680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279784</xdr:rowOff>
    </xdr:from>
    <xdr:ext cx="762000" cy="259045"/>
    <xdr:sp macro="" textlink="">
      <xdr:nvSpPr>
        <xdr:cNvPr id="132" name="テキスト ボックス 131"/>
        <xdr:cNvSpPr txBox="1"/>
      </xdr:nvSpPr>
      <xdr:spPr>
        <a:xfrm>
          <a:off x="3924300" y="68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158528</xdr:rowOff>
    </xdr:from>
    <xdr:to>
      <xdr:col>19</xdr:col>
      <xdr:colOff>38100</xdr:colOff>
      <xdr:row>35</xdr:row>
      <xdr:rowOff>260128</xdr:rowOff>
    </xdr:to>
    <xdr:sp macro="" textlink="">
      <xdr:nvSpPr>
        <xdr:cNvPr id="133" name="楕円 132"/>
        <xdr:cNvSpPr/>
      </xdr:nvSpPr>
      <xdr:spPr bwMode="auto">
        <a:xfrm>
          <a:off x="3556000" y="6768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244905</xdr:rowOff>
    </xdr:from>
    <xdr:ext cx="762000" cy="259045"/>
    <xdr:sp macro="" textlink="">
      <xdr:nvSpPr>
        <xdr:cNvPr id="134" name="テキスト ボックス 133"/>
        <xdr:cNvSpPr txBox="1"/>
      </xdr:nvSpPr>
      <xdr:spPr>
        <a:xfrm>
          <a:off x="3225800" y="68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160651</xdr:rowOff>
    </xdr:from>
    <xdr:to>
      <xdr:col>15</xdr:col>
      <xdr:colOff>101600</xdr:colOff>
      <xdr:row>35</xdr:row>
      <xdr:rowOff>262251</xdr:rowOff>
    </xdr:to>
    <xdr:sp macro="" textlink="">
      <xdr:nvSpPr>
        <xdr:cNvPr id="135" name="楕円 134"/>
        <xdr:cNvSpPr/>
      </xdr:nvSpPr>
      <xdr:spPr bwMode="auto">
        <a:xfrm>
          <a:off x="2857500" y="6771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247028</xdr:rowOff>
    </xdr:from>
    <xdr:ext cx="762000" cy="259045"/>
    <xdr:sp macro="" textlink="">
      <xdr:nvSpPr>
        <xdr:cNvPr id="136" name="テキスト ボックス 135"/>
        <xdr:cNvSpPr txBox="1"/>
      </xdr:nvSpPr>
      <xdr:spPr>
        <a:xfrm>
          <a:off x="2527300" y="685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5,319
5,265
173.30
5,176,029
4,871,105
174,711
2,780,531
3,272,601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124064</xdr:rowOff>
    </xdr:from>
    <xdr:to>
      <xdr:col>24</xdr:col>
      <xdr:colOff>63500</xdr:colOff>
      <xdr:row>35</xdr:row>
      <xdr:rowOff>14336</xdr:rowOff>
    </xdr:to>
    <xdr:cxnSp macro="">
      <xdr:nvCxnSpPr>
        <xdr:cNvPr id="61" name="直線コネクタ 60"/>
        <xdr:cNvCxnSpPr/>
      </xdr:nvCxnSpPr>
      <xdr:spPr>
        <a:xfrm flipV="1">
          <a:off x="3797300" y="595336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14336</xdr:rowOff>
    </xdr:from>
    <xdr:to>
      <xdr:col>19</xdr:col>
      <xdr:colOff>177800</xdr:colOff>
      <xdr:row>35</xdr:row>
      <xdr:rowOff>46103</xdr:rowOff>
    </xdr:to>
    <xdr:cxnSp macro="">
      <xdr:nvCxnSpPr>
        <xdr:cNvPr id="64" name="直線コネクタ 63"/>
        <xdr:cNvCxnSpPr/>
      </xdr:nvCxnSpPr>
      <xdr:spPr>
        <a:xfrm flipV="1">
          <a:off x="2908300" y="6015086"/>
          <a:ext cx="889000" cy="3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167437</xdr:rowOff>
    </xdr:from>
    <xdr:to>
      <xdr:col>15</xdr:col>
      <xdr:colOff>50800</xdr:colOff>
      <xdr:row>35</xdr:row>
      <xdr:rowOff>46103</xdr:rowOff>
    </xdr:to>
    <xdr:cxnSp macro="">
      <xdr:nvCxnSpPr>
        <xdr:cNvPr id="67" name="直線コネクタ 66"/>
        <xdr:cNvCxnSpPr/>
      </xdr:nvCxnSpPr>
      <xdr:spPr>
        <a:xfrm>
          <a:off x="2019300" y="5996737"/>
          <a:ext cx="889000" cy="5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167437</xdr:rowOff>
    </xdr:from>
    <xdr:to>
      <xdr:col>10</xdr:col>
      <xdr:colOff>114300</xdr:colOff>
      <xdr:row>35</xdr:row>
      <xdr:rowOff>85766</xdr:rowOff>
    </xdr:to>
    <xdr:cxnSp macro="">
      <xdr:nvCxnSpPr>
        <xdr:cNvPr id="70" name="直線コネクタ 69"/>
        <xdr:cNvCxnSpPr/>
      </xdr:nvCxnSpPr>
      <xdr:spPr>
        <a:xfrm flipV="1">
          <a:off x="1130300" y="5996737"/>
          <a:ext cx="889000" cy="8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73264</xdr:rowOff>
    </xdr:from>
    <xdr:to>
      <xdr:col>24</xdr:col>
      <xdr:colOff>114300</xdr:colOff>
      <xdr:row>35</xdr:row>
      <xdr:rowOff>3414</xdr:rowOff>
    </xdr:to>
    <xdr:sp macro="" textlink="">
      <xdr:nvSpPr>
        <xdr:cNvPr id="80" name="楕円 79"/>
        <xdr:cNvSpPr/>
      </xdr:nvSpPr>
      <xdr:spPr>
        <a:xfrm>
          <a:off x="4584700" y="59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96141</xdr:rowOff>
    </xdr:from>
    <xdr:ext cx="599010" cy="259045"/>
    <xdr:sp macro="" textlink="">
      <xdr:nvSpPr>
        <xdr:cNvPr id="81" name="人件費該当値テキスト"/>
        <xdr:cNvSpPr txBox="1"/>
      </xdr:nvSpPr>
      <xdr:spPr>
        <a:xfrm>
          <a:off x="4686300" y="575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134986</xdr:rowOff>
    </xdr:from>
    <xdr:to>
      <xdr:col>20</xdr:col>
      <xdr:colOff>38100</xdr:colOff>
      <xdr:row>35</xdr:row>
      <xdr:rowOff>65136</xdr:rowOff>
    </xdr:to>
    <xdr:sp macro="" textlink="">
      <xdr:nvSpPr>
        <xdr:cNvPr id="82" name="楕円 81"/>
        <xdr:cNvSpPr/>
      </xdr:nvSpPr>
      <xdr:spPr>
        <a:xfrm>
          <a:off x="3746500" y="5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81663</xdr:rowOff>
    </xdr:from>
    <xdr:ext cx="599010" cy="259045"/>
    <xdr:sp macro="" textlink="">
      <xdr:nvSpPr>
        <xdr:cNvPr id="83" name="テキスト ボックス 82"/>
        <xdr:cNvSpPr txBox="1"/>
      </xdr:nvSpPr>
      <xdr:spPr>
        <a:xfrm>
          <a:off x="3497795" y="573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166753</xdr:rowOff>
    </xdr:from>
    <xdr:to>
      <xdr:col>15</xdr:col>
      <xdr:colOff>101600</xdr:colOff>
      <xdr:row>35</xdr:row>
      <xdr:rowOff>96903</xdr:rowOff>
    </xdr:to>
    <xdr:sp macro="" textlink="">
      <xdr:nvSpPr>
        <xdr:cNvPr id="84" name="楕円 83"/>
        <xdr:cNvSpPr/>
      </xdr:nvSpPr>
      <xdr:spPr>
        <a:xfrm>
          <a:off x="2857500" y="599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113430</xdr:rowOff>
    </xdr:from>
    <xdr:ext cx="599010" cy="259045"/>
    <xdr:sp macro="" textlink="">
      <xdr:nvSpPr>
        <xdr:cNvPr id="85" name="テキスト ボックス 84"/>
        <xdr:cNvSpPr txBox="1"/>
      </xdr:nvSpPr>
      <xdr:spPr>
        <a:xfrm>
          <a:off x="2608795" y="577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116637</xdr:rowOff>
    </xdr:from>
    <xdr:to>
      <xdr:col>10</xdr:col>
      <xdr:colOff>165100</xdr:colOff>
      <xdr:row>35</xdr:row>
      <xdr:rowOff>46787</xdr:rowOff>
    </xdr:to>
    <xdr:sp macro="" textlink="">
      <xdr:nvSpPr>
        <xdr:cNvPr id="86" name="楕円 85"/>
        <xdr:cNvSpPr/>
      </xdr:nvSpPr>
      <xdr:spPr>
        <a:xfrm>
          <a:off x="1968500" y="59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63314</xdr:rowOff>
    </xdr:from>
    <xdr:ext cx="599010" cy="259045"/>
    <xdr:sp macro="" textlink="">
      <xdr:nvSpPr>
        <xdr:cNvPr id="87" name="テキスト ボックス 86"/>
        <xdr:cNvSpPr txBox="1"/>
      </xdr:nvSpPr>
      <xdr:spPr>
        <a:xfrm>
          <a:off x="1719795" y="572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34966</xdr:rowOff>
    </xdr:from>
    <xdr:to>
      <xdr:col>6</xdr:col>
      <xdr:colOff>38100</xdr:colOff>
      <xdr:row>35</xdr:row>
      <xdr:rowOff>136566</xdr:rowOff>
    </xdr:to>
    <xdr:sp macro="" textlink="">
      <xdr:nvSpPr>
        <xdr:cNvPr id="88" name="楕円 87"/>
        <xdr:cNvSpPr/>
      </xdr:nvSpPr>
      <xdr:spPr>
        <a:xfrm>
          <a:off x="1079500" y="60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127693</xdr:rowOff>
    </xdr:from>
    <xdr:ext cx="599010" cy="259045"/>
    <xdr:sp macro="" textlink="">
      <xdr:nvSpPr>
        <xdr:cNvPr id="89" name="テキスト ボックス 88"/>
        <xdr:cNvSpPr txBox="1"/>
      </xdr:nvSpPr>
      <xdr:spPr>
        <a:xfrm>
          <a:off x="830795" y="612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135558</xdr:rowOff>
    </xdr:from>
    <xdr:to>
      <xdr:col>24</xdr:col>
      <xdr:colOff>63500</xdr:colOff>
      <xdr:row>55</xdr:row>
      <xdr:rowOff>24554</xdr:rowOff>
    </xdr:to>
    <xdr:cxnSp macro="">
      <xdr:nvCxnSpPr>
        <xdr:cNvPr id="116" name="直線コネクタ 115"/>
        <xdr:cNvCxnSpPr/>
      </xdr:nvCxnSpPr>
      <xdr:spPr>
        <a:xfrm flipV="1">
          <a:off x="3797300" y="9393858"/>
          <a:ext cx="838200" cy="6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24554</xdr:rowOff>
    </xdr:from>
    <xdr:to>
      <xdr:col>19</xdr:col>
      <xdr:colOff>177800</xdr:colOff>
      <xdr:row>55</xdr:row>
      <xdr:rowOff>84434</xdr:rowOff>
    </xdr:to>
    <xdr:cxnSp macro="">
      <xdr:nvCxnSpPr>
        <xdr:cNvPr id="119" name="直線コネクタ 118"/>
        <xdr:cNvCxnSpPr/>
      </xdr:nvCxnSpPr>
      <xdr:spPr>
        <a:xfrm flipV="1">
          <a:off x="2908300" y="9454304"/>
          <a:ext cx="889000" cy="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84434</xdr:rowOff>
    </xdr:from>
    <xdr:to>
      <xdr:col>15</xdr:col>
      <xdr:colOff>50800</xdr:colOff>
      <xdr:row>55</xdr:row>
      <xdr:rowOff>94186</xdr:rowOff>
    </xdr:to>
    <xdr:cxnSp macro="">
      <xdr:nvCxnSpPr>
        <xdr:cNvPr id="122" name="直線コネクタ 121"/>
        <xdr:cNvCxnSpPr/>
      </xdr:nvCxnSpPr>
      <xdr:spPr>
        <a:xfrm flipV="1">
          <a:off x="2019300" y="9514184"/>
          <a:ext cx="889000" cy="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94186</xdr:rowOff>
    </xdr:from>
    <xdr:to>
      <xdr:col>10</xdr:col>
      <xdr:colOff>114300</xdr:colOff>
      <xdr:row>56</xdr:row>
      <xdr:rowOff>23668</xdr:rowOff>
    </xdr:to>
    <xdr:cxnSp macro="">
      <xdr:nvCxnSpPr>
        <xdr:cNvPr id="125" name="直線コネクタ 124"/>
        <xdr:cNvCxnSpPr/>
      </xdr:nvCxnSpPr>
      <xdr:spPr>
        <a:xfrm flipV="1">
          <a:off x="1130300" y="9523936"/>
          <a:ext cx="889000" cy="10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84758</xdr:rowOff>
    </xdr:from>
    <xdr:to>
      <xdr:col>24</xdr:col>
      <xdr:colOff>114300</xdr:colOff>
      <xdr:row>55</xdr:row>
      <xdr:rowOff>14908</xdr:rowOff>
    </xdr:to>
    <xdr:sp macro="" textlink="">
      <xdr:nvSpPr>
        <xdr:cNvPr id="135" name="楕円 134"/>
        <xdr:cNvSpPr/>
      </xdr:nvSpPr>
      <xdr:spPr>
        <a:xfrm>
          <a:off x="4584700" y="93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107635</xdr:rowOff>
    </xdr:from>
    <xdr:ext cx="599010" cy="259045"/>
    <xdr:sp macro="" textlink="">
      <xdr:nvSpPr>
        <xdr:cNvPr id="136" name="物件費該当値テキスト"/>
        <xdr:cNvSpPr txBox="1"/>
      </xdr:nvSpPr>
      <xdr:spPr>
        <a:xfrm>
          <a:off x="4686300" y="919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145204</xdr:rowOff>
    </xdr:from>
    <xdr:to>
      <xdr:col>20</xdr:col>
      <xdr:colOff>38100</xdr:colOff>
      <xdr:row>55</xdr:row>
      <xdr:rowOff>75354</xdr:rowOff>
    </xdr:to>
    <xdr:sp macro="" textlink="">
      <xdr:nvSpPr>
        <xdr:cNvPr id="137" name="楕円 136"/>
        <xdr:cNvSpPr/>
      </xdr:nvSpPr>
      <xdr:spPr>
        <a:xfrm>
          <a:off x="3746500" y="94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66481</xdr:rowOff>
    </xdr:from>
    <xdr:ext cx="599010" cy="259045"/>
    <xdr:sp macro="" textlink="">
      <xdr:nvSpPr>
        <xdr:cNvPr id="138" name="テキスト ボックス 137"/>
        <xdr:cNvSpPr txBox="1"/>
      </xdr:nvSpPr>
      <xdr:spPr>
        <a:xfrm>
          <a:off x="3497795" y="949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33634</xdr:rowOff>
    </xdr:from>
    <xdr:to>
      <xdr:col>15</xdr:col>
      <xdr:colOff>101600</xdr:colOff>
      <xdr:row>55</xdr:row>
      <xdr:rowOff>135234</xdr:rowOff>
    </xdr:to>
    <xdr:sp macro="" textlink="">
      <xdr:nvSpPr>
        <xdr:cNvPr id="139" name="楕円 138"/>
        <xdr:cNvSpPr/>
      </xdr:nvSpPr>
      <xdr:spPr>
        <a:xfrm>
          <a:off x="2857500" y="94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126361</xdr:rowOff>
    </xdr:from>
    <xdr:ext cx="599010" cy="259045"/>
    <xdr:sp macro="" textlink="">
      <xdr:nvSpPr>
        <xdr:cNvPr id="140" name="テキスト ボックス 139"/>
        <xdr:cNvSpPr txBox="1"/>
      </xdr:nvSpPr>
      <xdr:spPr>
        <a:xfrm>
          <a:off x="2608795" y="955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43386</xdr:rowOff>
    </xdr:from>
    <xdr:to>
      <xdr:col>10</xdr:col>
      <xdr:colOff>165100</xdr:colOff>
      <xdr:row>55</xdr:row>
      <xdr:rowOff>144986</xdr:rowOff>
    </xdr:to>
    <xdr:sp macro="" textlink="">
      <xdr:nvSpPr>
        <xdr:cNvPr id="141" name="楕円 140"/>
        <xdr:cNvSpPr/>
      </xdr:nvSpPr>
      <xdr:spPr>
        <a:xfrm>
          <a:off x="1968500" y="94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136113</xdr:rowOff>
    </xdr:from>
    <xdr:ext cx="599010" cy="259045"/>
    <xdr:sp macro="" textlink="">
      <xdr:nvSpPr>
        <xdr:cNvPr id="142" name="テキスト ボックス 141"/>
        <xdr:cNvSpPr txBox="1"/>
      </xdr:nvSpPr>
      <xdr:spPr>
        <a:xfrm>
          <a:off x="1719795" y="956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144318</xdr:rowOff>
    </xdr:from>
    <xdr:to>
      <xdr:col>6</xdr:col>
      <xdr:colOff>38100</xdr:colOff>
      <xdr:row>56</xdr:row>
      <xdr:rowOff>74468</xdr:rowOff>
    </xdr:to>
    <xdr:sp macro="" textlink="">
      <xdr:nvSpPr>
        <xdr:cNvPr id="143" name="楕円 142"/>
        <xdr:cNvSpPr/>
      </xdr:nvSpPr>
      <xdr:spPr>
        <a:xfrm>
          <a:off x="1079500" y="957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65595</xdr:rowOff>
    </xdr:from>
    <xdr:ext cx="599010" cy="259045"/>
    <xdr:sp macro="" textlink="">
      <xdr:nvSpPr>
        <xdr:cNvPr id="144" name="テキスト ボックス 143"/>
        <xdr:cNvSpPr txBox="1"/>
      </xdr:nvSpPr>
      <xdr:spPr>
        <a:xfrm>
          <a:off x="830795" y="966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51918</xdr:rowOff>
    </xdr:from>
    <xdr:to>
      <xdr:col>24</xdr:col>
      <xdr:colOff>63500</xdr:colOff>
      <xdr:row>77</xdr:row>
      <xdr:rowOff>148592</xdr:rowOff>
    </xdr:to>
    <xdr:cxnSp macro="">
      <xdr:nvCxnSpPr>
        <xdr:cNvPr id="171" name="直線コネクタ 170"/>
        <xdr:cNvCxnSpPr/>
      </xdr:nvCxnSpPr>
      <xdr:spPr>
        <a:xfrm flipV="1">
          <a:off x="3797300" y="13253568"/>
          <a:ext cx="838200" cy="9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133299</xdr:rowOff>
    </xdr:from>
    <xdr:to>
      <xdr:col>19</xdr:col>
      <xdr:colOff>177800</xdr:colOff>
      <xdr:row>77</xdr:row>
      <xdr:rowOff>148592</xdr:rowOff>
    </xdr:to>
    <xdr:cxnSp macro="">
      <xdr:nvCxnSpPr>
        <xdr:cNvPr id="174" name="直線コネクタ 173"/>
        <xdr:cNvCxnSpPr/>
      </xdr:nvCxnSpPr>
      <xdr:spPr>
        <a:xfrm>
          <a:off x="2908300" y="13334949"/>
          <a:ext cx="8890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133299</xdr:rowOff>
    </xdr:from>
    <xdr:to>
      <xdr:col>15</xdr:col>
      <xdr:colOff>50800</xdr:colOff>
      <xdr:row>77</xdr:row>
      <xdr:rowOff>156159</xdr:rowOff>
    </xdr:to>
    <xdr:cxnSp macro="">
      <xdr:nvCxnSpPr>
        <xdr:cNvPr id="177" name="直線コネクタ 176"/>
        <xdr:cNvCxnSpPr/>
      </xdr:nvCxnSpPr>
      <xdr:spPr>
        <a:xfrm flipV="1">
          <a:off x="2019300" y="133349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146146</xdr:rowOff>
    </xdr:from>
    <xdr:to>
      <xdr:col>10</xdr:col>
      <xdr:colOff>114300</xdr:colOff>
      <xdr:row>77</xdr:row>
      <xdr:rowOff>156159</xdr:rowOff>
    </xdr:to>
    <xdr:cxnSp macro="">
      <xdr:nvCxnSpPr>
        <xdr:cNvPr id="180" name="直線コネクタ 179"/>
        <xdr:cNvCxnSpPr/>
      </xdr:nvCxnSpPr>
      <xdr:spPr>
        <a:xfrm>
          <a:off x="1130300" y="13347796"/>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1118</xdr:rowOff>
    </xdr:from>
    <xdr:to>
      <xdr:col>24</xdr:col>
      <xdr:colOff>114300</xdr:colOff>
      <xdr:row>77</xdr:row>
      <xdr:rowOff>102718</xdr:rowOff>
    </xdr:to>
    <xdr:sp macro="" textlink="">
      <xdr:nvSpPr>
        <xdr:cNvPr id="190" name="楕円 189"/>
        <xdr:cNvSpPr/>
      </xdr:nvSpPr>
      <xdr:spPr>
        <a:xfrm>
          <a:off x="4584700" y="132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150995</xdr:rowOff>
    </xdr:from>
    <xdr:ext cx="534377" cy="259045"/>
    <xdr:sp macro="" textlink="">
      <xdr:nvSpPr>
        <xdr:cNvPr id="191" name="維持補修費該当値テキスト"/>
        <xdr:cNvSpPr txBox="1"/>
      </xdr:nvSpPr>
      <xdr:spPr>
        <a:xfrm>
          <a:off x="4686300" y="131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97792</xdr:rowOff>
    </xdr:from>
    <xdr:to>
      <xdr:col>20</xdr:col>
      <xdr:colOff>38100</xdr:colOff>
      <xdr:row>78</xdr:row>
      <xdr:rowOff>27942</xdr:rowOff>
    </xdr:to>
    <xdr:sp macro="" textlink="">
      <xdr:nvSpPr>
        <xdr:cNvPr id="192" name="楕円 191"/>
        <xdr:cNvSpPr/>
      </xdr:nvSpPr>
      <xdr:spPr>
        <a:xfrm>
          <a:off x="3746500" y="1329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19069</xdr:rowOff>
    </xdr:from>
    <xdr:ext cx="469744" cy="259045"/>
    <xdr:sp macro="" textlink="">
      <xdr:nvSpPr>
        <xdr:cNvPr id="193" name="テキスト ボックス 192"/>
        <xdr:cNvSpPr txBox="1"/>
      </xdr:nvSpPr>
      <xdr:spPr>
        <a:xfrm>
          <a:off x="3562428" y="1339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82499</xdr:rowOff>
    </xdr:from>
    <xdr:to>
      <xdr:col>15</xdr:col>
      <xdr:colOff>101600</xdr:colOff>
      <xdr:row>78</xdr:row>
      <xdr:rowOff>12649</xdr:rowOff>
    </xdr:to>
    <xdr:sp macro="" textlink="">
      <xdr:nvSpPr>
        <xdr:cNvPr id="194" name="楕円 193"/>
        <xdr:cNvSpPr/>
      </xdr:nvSpPr>
      <xdr:spPr>
        <a:xfrm>
          <a:off x="2857500" y="132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3776</xdr:rowOff>
    </xdr:from>
    <xdr:ext cx="469744" cy="259045"/>
    <xdr:sp macro="" textlink="">
      <xdr:nvSpPr>
        <xdr:cNvPr id="195" name="テキスト ボックス 194"/>
        <xdr:cNvSpPr txBox="1"/>
      </xdr:nvSpPr>
      <xdr:spPr>
        <a:xfrm>
          <a:off x="2673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105359</xdr:rowOff>
    </xdr:from>
    <xdr:to>
      <xdr:col>10</xdr:col>
      <xdr:colOff>165100</xdr:colOff>
      <xdr:row>78</xdr:row>
      <xdr:rowOff>35509</xdr:rowOff>
    </xdr:to>
    <xdr:sp macro="" textlink="">
      <xdr:nvSpPr>
        <xdr:cNvPr id="196" name="楕円 195"/>
        <xdr:cNvSpPr/>
      </xdr:nvSpPr>
      <xdr:spPr>
        <a:xfrm>
          <a:off x="1968500" y="133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26636</xdr:rowOff>
    </xdr:from>
    <xdr:ext cx="469744" cy="259045"/>
    <xdr:sp macro="" textlink="">
      <xdr:nvSpPr>
        <xdr:cNvPr id="197" name="テキスト ボックス 196"/>
        <xdr:cNvSpPr txBox="1"/>
      </xdr:nvSpPr>
      <xdr:spPr>
        <a:xfrm>
          <a:off x="1784428" y="1339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95346</xdr:rowOff>
    </xdr:from>
    <xdr:to>
      <xdr:col>6</xdr:col>
      <xdr:colOff>38100</xdr:colOff>
      <xdr:row>78</xdr:row>
      <xdr:rowOff>25496</xdr:rowOff>
    </xdr:to>
    <xdr:sp macro="" textlink="">
      <xdr:nvSpPr>
        <xdr:cNvPr id="198" name="楕円 197"/>
        <xdr:cNvSpPr/>
      </xdr:nvSpPr>
      <xdr:spPr>
        <a:xfrm>
          <a:off x="1079500" y="132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16623</xdr:rowOff>
    </xdr:from>
    <xdr:ext cx="469744" cy="259045"/>
    <xdr:sp macro="" textlink="">
      <xdr:nvSpPr>
        <xdr:cNvPr id="199" name="テキスト ボックス 198"/>
        <xdr:cNvSpPr txBox="1"/>
      </xdr:nvSpPr>
      <xdr:spPr>
        <a:xfrm>
          <a:off x="895428" y="1338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121690</xdr:rowOff>
    </xdr:from>
    <xdr:to>
      <xdr:col>24</xdr:col>
      <xdr:colOff>63500</xdr:colOff>
      <xdr:row>96</xdr:row>
      <xdr:rowOff>144599</xdr:rowOff>
    </xdr:to>
    <xdr:cxnSp macro="">
      <xdr:nvCxnSpPr>
        <xdr:cNvPr id="231" name="直線コネクタ 230"/>
        <xdr:cNvCxnSpPr/>
      </xdr:nvCxnSpPr>
      <xdr:spPr>
        <a:xfrm>
          <a:off x="3797300" y="16580890"/>
          <a:ext cx="838200" cy="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115794</xdr:rowOff>
    </xdr:from>
    <xdr:to>
      <xdr:col>19</xdr:col>
      <xdr:colOff>177800</xdr:colOff>
      <xdr:row>96</xdr:row>
      <xdr:rowOff>121690</xdr:rowOff>
    </xdr:to>
    <xdr:cxnSp macro="">
      <xdr:nvCxnSpPr>
        <xdr:cNvPr id="234" name="直線コネクタ 233"/>
        <xdr:cNvCxnSpPr/>
      </xdr:nvCxnSpPr>
      <xdr:spPr>
        <a:xfrm>
          <a:off x="2908300" y="16574994"/>
          <a:ext cx="8890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115794</xdr:rowOff>
    </xdr:from>
    <xdr:to>
      <xdr:col>15</xdr:col>
      <xdr:colOff>50800</xdr:colOff>
      <xdr:row>97</xdr:row>
      <xdr:rowOff>82028</xdr:rowOff>
    </xdr:to>
    <xdr:cxnSp macro="">
      <xdr:nvCxnSpPr>
        <xdr:cNvPr id="237" name="直線コネクタ 236"/>
        <xdr:cNvCxnSpPr/>
      </xdr:nvCxnSpPr>
      <xdr:spPr>
        <a:xfrm flipV="1">
          <a:off x="2019300" y="16574994"/>
          <a:ext cx="889000" cy="13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77358</xdr:rowOff>
    </xdr:from>
    <xdr:to>
      <xdr:col>10</xdr:col>
      <xdr:colOff>114300</xdr:colOff>
      <xdr:row>97</xdr:row>
      <xdr:rowOff>82028</xdr:rowOff>
    </xdr:to>
    <xdr:cxnSp macro="">
      <xdr:nvCxnSpPr>
        <xdr:cNvPr id="240" name="直線コネクタ 239"/>
        <xdr:cNvCxnSpPr/>
      </xdr:nvCxnSpPr>
      <xdr:spPr>
        <a:xfrm>
          <a:off x="1130300" y="16708008"/>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93799</xdr:rowOff>
    </xdr:from>
    <xdr:to>
      <xdr:col>24</xdr:col>
      <xdr:colOff>114300</xdr:colOff>
      <xdr:row>97</xdr:row>
      <xdr:rowOff>23949</xdr:rowOff>
    </xdr:to>
    <xdr:sp macro="" textlink="">
      <xdr:nvSpPr>
        <xdr:cNvPr id="250" name="楕円 249"/>
        <xdr:cNvSpPr/>
      </xdr:nvSpPr>
      <xdr:spPr>
        <a:xfrm>
          <a:off x="4584700" y="165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72226</xdr:rowOff>
    </xdr:from>
    <xdr:ext cx="534377" cy="259045"/>
    <xdr:sp macro="" textlink="">
      <xdr:nvSpPr>
        <xdr:cNvPr id="251" name="扶助費該当値テキスト"/>
        <xdr:cNvSpPr txBox="1"/>
      </xdr:nvSpPr>
      <xdr:spPr>
        <a:xfrm>
          <a:off x="4686300" y="165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70890</xdr:rowOff>
    </xdr:from>
    <xdr:to>
      <xdr:col>20</xdr:col>
      <xdr:colOff>38100</xdr:colOff>
      <xdr:row>97</xdr:row>
      <xdr:rowOff>1040</xdr:rowOff>
    </xdr:to>
    <xdr:sp macro="" textlink="">
      <xdr:nvSpPr>
        <xdr:cNvPr id="252" name="楕円 251"/>
        <xdr:cNvSpPr/>
      </xdr:nvSpPr>
      <xdr:spPr>
        <a:xfrm>
          <a:off x="3746500" y="1653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163617</xdr:rowOff>
    </xdr:from>
    <xdr:ext cx="534377" cy="259045"/>
    <xdr:sp macro="" textlink="">
      <xdr:nvSpPr>
        <xdr:cNvPr id="253" name="テキスト ボックス 252"/>
        <xdr:cNvSpPr txBox="1"/>
      </xdr:nvSpPr>
      <xdr:spPr>
        <a:xfrm>
          <a:off x="3530111" y="1662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64994</xdr:rowOff>
    </xdr:from>
    <xdr:to>
      <xdr:col>15</xdr:col>
      <xdr:colOff>101600</xdr:colOff>
      <xdr:row>96</xdr:row>
      <xdr:rowOff>166594</xdr:rowOff>
    </xdr:to>
    <xdr:sp macro="" textlink="">
      <xdr:nvSpPr>
        <xdr:cNvPr id="254" name="楕円 253"/>
        <xdr:cNvSpPr/>
      </xdr:nvSpPr>
      <xdr:spPr>
        <a:xfrm>
          <a:off x="2857500" y="165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157721</xdr:rowOff>
    </xdr:from>
    <xdr:ext cx="534377" cy="259045"/>
    <xdr:sp macro="" textlink="">
      <xdr:nvSpPr>
        <xdr:cNvPr id="255" name="テキスト ボックス 254"/>
        <xdr:cNvSpPr txBox="1"/>
      </xdr:nvSpPr>
      <xdr:spPr>
        <a:xfrm>
          <a:off x="2641111" y="16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31228</xdr:rowOff>
    </xdr:from>
    <xdr:to>
      <xdr:col>10</xdr:col>
      <xdr:colOff>165100</xdr:colOff>
      <xdr:row>97</xdr:row>
      <xdr:rowOff>132828</xdr:rowOff>
    </xdr:to>
    <xdr:sp macro="" textlink="">
      <xdr:nvSpPr>
        <xdr:cNvPr id="256" name="楕円 255"/>
        <xdr:cNvSpPr/>
      </xdr:nvSpPr>
      <xdr:spPr>
        <a:xfrm>
          <a:off x="1968500" y="1666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123955</xdr:rowOff>
    </xdr:from>
    <xdr:ext cx="534377" cy="259045"/>
    <xdr:sp macro="" textlink="">
      <xdr:nvSpPr>
        <xdr:cNvPr id="257" name="テキスト ボックス 256"/>
        <xdr:cNvSpPr txBox="1"/>
      </xdr:nvSpPr>
      <xdr:spPr>
        <a:xfrm>
          <a:off x="1752111" y="1675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26558</xdr:rowOff>
    </xdr:from>
    <xdr:to>
      <xdr:col>6</xdr:col>
      <xdr:colOff>38100</xdr:colOff>
      <xdr:row>97</xdr:row>
      <xdr:rowOff>128158</xdr:rowOff>
    </xdr:to>
    <xdr:sp macro="" textlink="">
      <xdr:nvSpPr>
        <xdr:cNvPr id="258" name="楕円 257"/>
        <xdr:cNvSpPr/>
      </xdr:nvSpPr>
      <xdr:spPr>
        <a:xfrm>
          <a:off x="1079500" y="1665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119285</xdr:rowOff>
    </xdr:from>
    <xdr:ext cx="534377" cy="259045"/>
    <xdr:sp macro="" textlink="">
      <xdr:nvSpPr>
        <xdr:cNvPr id="259" name="テキスト ボックス 258"/>
        <xdr:cNvSpPr txBox="1"/>
      </xdr:nvSpPr>
      <xdr:spPr>
        <a:xfrm>
          <a:off x="863111" y="167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149146</xdr:rowOff>
    </xdr:from>
    <xdr:to>
      <xdr:col>55</xdr:col>
      <xdr:colOff>0</xdr:colOff>
      <xdr:row>37</xdr:row>
      <xdr:rowOff>14587</xdr:rowOff>
    </xdr:to>
    <xdr:cxnSp macro="">
      <xdr:nvCxnSpPr>
        <xdr:cNvPr id="286" name="直線コネクタ 285"/>
        <xdr:cNvCxnSpPr/>
      </xdr:nvCxnSpPr>
      <xdr:spPr>
        <a:xfrm>
          <a:off x="9639300" y="6321346"/>
          <a:ext cx="838200" cy="3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82980</xdr:rowOff>
    </xdr:from>
    <xdr:to>
      <xdr:col>50</xdr:col>
      <xdr:colOff>114300</xdr:colOff>
      <xdr:row>36</xdr:row>
      <xdr:rowOff>149146</xdr:rowOff>
    </xdr:to>
    <xdr:cxnSp macro="">
      <xdr:nvCxnSpPr>
        <xdr:cNvPr id="289" name="直線コネクタ 288"/>
        <xdr:cNvCxnSpPr/>
      </xdr:nvCxnSpPr>
      <xdr:spPr>
        <a:xfrm>
          <a:off x="8750300" y="6255180"/>
          <a:ext cx="889000" cy="6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82980</xdr:rowOff>
    </xdr:from>
    <xdr:to>
      <xdr:col>45</xdr:col>
      <xdr:colOff>177800</xdr:colOff>
      <xdr:row>37</xdr:row>
      <xdr:rowOff>30850</xdr:rowOff>
    </xdr:to>
    <xdr:cxnSp macro="">
      <xdr:nvCxnSpPr>
        <xdr:cNvPr id="292" name="直線コネクタ 291"/>
        <xdr:cNvCxnSpPr/>
      </xdr:nvCxnSpPr>
      <xdr:spPr>
        <a:xfrm flipV="1">
          <a:off x="7861300" y="6255180"/>
          <a:ext cx="889000" cy="11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14866</xdr:rowOff>
    </xdr:from>
    <xdr:to>
      <xdr:col>41</xdr:col>
      <xdr:colOff>50800</xdr:colOff>
      <xdr:row>37</xdr:row>
      <xdr:rowOff>30850</xdr:rowOff>
    </xdr:to>
    <xdr:cxnSp macro="">
      <xdr:nvCxnSpPr>
        <xdr:cNvPr id="295" name="直線コネクタ 294"/>
        <xdr:cNvCxnSpPr/>
      </xdr:nvCxnSpPr>
      <xdr:spPr>
        <a:xfrm>
          <a:off x="6972300" y="6358516"/>
          <a:ext cx="889000" cy="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135237</xdr:rowOff>
    </xdr:from>
    <xdr:to>
      <xdr:col>55</xdr:col>
      <xdr:colOff>50800</xdr:colOff>
      <xdr:row>37</xdr:row>
      <xdr:rowOff>65387</xdr:rowOff>
    </xdr:to>
    <xdr:sp macro="" textlink="">
      <xdr:nvSpPr>
        <xdr:cNvPr id="305" name="楕円 304"/>
        <xdr:cNvSpPr/>
      </xdr:nvSpPr>
      <xdr:spPr>
        <a:xfrm>
          <a:off x="10426700" y="63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50164</xdr:rowOff>
    </xdr:from>
    <xdr:ext cx="534377" cy="259045"/>
    <xdr:sp macro="" textlink="">
      <xdr:nvSpPr>
        <xdr:cNvPr id="306" name="補助費等該当値テキスト"/>
        <xdr:cNvSpPr txBox="1"/>
      </xdr:nvSpPr>
      <xdr:spPr>
        <a:xfrm>
          <a:off x="10528300" y="62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98346</xdr:rowOff>
    </xdr:from>
    <xdr:to>
      <xdr:col>50</xdr:col>
      <xdr:colOff>165100</xdr:colOff>
      <xdr:row>37</xdr:row>
      <xdr:rowOff>28496</xdr:rowOff>
    </xdr:to>
    <xdr:sp macro="" textlink="">
      <xdr:nvSpPr>
        <xdr:cNvPr id="307" name="楕円 306"/>
        <xdr:cNvSpPr/>
      </xdr:nvSpPr>
      <xdr:spPr>
        <a:xfrm>
          <a:off x="9588500" y="62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19623</xdr:rowOff>
    </xdr:from>
    <xdr:ext cx="534377" cy="259045"/>
    <xdr:sp macro="" textlink="">
      <xdr:nvSpPr>
        <xdr:cNvPr id="308" name="テキスト ボックス 307"/>
        <xdr:cNvSpPr txBox="1"/>
      </xdr:nvSpPr>
      <xdr:spPr>
        <a:xfrm>
          <a:off x="9372111" y="63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32180</xdr:rowOff>
    </xdr:from>
    <xdr:to>
      <xdr:col>46</xdr:col>
      <xdr:colOff>38100</xdr:colOff>
      <xdr:row>36</xdr:row>
      <xdr:rowOff>133780</xdr:rowOff>
    </xdr:to>
    <xdr:sp macro="" textlink="">
      <xdr:nvSpPr>
        <xdr:cNvPr id="309" name="楕円 308"/>
        <xdr:cNvSpPr/>
      </xdr:nvSpPr>
      <xdr:spPr>
        <a:xfrm>
          <a:off x="8699500" y="62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124907</xdr:rowOff>
    </xdr:from>
    <xdr:ext cx="534377" cy="259045"/>
    <xdr:sp macro="" textlink="">
      <xdr:nvSpPr>
        <xdr:cNvPr id="310" name="テキスト ボックス 309"/>
        <xdr:cNvSpPr txBox="1"/>
      </xdr:nvSpPr>
      <xdr:spPr>
        <a:xfrm>
          <a:off x="8483111" y="629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151500</xdr:rowOff>
    </xdr:from>
    <xdr:to>
      <xdr:col>41</xdr:col>
      <xdr:colOff>101600</xdr:colOff>
      <xdr:row>37</xdr:row>
      <xdr:rowOff>81650</xdr:rowOff>
    </xdr:to>
    <xdr:sp macro="" textlink="">
      <xdr:nvSpPr>
        <xdr:cNvPr id="311" name="楕円 310"/>
        <xdr:cNvSpPr/>
      </xdr:nvSpPr>
      <xdr:spPr>
        <a:xfrm>
          <a:off x="7810500" y="632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72777</xdr:rowOff>
    </xdr:from>
    <xdr:ext cx="534377" cy="259045"/>
    <xdr:sp macro="" textlink="">
      <xdr:nvSpPr>
        <xdr:cNvPr id="312" name="テキスト ボックス 311"/>
        <xdr:cNvSpPr txBox="1"/>
      </xdr:nvSpPr>
      <xdr:spPr>
        <a:xfrm>
          <a:off x="7594111" y="641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135516</xdr:rowOff>
    </xdr:from>
    <xdr:to>
      <xdr:col>36</xdr:col>
      <xdr:colOff>165100</xdr:colOff>
      <xdr:row>37</xdr:row>
      <xdr:rowOff>65666</xdr:rowOff>
    </xdr:to>
    <xdr:sp macro="" textlink="">
      <xdr:nvSpPr>
        <xdr:cNvPr id="313" name="楕円 312"/>
        <xdr:cNvSpPr/>
      </xdr:nvSpPr>
      <xdr:spPr>
        <a:xfrm>
          <a:off x="6921500" y="630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56793</xdr:rowOff>
    </xdr:from>
    <xdr:ext cx="534377" cy="259045"/>
    <xdr:sp macro="" textlink="">
      <xdr:nvSpPr>
        <xdr:cNvPr id="314" name="テキスト ボックス 313"/>
        <xdr:cNvSpPr txBox="1"/>
      </xdr:nvSpPr>
      <xdr:spPr>
        <a:xfrm>
          <a:off x="6705111" y="640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76009</xdr:rowOff>
    </xdr:from>
    <xdr:to>
      <xdr:col>55</xdr:col>
      <xdr:colOff>0</xdr:colOff>
      <xdr:row>56</xdr:row>
      <xdr:rowOff>143663</xdr:rowOff>
    </xdr:to>
    <xdr:cxnSp macro="">
      <xdr:nvCxnSpPr>
        <xdr:cNvPr id="343" name="直線コネクタ 342"/>
        <xdr:cNvCxnSpPr/>
      </xdr:nvCxnSpPr>
      <xdr:spPr>
        <a:xfrm flipV="1">
          <a:off x="9639300" y="9677209"/>
          <a:ext cx="838200" cy="6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137822</xdr:rowOff>
    </xdr:from>
    <xdr:to>
      <xdr:col>50</xdr:col>
      <xdr:colOff>114300</xdr:colOff>
      <xdr:row>56</xdr:row>
      <xdr:rowOff>143663</xdr:rowOff>
    </xdr:to>
    <xdr:cxnSp macro="">
      <xdr:nvCxnSpPr>
        <xdr:cNvPr id="346" name="直線コネクタ 345"/>
        <xdr:cNvCxnSpPr/>
      </xdr:nvCxnSpPr>
      <xdr:spPr>
        <a:xfrm>
          <a:off x="8750300" y="9739022"/>
          <a:ext cx="8890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137822</xdr:rowOff>
    </xdr:from>
    <xdr:to>
      <xdr:col>45</xdr:col>
      <xdr:colOff>177800</xdr:colOff>
      <xdr:row>56</xdr:row>
      <xdr:rowOff>146421</xdr:rowOff>
    </xdr:to>
    <xdr:cxnSp macro="">
      <xdr:nvCxnSpPr>
        <xdr:cNvPr id="349" name="直線コネクタ 348"/>
        <xdr:cNvCxnSpPr/>
      </xdr:nvCxnSpPr>
      <xdr:spPr>
        <a:xfrm flipV="1">
          <a:off x="7861300" y="9739022"/>
          <a:ext cx="8890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13639</xdr:rowOff>
    </xdr:from>
    <xdr:to>
      <xdr:col>41</xdr:col>
      <xdr:colOff>50800</xdr:colOff>
      <xdr:row>56</xdr:row>
      <xdr:rowOff>146421</xdr:rowOff>
    </xdr:to>
    <xdr:cxnSp macro="">
      <xdr:nvCxnSpPr>
        <xdr:cNvPr id="352" name="直線コネクタ 351"/>
        <xdr:cNvCxnSpPr/>
      </xdr:nvCxnSpPr>
      <xdr:spPr>
        <a:xfrm>
          <a:off x="6972300" y="9614839"/>
          <a:ext cx="889000" cy="13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25209</xdr:rowOff>
    </xdr:from>
    <xdr:to>
      <xdr:col>55</xdr:col>
      <xdr:colOff>50800</xdr:colOff>
      <xdr:row>56</xdr:row>
      <xdr:rowOff>126809</xdr:rowOff>
    </xdr:to>
    <xdr:sp macro="" textlink="">
      <xdr:nvSpPr>
        <xdr:cNvPr id="362" name="楕円 361"/>
        <xdr:cNvSpPr/>
      </xdr:nvSpPr>
      <xdr:spPr>
        <a:xfrm>
          <a:off x="10426700" y="96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3636</xdr:rowOff>
    </xdr:from>
    <xdr:ext cx="599010" cy="259045"/>
    <xdr:sp macro="" textlink="">
      <xdr:nvSpPr>
        <xdr:cNvPr id="363" name="普通建設事業費該当値テキスト"/>
        <xdr:cNvSpPr txBox="1"/>
      </xdr:nvSpPr>
      <xdr:spPr>
        <a:xfrm>
          <a:off x="10528300" y="960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92863</xdr:rowOff>
    </xdr:from>
    <xdr:to>
      <xdr:col>50</xdr:col>
      <xdr:colOff>165100</xdr:colOff>
      <xdr:row>57</xdr:row>
      <xdr:rowOff>23013</xdr:rowOff>
    </xdr:to>
    <xdr:sp macro="" textlink="">
      <xdr:nvSpPr>
        <xdr:cNvPr id="364" name="楕円 363"/>
        <xdr:cNvSpPr/>
      </xdr:nvSpPr>
      <xdr:spPr>
        <a:xfrm>
          <a:off x="9588500" y="96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14140</xdr:rowOff>
    </xdr:from>
    <xdr:ext cx="599010" cy="259045"/>
    <xdr:sp macro="" textlink="">
      <xdr:nvSpPr>
        <xdr:cNvPr id="365" name="テキスト ボックス 364"/>
        <xdr:cNvSpPr txBox="1"/>
      </xdr:nvSpPr>
      <xdr:spPr>
        <a:xfrm>
          <a:off x="9339795" y="978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87022</xdr:rowOff>
    </xdr:from>
    <xdr:to>
      <xdr:col>46</xdr:col>
      <xdr:colOff>38100</xdr:colOff>
      <xdr:row>57</xdr:row>
      <xdr:rowOff>17172</xdr:rowOff>
    </xdr:to>
    <xdr:sp macro="" textlink="">
      <xdr:nvSpPr>
        <xdr:cNvPr id="366" name="楕円 365"/>
        <xdr:cNvSpPr/>
      </xdr:nvSpPr>
      <xdr:spPr>
        <a:xfrm>
          <a:off x="8699500" y="968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8299</xdr:rowOff>
    </xdr:from>
    <xdr:ext cx="599010" cy="259045"/>
    <xdr:sp macro="" textlink="">
      <xdr:nvSpPr>
        <xdr:cNvPr id="367" name="テキスト ボックス 366"/>
        <xdr:cNvSpPr txBox="1"/>
      </xdr:nvSpPr>
      <xdr:spPr>
        <a:xfrm>
          <a:off x="8450795" y="978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95621</xdr:rowOff>
    </xdr:from>
    <xdr:to>
      <xdr:col>41</xdr:col>
      <xdr:colOff>101600</xdr:colOff>
      <xdr:row>57</xdr:row>
      <xdr:rowOff>25771</xdr:rowOff>
    </xdr:to>
    <xdr:sp macro="" textlink="">
      <xdr:nvSpPr>
        <xdr:cNvPr id="368" name="楕円 367"/>
        <xdr:cNvSpPr/>
      </xdr:nvSpPr>
      <xdr:spPr>
        <a:xfrm>
          <a:off x="7810500" y="96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16898</xdr:rowOff>
    </xdr:from>
    <xdr:ext cx="599010" cy="259045"/>
    <xdr:sp macro="" textlink="">
      <xdr:nvSpPr>
        <xdr:cNvPr id="369" name="テキスト ボックス 368"/>
        <xdr:cNvSpPr txBox="1"/>
      </xdr:nvSpPr>
      <xdr:spPr>
        <a:xfrm>
          <a:off x="7561795" y="978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134289</xdr:rowOff>
    </xdr:from>
    <xdr:to>
      <xdr:col>36</xdr:col>
      <xdr:colOff>165100</xdr:colOff>
      <xdr:row>56</xdr:row>
      <xdr:rowOff>64439</xdr:rowOff>
    </xdr:to>
    <xdr:sp macro="" textlink="">
      <xdr:nvSpPr>
        <xdr:cNvPr id="370" name="楕円 369"/>
        <xdr:cNvSpPr/>
      </xdr:nvSpPr>
      <xdr:spPr>
        <a:xfrm>
          <a:off x="6921500" y="95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55566</xdr:rowOff>
    </xdr:from>
    <xdr:ext cx="599010" cy="259045"/>
    <xdr:sp macro="" textlink="">
      <xdr:nvSpPr>
        <xdr:cNvPr id="371" name="テキスト ボックス 370"/>
        <xdr:cNvSpPr txBox="1"/>
      </xdr:nvSpPr>
      <xdr:spPr>
        <a:xfrm>
          <a:off x="6672795" y="965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1108</xdr:rowOff>
    </xdr:from>
    <xdr:to>
      <xdr:col>55</xdr:col>
      <xdr:colOff>0</xdr:colOff>
      <xdr:row>77</xdr:row>
      <xdr:rowOff>97244</xdr:rowOff>
    </xdr:to>
    <xdr:cxnSp macro="">
      <xdr:nvCxnSpPr>
        <xdr:cNvPr id="398" name="直線コネクタ 397"/>
        <xdr:cNvCxnSpPr/>
      </xdr:nvCxnSpPr>
      <xdr:spPr>
        <a:xfrm flipV="1">
          <a:off x="9639300" y="13202758"/>
          <a:ext cx="838200" cy="9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97244</xdr:rowOff>
    </xdr:from>
    <xdr:to>
      <xdr:col>50</xdr:col>
      <xdr:colOff>114300</xdr:colOff>
      <xdr:row>78</xdr:row>
      <xdr:rowOff>4369</xdr:rowOff>
    </xdr:to>
    <xdr:cxnSp macro="">
      <xdr:nvCxnSpPr>
        <xdr:cNvPr id="401" name="直線コネクタ 400"/>
        <xdr:cNvCxnSpPr/>
      </xdr:nvCxnSpPr>
      <xdr:spPr>
        <a:xfrm flipV="1">
          <a:off x="8750300" y="13298894"/>
          <a:ext cx="889000" cy="7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86500</xdr:rowOff>
    </xdr:from>
    <xdr:to>
      <xdr:col>45</xdr:col>
      <xdr:colOff>177800</xdr:colOff>
      <xdr:row>78</xdr:row>
      <xdr:rowOff>4369</xdr:rowOff>
    </xdr:to>
    <xdr:cxnSp macro="">
      <xdr:nvCxnSpPr>
        <xdr:cNvPr id="404" name="直線コネクタ 403"/>
        <xdr:cNvCxnSpPr/>
      </xdr:nvCxnSpPr>
      <xdr:spPr>
        <a:xfrm>
          <a:off x="7861300" y="13288150"/>
          <a:ext cx="889000" cy="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167649</xdr:rowOff>
    </xdr:from>
    <xdr:to>
      <xdr:col>41</xdr:col>
      <xdr:colOff>50800</xdr:colOff>
      <xdr:row>77</xdr:row>
      <xdr:rowOff>86500</xdr:rowOff>
    </xdr:to>
    <xdr:cxnSp macro="">
      <xdr:nvCxnSpPr>
        <xdr:cNvPr id="407" name="直線コネクタ 406"/>
        <xdr:cNvCxnSpPr/>
      </xdr:nvCxnSpPr>
      <xdr:spPr>
        <a:xfrm>
          <a:off x="6972300" y="13197849"/>
          <a:ext cx="889000" cy="9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121758</xdr:rowOff>
    </xdr:from>
    <xdr:to>
      <xdr:col>55</xdr:col>
      <xdr:colOff>50800</xdr:colOff>
      <xdr:row>77</xdr:row>
      <xdr:rowOff>51908</xdr:rowOff>
    </xdr:to>
    <xdr:sp macro="" textlink="">
      <xdr:nvSpPr>
        <xdr:cNvPr id="417" name="楕円 416"/>
        <xdr:cNvSpPr/>
      </xdr:nvSpPr>
      <xdr:spPr>
        <a:xfrm>
          <a:off x="10426700" y="1315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144635</xdr:rowOff>
    </xdr:from>
    <xdr:ext cx="534377" cy="259045"/>
    <xdr:sp macro="" textlink="">
      <xdr:nvSpPr>
        <xdr:cNvPr id="418" name="普通建設事業費 （ うち新規整備　）該当値テキスト"/>
        <xdr:cNvSpPr txBox="1"/>
      </xdr:nvSpPr>
      <xdr:spPr>
        <a:xfrm>
          <a:off x="10528300" y="130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46444</xdr:rowOff>
    </xdr:from>
    <xdr:to>
      <xdr:col>50</xdr:col>
      <xdr:colOff>165100</xdr:colOff>
      <xdr:row>77</xdr:row>
      <xdr:rowOff>148044</xdr:rowOff>
    </xdr:to>
    <xdr:sp macro="" textlink="">
      <xdr:nvSpPr>
        <xdr:cNvPr id="419" name="楕円 418"/>
        <xdr:cNvSpPr/>
      </xdr:nvSpPr>
      <xdr:spPr>
        <a:xfrm>
          <a:off x="9588500" y="132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139171</xdr:rowOff>
    </xdr:from>
    <xdr:ext cx="534377" cy="259045"/>
    <xdr:sp macro="" textlink="">
      <xdr:nvSpPr>
        <xdr:cNvPr id="420" name="テキスト ボックス 419"/>
        <xdr:cNvSpPr txBox="1"/>
      </xdr:nvSpPr>
      <xdr:spPr>
        <a:xfrm>
          <a:off x="9372111" y="133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125019</xdr:rowOff>
    </xdr:from>
    <xdr:to>
      <xdr:col>46</xdr:col>
      <xdr:colOff>38100</xdr:colOff>
      <xdr:row>78</xdr:row>
      <xdr:rowOff>55169</xdr:rowOff>
    </xdr:to>
    <xdr:sp macro="" textlink="">
      <xdr:nvSpPr>
        <xdr:cNvPr id="421" name="楕円 420"/>
        <xdr:cNvSpPr/>
      </xdr:nvSpPr>
      <xdr:spPr>
        <a:xfrm>
          <a:off x="8699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46296</xdr:rowOff>
    </xdr:from>
    <xdr:ext cx="534377" cy="259045"/>
    <xdr:sp macro="" textlink="">
      <xdr:nvSpPr>
        <xdr:cNvPr id="422" name="テキスト ボックス 421"/>
        <xdr:cNvSpPr txBox="1"/>
      </xdr:nvSpPr>
      <xdr:spPr>
        <a:xfrm>
          <a:off x="8483111" y="134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35700</xdr:rowOff>
    </xdr:from>
    <xdr:to>
      <xdr:col>41</xdr:col>
      <xdr:colOff>101600</xdr:colOff>
      <xdr:row>77</xdr:row>
      <xdr:rowOff>137300</xdr:rowOff>
    </xdr:to>
    <xdr:sp macro="" textlink="">
      <xdr:nvSpPr>
        <xdr:cNvPr id="423" name="楕円 422"/>
        <xdr:cNvSpPr/>
      </xdr:nvSpPr>
      <xdr:spPr>
        <a:xfrm>
          <a:off x="7810500" y="132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128427</xdr:rowOff>
    </xdr:from>
    <xdr:ext cx="534377" cy="259045"/>
    <xdr:sp macro="" textlink="">
      <xdr:nvSpPr>
        <xdr:cNvPr id="424" name="テキスト ボックス 423"/>
        <xdr:cNvSpPr txBox="1"/>
      </xdr:nvSpPr>
      <xdr:spPr>
        <a:xfrm>
          <a:off x="7594111" y="133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116849</xdr:rowOff>
    </xdr:from>
    <xdr:to>
      <xdr:col>36</xdr:col>
      <xdr:colOff>165100</xdr:colOff>
      <xdr:row>77</xdr:row>
      <xdr:rowOff>46999</xdr:rowOff>
    </xdr:to>
    <xdr:sp macro="" textlink="">
      <xdr:nvSpPr>
        <xdr:cNvPr id="425" name="楕円 424"/>
        <xdr:cNvSpPr/>
      </xdr:nvSpPr>
      <xdr:spPr>
        <a:xfrm>
          <a:off x="6921500" y="131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38126</xdr:rowOff>
    </xdr:from>
    <xdr:ext cx="534377" cy="259045"/>
    <xdr:sp macro="" textlink="">
      <xdr:nvSpPr>
        <xdr:cNvPr id="426" name="テキスト ボックス 425"/>
        <xdr:cNvSpPr txBox="1"/>
      </xdr:nvSpPr>
      <xdr:spPr>
        <a:xfrm>
          <a:off x="6705111" y="132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167773</xdr:rowOff>
    </xdr:from>
    <xdr:to>
      <xdr:col>55</xdr:col>
      <xdr:colOff>0</xdr:colOff>
      <xdr:row>98</xdr:row>
      <xdr:rowOff>1115</xdr:rowOff>
    </xdr:to>
    <xdr:cxnSp macro="">
      <xdr:nvCxnSpPr>
        <xdr:cNvPr id="455" name="直線コネクタ 454"/>
        <xdr:cNvCxnSpPr/>
      </xdr:nvCxnSpPr>
      <xdr:spPr>
        <a:xfrm>
          <a:off x="9639300" y="16798423"/>
          <a:ext cx="8382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105586</xdr:rowOff>
    </xdr:from>
    <xdr:to>
      <xdr:col>50</xdr:col>
      <xdr:colOff>114300</xdr:colOff>
      <xdr:row>97</xdr:row>
      <xdr:rowOff>167773</xdr:rowOff>
    </xdr:to>
    <xdr:cxnSp macro="">
      <xdr:nvCxnSpPr>
        <xdr:cNvPr id="458" name="直線コネクタ 457"/>
        <xdr:cNvCxnSpPr/>
      </xdr:nvCxnSpPr>
      <xdr:spPr>
        <a:xfrm>
          <a:off x="8750300" y="16736236"/>
          <a:ext cx="889000" cy="6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105586</xdr:rowOff>
    </xdr:from>
    <xdr:to>
      <xdr:col>45</xdr:col>
      <xdr:colOff>177800</xdr:colOff>
      <xdr:row>98</xdr:row>
      <xdr:rowOff>8172</xdr:rowOff>
    </xdr:to>
    <xdr:cxnSp macro="">
      <xdr:nvCxnSpPr>
        <xdr:cNvPr id="461" name="直線コネクタ 460"/>
        <xdr:cNvCxnSpPr/>
      </xdr:nvCxnSpPr>
      <xdr:spPr>
        <a:xfrm flipV="1">
          <a:off x="7861300" y="16736236"/>
          <a:ext cx="889000" cy="7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123473</xdr:rowOff>
    </xdr:from>
    <xdr:to>
      <xdr:col>41</xdr:col>
      <xdr:colOff>50800</xdr:colOff>
      <xdr:row>98</xdr:row>
      <xdr:rowOff>8172</xdr:rowOff>
    </xdr:to>
    <xdr:cxnSp macro="">
      <xdr:nvCxnSpPr>
        <xdr:cNvPr id="464" name="直線コネクタ 463"/>
        <xdr:cNvCxnSpPr/>
      </xdr:nvCxnSpPr>
      <xdr:spPr>
        <a:xfrm>
          <a:off x="6972300" y="16754123"/>
          <a:ext cx="889000" cy="5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121765</xdr:rowOff>
    </xdr:from>
    <xdr:to>
      <xdr:col>55</xdr:col>
      <xdr:colOff>50800</xdr:colOff>
      <xdr:row>98</xdr:row>
      <xdr:rowOff>51915</xdr:rowOff>
    </xdr:to>
    <xdr:sp macro="" textlink="">
      <xdr:nvSpPr>
        <xdr:cNvPr id="474" name="楕円 473"/>
        <xdr:cNvSpPr/>
      </xdr:nvSpPr>
      <xdr:spPr>
        <a:xfrm>
          <a:off x="10426700" y="167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100192</xdr:rowOff>
    </xdr:from>
    <xdr:ext cx="534377" cy="259045"/>
    <xdr:sp macro="" textlink="">
      <xdr:nvSpPr>
        <xdr:cNvPr id="475" name="普通建設事業費 （ うち更新整備　）該当値テキスト"/>
        <xdr:cNvSpPr txBox="1"/>
      </xdr:nvSpPr>
      <xdr:spPr>
        <a:xfrm>
          <a:off x="10528300" y="1673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116973</xdr:rowOff>
    </xdr:from>
    <xdr:to>
      <xdr:col>50</xdr:col>
      <xdr:colOff>165100</xdr:colOff>
      <xdr:row>98</xdr:row>
      <xdr:rowOff>47123</xdr:rowOff>
    </xdr:to>
    <xdr:sp macro="" textlink="">
      <xdr:nvSpPr>
        <xdr:cNvPr id="476" name="楕円 475"/>
        <xdr:cNvSpPr/>
      </xdr:nvSpPr>
      <xdr:spPr>
        <a:xfrm>
          <a:off x="9588500" y="1674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38250</xdr:rowOff>
    </xdr:from>
    <xdr:ext cx="534377" cy="259045"/>
    <xdr:sp macro="" textlink="">
      <xdr:nvSpPr>
        <xdr:cNvPr id="477" name="テキスト ボックス 476"/>
        <xdr:cNvSpPr txBox="1"/>
      </xdr:nvSpPr>
      <xdr:spPr>
        <a:xfrm>
          <a:off x="9372111" y="168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54786</xdr:rowOff>
    </xdr:from>
    <xdr:to>
      <xdr:col>46</xdr:col>
      <xdr:colOff>38100</xdr:colOff>
      <xdr:row>97</xdr:row>
      <xdr:rowOff>156386</xdr:rowOff>
    </xdr:to>
    <xdr:sp macro="" textlink="">
      <xdr:nvSpPr>
        <xdr:cNvPr id="478" name="楕円 477"/>
        <xdr:cNvSpPr/>
      </xdr:nvSpPr>
      <xdr:spPr>
        <a:xfrm>
          <a:off x="8699500" y="166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147513</xdr:rowOff>
    </xdr:from>
    <xdr:ext cx="534377" cy="259045"/>
    <xdr:sp macro="" textlink="">
      <xdr:nvSpPr>
        <xdr:cNvPr id="479" name="テキスト ボックス 478"/>
        <xdr:cNvSpPr txBox="1"/>
      </xdr:nvSpPr>
      <xdr:spPr>
        <a:xfrm>
          <a:off x="8483111" y="1677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128822</xdr:rowOff>
    </xdr:from>
    <xdr:to>
      <xdr:col>41</xdr:col>
      <xdr:colOff>101600</xdr:colOff>
      <xdr:row>98</xdr:row>
      <xdr:rowOff>58972</xdr:rowOff>
    </xdr:to>
    <xdr:sp macro="" textlink="">
      <xdr:nvSpPr>
        <xdr:cNvPr id="480" name="楕円 479"/>
        <xdr:cNvSpPr/>
      </xdr:nvSpPr>
      <xdr:spPr>
        <a:xfrm>
          <a:off x="7810500" y="1675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50099</xdr:rowOff>
    </xdr:from>
    <xdr:ext cx="534377" cy="259045"/>
    <xdr:sp macro="" textlink="">
      <xdr:nvSpPr>
        <xdr:cNvPr id="481" name="テキスト ボックス 480"/>
        <xdr:cNvSpPr txBox="1"/>
      </xdr:nvSpPr>
      <xdr:spPr>
        <a:xfrm>
          <a:off x="7594111" y="1685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72673</xdr:rowOff>
    </xdr:from>
    <xdr:to>
      <xdr:col>36</xdr:col>
      <xdr:colOff>165100</xdr:colOff>
      <xdr:row>98</xdr:row>
      <xdr:rowOff>2823</xdr:rowOff>
    </xdr:to>
    <xdr:sp macro="" textlink="">
      <xdr:nvSpPr>
        <xdr:cNvPr id="482" name="楕円 481"/>
        <xdr:cNvSpPr/>
      </xdr:nvSpPr>
      <xdr:spPr>
        <a:xfrm>
          <a:off x="6921500" y="1670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165400</xdr:rowOff>
    </xdr:from>
    <xdr:ext cx="534377" cy="259045"/>
    <xdr:sp macro="" textlink="">
      <xdr:nvSpPr>
        <xdr:cNvPr id="483" name="テキスト ボックス 482"/>
        <xdr:cNvSpPr txBox="1"/>
      </xdr:nvSpPr>
      <xdr:spPr>
        <a:xfrm>
          <a:off x="6705111" y="1679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xdr:rowOff>
    </xdr:from>
    <xdr:to>
      <xdr:col>85</xdr:col>
      <xdr:colOff>127000</xdr:colOff>
      <xdr:row>38</xdr:row>
      <xdr:rowOff>37619</xdr:rowOff>
    </xdr:to>
    <xdr:cxnSp macro="">
      <xdr:nvCxnSpPr>
        <xdr:cNvPr id="510" name="直線コネクタ 509"/>
        <xdr:cNvCxnSpPr/>
      </xdr:nvCxnSpPr>
      <xdr:spPr>
        <a:xfrm flipV="1">
          <a:off x="15481300" y="6515133"/>
          <a:ext cx="838200" cy="3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30984</xdr:rowOff>
    </xdr:from>
    <xdr:ext cx="534377" cy="259045"/>
    <xdr:sp macro="" textlink="">
      <xdr:nvSpPr>
        <xdr:cNvPr id="511" name="災害復旧事業費平均値テキスト"/>
        <xdr:cNvSpPr txBox="1"/>
      </xdr:nvSpPr>
      <xdr:spPr>
        <a:xfrm>
          <a:off x="16370300" y="654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37619</xdr:rowOff>
    </xdr:from>
    <xdr:to>
      <xdr:col>81</xdr:col>
      <xdr:colOff>50800</xdr:colOff>
      <xdr:row>38</xdr:row>
      <xdr:rowOff>44806</xdr:rowOff>
    </xdr:to>
    <xdr:cxnSp macro="">
      <xdr:nvCxnSpPr>
        <xdr:cNvPr id="513" name="直線コネクタ 512"/>
        <xdr:cNvCxnSpPr/>
      </xdr:nvCxnSpPr>
      <xdr:spPr>
        <a:xfrm flipV="1">
          <a:off x="14592300" y="6552719"/>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145579</xdr:rowOff>
    </xdr:from>
    <xdr:ext cx="534377" cy="259045"/>
    <xdr:sp macro="" textlink="">
      <xdr:nvSpPr>
        <xdr:cNvPr id="515" name="テキスト ボックス 514"/>
        <xdr:cNvSpPr txBox="1"/>
      </xdr:nvSpPr>
      <xdr:spPr>
        <a:xfrm>
          <a:off x="15214111" y="66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108379</xdr:rowOff>
    </xdr:from>
    <xdr:to>
      <xdr:col>76</xdr:col>
      <xdr:colOff>114300</xdr:colOff>
      <xdr:row>38</xdr:row>
      <xdr:rowOff>44806</xdr:rowOff>
    </xdr:to>
    <xdr:cxnSp macro="">
      <xdr:nvCxnSpPr>
        <xdr:cNvPr id="516" name="直線コネクタ 515"/>
        <xdr:cNvCxnSpPr/>
      </xdr:nvCxnSpPr>
      <xdr:spPr>
        <a:xfrm>
          <a:off x="13703300" y="6452029"/>
          <a:ext cx="889000" cy="10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18" name="テキスト ボックス 517"/>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108379</xdr:rowOff>
    </xdr:from>
    <xdr:to>
      <xdr:col>71</xdr:col>
      <xdr:colOff>177800</xdr:colOff>
      <xdr:row>38</xdr:row>
      <xdr:rowOff>80966</xdr:rowOff>
    </xdr:to>
    <xdr:cxnSp macro="">
      <xdr:nvCxnSpPr>
        <xdr:cNvPr id="519" name="直線コネクタ 518"/>
        <xdr:cNvCxnSpPr/>
      </xdr:nvCxnSpPr>
      <xdr:spPr>
        <a:xfrm flipV="1">
          <a:off x="12814300" y="6452029"/>
          <a:ext cx="889000" cy="1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156833</xdr:rowOff>
    </xdr:from>
    <xdr:ext cx="534377" cy="259045"/>
    <xdr:sp macro="" textlink="">
      <xdr:nvSpPr>
        <xdr:cNvPr id="521" name="テキスト ボックス 520"/>
        <xdr:cNvSpPr txBox="1"/>
      </xdr:nvSpPr>
      <xdr:spPr>
        <a:xfrm>
          <a:off x="13436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120682</xdr:rowOff>
    </xdr:from>
    <xdr:to>
      <xdr:col>85</xdr:col>
      <xdr:colOff>177800</xdr:colOff>
      <xdr:row>38</xdr:row>
      <xdr:rowOff>50833</xdr:rowOff>
    </xdr:to>
    <xdr:sp macro="" textlink="">
      <xdr:nvSpPr>
        <xdr:cNvPr id="529" name="楕円 528"/>
        <xdr:cNvSpPr/>
      </xdr:nvSpPr>
      <xdr:spPr>
        <a:xfrm>
          <a:off x="16268700" y="64643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143559</xdr:rowOff>
    </xdr:from>
    <xdr:ext cx="534377" cy="259045"/>
    <xdr:sp macro="" textlink="">
      <xdr:nvSpPr>
        <xdr:cNvPr id="530" name="災害復旧事業費該当値テキスト"/>
        <xdr:cNvSpPr txBox="1"/>
      </xdr:nvSpPr>
      <xdr:spPr>
        <a:xfrm>
          <a:off x="16370300" y="63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158269</xdr:rowOff>
    </xdr:from>
    <xdr:to>
      <xdr:col>81</xdr:col>
      <xdr:colOff>101600</xdr:colOff>
      <xdr:row>38</xdr:row>
      <xdr:rowOff>88419</xdr:rowOff>
    </xdr:to>
    <xdr:sp macro="" textlink="">
      <xdr:nvSpPr>
        <xdr:cNvPr id="531" name="楕円 530"/>
        <xdr:cNvSpPr/>
      </xdr:nvSpPr>
      <xdr:spPr>
        <a:xfrm>
          <a:off x="15430500" y="650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104946</xdr:rowOff>
    </xdr:from>
    <xdr:ext cx="534377" cy="259045"/>
    <xdr:sp macro="" textlink="">
      <xdr:nvSpPr>
        <xdr:cNvPr id="532" name="テキスト ボックス 531"/>
        <xdr:cNvSpPr txBox="1"/>
      </xdr:nvSpPr>
      <xdr:spPr>
        <a:xfrm>
          <a:off x="15214111" y="627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165456</xdr:rowOff>
    </xdr:from>
    <xdr:to>
      <xdr:col>76</xdr:col>
      <xdr:colOff>165100</xdr:colOff>
      <xdr:row>38</xdr:row>
      <xdr:rowOff>95606</xdr:rowOff>
    </xdr:to>
    <xdr:sp macro="" textlink="">
      <xdr:nvSpPr>
        <xdr:cNvPr id="533" name="楕円 532"/>
        <xdr:cNvSpPr/>
      </xdr:nvSpPr>
      <xdr:spPr>
        <a:xfrm>
          <a:off x="14541500" y="65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112133</xdr:rowOff>
    </xdr:from>
    <xdr:ext cx="534377" cy="259045"/>
    <xdr:sp macro="" textlink="">
      <xdr:nvSpPr>
        <xdr:cNvPr id="534" name="テキスト ボックス 533"/>
        <xdr:cNvSpPr txBox="1"/>
      </xdr:nvSpPr>
      <xdr:spPr>
        <a:xfrm>
          <a:off x="14325111" y="62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57579</xdr:rowOff>
    </xdr:from>
    <xdr:to>
      <xdr:col>72</xdr:col>
      <xdr:colOff>38100</xdr:colOff>
      <xdr:row>37</xdr:row>
      <xdr:rowOff>159179</xdr:rowOff>
    </xdr:to>
    <xdr:sp macro="" textlink="">
      <xdr:nvSpPr>
        <xdr:cNvPr id="535" name="楕円 534"/>
        <xdr:cNvSpPr/>
      </xdr:nvSpPr>
      <xdr:spPr>
        <a:xfrm>
          <a:off x="13652500" y="640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4256</xdr:rowOff>
    </xdr:from>
    <xdr:ext cx="534377" cy="259045"/>
    <xdr:sp macro="" textlink="">
      <xdr:nvSpPr>
        <xdr:cNvPr id="536" name="テキスト ボックス 535"/>
        <xdr:cNvSpPr txBox="1"/>
      </xdr:nvSpPr>
      <xdr:spPr>
        <a:xfrm>
          <a:off x="13436111" y="617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30166</xdr:rowOff>
    </xdr:from>
    <xdr:to>
      <xdr:col>67</xdr:col>
      <xdr:colOff>101600</xdr:colOff>
      <xdr:row>38</xdr:row>
      <xdr:rowOff>131766</xdr:rowOff>
    </xdr:to>
    <xdr:sp macro="" textlink="">
      <xdr:nvSpPr>
        <xdr:cNvPr id="537" name="楕円 536"/>
        <xdr:cNvSpPr/>
      </xdr:nvSpPr>
      <xdr:spPr>
        <a:xfrm>
          <a:off x="12763500" y="6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148293</xdr:rowOff>
    </xdr:from>
    <xdr:ext cx="534377" cy="259045"/>
    <xdr:sp macro="" textlink="">
      <xdr:nvSpPr>
        <xdr:cNvPr id="538" name="テキスト ボックス 537"/>
        <xdr:cNvSpPr txBox="1"/>
      </xdr:nvSpPr>
      <xdr:spPr>
        <a:xfrm>
          <a:off x="12547111" y="63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17129</xdr:rowOff>
    </xdr:from>
    <xdr:to>
      <xdr:col>85</xdr:col>
      <xdr:colOff>127000</xdr:colOff>
      <xdr:row>77</xdr:row>
      <xdr:rowOff>20019</xdr:rowOff>
    </xdr:to>
    <xdr:cxnSp macro="">
      <xdr:nvCxnSpPr>
        <xdr:cNvPr id="620" name="直線コネクタ 619"/>
        <xdr:cNvCxnSpPr/>
      </xdr:nvCxnSpPr>
      <xdr:spPr>
        <a:xfrm>
          <a:off x="15481300" y="13218779"/>
          <a:ext cx="8382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7789</xdr:rowOff>
    </xdr:from>
    <xdr:to>
      <xdr:col>81</xdr:col>
      <xdr:colOff>50800</xdr:colOff>
      <xdr:row>77</xdr:row>
      <xdr:rowOff>17129</xdr:rowOff>
    </xdr:to>
    <xdr:cxnSp macro="">
      <xdr:nvCxnSpPr>
        <xdr:cNvPr id="623" name="直線コネクタ 622"/>
        <xdr:cNvCxnSpPr/>
      </xdr:nvCxnSpPr>
      <xdr:spPr>
        <a:xfrm>
          <a:off x="14592300" y="13209439"/>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154107</xdr:rowOff>
    </xdr:from>
    <xdr:to>
      <xdr:col>76</xdr:col>
      <xdr:colOff>114300</xdr:colOff>
      <xdr:row>77</xdr:row>
      <xdr:rowOff>7789</xdr:rowOff>
    </xdr:to>
    <xdr:cxnSp macro="">
      <xdr:nvCxnSpPr>
        <xdr:cNvPr id="626" name="直線コネクタ 625"/>
        <xdr:cNvCxnSpPr/>
      </xdr:nvCxnSpPr>
      <xdr:spPr>
        <a:xfrm>
          <a:off x="13703300" y="13184307"/>
          <a:ext cx="889000" cy="2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92036</xdr:rowOff>
    </xdr:from>
    <xdr:to>
      <xdr:col>71</xdr:col>
      <xdr:colOff>177800</xdr:colOff>
      <xdr:row>76</xdr:row>
      <xdr:rowOff>154107</xdr:rowOff>
    </xdr:to>
    <xdr:cxnSp macro="">
      <xdr:nvCxnSpPr>
        <xdr:cNvPr id="629" name="直線コネクタ 628"/>
        <xdr:cNvCxnSpPr/>
      </xdr:nvCxnSpPr>
      <xdr:spPr>
        <a:xfrm>
          <a:off x="12814300" y="13122236"/>
          <a:ext cx="88900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140669</xdr:rowOff>
    </xdr:from>
    <xdr:to>
      <xdr:col>85</xdr:col>
      <xdr:colOff>177800</xdr:colOff>
      <xdr:row>77</xdr:row>
      <xdr:rowOff>70819</xdr:rowOff>
    </xdr:to>
    <xdr:sp macro="" textlink="">
      <xdr:nvSpPr>
        <xdr:cNvPr id="639" name="楕円 638"/>
        <xdr:cNvSpPr/>
      </xdr:nvSpPr>
      <xdr:spPr>
        <a:xfrm>
          <a:off x="16268700" y="131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119096</xdr:rowOff>
    </xdr:from>
    <xdr:ext cx="534377" cy="259045"/>
    <xdr:sp macro="" textlink="">
      <xdr:nvSpPr>
        <xdr:cNvPr id="640" name="公債費該当値テキスト"/>
        <xdr:cNvSpPr txBox="1"/>
      </xdr:nvSpPr>
      <xdr:spPr>
        <a:xfrm>
          <a:off x="16370300" y="131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137779</xdr:rowOff>
    </xdr:from>
    <xdr:to>
      <xdr:col>81</xdr:col>
      <xdr:colOff>101600</xdr:colOff>
      <xdr:row>77</xdr:row>
      <xdr:rowOff>67929</xdr:rowOff>
    </xdr:to>
    <xdr:sp macro="" textlink="">
      <xdr:nvSpPr>
        <xdr:cNvPr id="641" name="楕円 640"/>
        <xdr:cNvSpPr/>
      </xdr:nvSpPr>
      <xdr:spPr>
        <a:xfrm>
          <a:off x="15430500" y="1316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59056</xdr:rowOff>
    </xdr:from>
    <xdr:ext cx="534377" cy="259045"/>
    <xdr:sp macro="" textlink="">
      <xdr:nvSpPr>
        <xdr:cNvPr id="642" name="テキスト ボックス 641"/>
        <xdr:cNvSpPr txBox="1"/>
      </xdr:nvSpPr>
      <xdr:spPr>
        <a:xfrm>
          <a:off x="15214111" y="132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128439</xdr:rowOff>
    </xdr:from>
    <xdr:to>
      <xdr:col>76</xdr:col>
      <xdr:colOff>165100</xdr:colOff>
      <xdr:row>77</xdr:row>
      <xdr:rowOff>58589</xdr:rowOff>
    </xdr:to>
    <xdr:sp macro="" textlink="">
      <xdr:nvSpPr>
        <xdr:cNvPr id="643" name="楕円 642"/>
        <xdr:cNvSpPr/>
      </xdr:nvSpPr>
      <xdr:spPr>
        <a:xfrm>
          <a:off x="14541500" y="131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49716</xdr:rowOff>
    </xdr:from>
    <xdr:ext cx="534377" cy="259045"/>
    <xdr:sp macro="" textlink="">
      <xdr:nvSpPr>
        <xdr:cNvPr id="644" name="テキスト ボックス 643"/>
        <xdr:cNvSpPr txBox="1"/>
      </xdr:nvSpPr>
      <xdr:spPr>
        <a:xfrm>
          <a:off x="14325111" y="132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103307</xdr:rowOff>
    </xdr:from>
    <xdr:to>
      <xdr:col>72</xdr:col>
      <xdr:colOff>38100</xdr:colOff>
      <xdr:row>77</xdr:row>
      <xdr:rowOff>33457</xdr:rowOff>
    </xdr:to>
    <xdr:sp macro="" textlink="">
      <xdr:nvSpPr>
        <xdr:cNvPr id="645" name="楕円 644"/>
        <xdr:cNvSpPr/>
      </xdr:nvSpPr>
      <xdr:spPr>
        <a:xfrm>
          <a:off x="13652500" y="131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24584</xdr:rowOff>
    </xdr:from>
    <xdr:ext cx="534377" cy="259045"/>
    <xdr:sp macro="" textlink="">
      <xdr:nvSpPr>
        <xdr:cNvPr id="646" name="テキスト ボックス 645"/>
        <xdr:cNvSpPr txBox="1"/>
      </xdr:nvSpPr>
      <xdr:spPr>
        <a:xfrm>
          <a:off x="13436111" y="1322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41236</xdr:rowOff>
    </xdr:from>
    <xdr:to>
      <xdr:col>67</xdr:col>
      <xdr:colOff>101600</xdr:colOff>
      <xdr:row>76</xdr:row>
      <xdr:rowOff>142836</xdr:rowOff>
    </xdr:to>
    <xdr:sp macro="" textlink="">
      <xdr:nvSpPr>
        <xdr:cNvPr id="647" name="楕円 646"/>
        <xdr:cNvSpPr/>
      </xdr:nvSpPr>
      <xdr:spPr>
        <a:xfrm>
          <a:off x="12763500" y="130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133963</xdr:rowOff>
    </xdr:from>
    <xdr:ext cx="534377" cy="259045"/>
    <xdr:sp macro="" textlink="">
      <xdr:nvSpPr>
        <xdr:cNvPr id="648" name="テキスト ボックス 647"/>
        <xdr:cNvSpPr txBox="1"/>
      </xdr:nvSpPr>
      <xdr:spPr>
        <a:xfrm>
          <a:off x="12547111" y="1316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102904</xdr:rowOff>
    </xdr:from>
    <xdr:to>
      <xdr:col>85</xdr:col>
      <xdr:colOff>127000</xdr:colOff>
      <xdr:row>95</xdr:row>
      <xdr:rowOff>90788</xdr:rowOff>
    </xdr:to>
    <xdr:cxnSp macro="">
      <xdr:nvCxnSpPr>
        <xdr:cNvPr id="675" name="直線コネクタ 674"/>
        <xdr:cNvCxnSpPr/>
      </xdr:nvCxnSpPr>
      <xdr:spPr>
        <a:xfrm>
          <a:off x="15481300" y="16219204"/>
          <a:ext cx="838200" cy="15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6" name="積立金平均値テキスト"/>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102904</xdr:rowOff>
    </xdr:from>
    <xdr:to>
      <xdr:col>81</xdr:col>
      <xdr:colOff>50800</xdr:colOff>
      <xdr:row>95</xdr:row>
      <xdr:rowOff>84506</xdr:rowOff>
    </xdr:to>
    <xdr:cxnSp macro="">
      <xdr:nvCxnSpPr>
        <xdr:cNvPr id="678" name="直線コネクタ 677"/>
        <xdr:cNvCxnSpPr/>
      </xdr:nvCxnSpPr>
      <xdr:spPr>
        <a:xfrm flipV="1">
          <a:off x="14592300" y="16219204"/>
          <a:ext cx="889000" cy="15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84506</xdr:rowOff>
    </xdr:from>
    <xdr:to>
      <xdr:col>76</xdr:col>
      <xdr:colOff>114300</xdr:colOff>
      <xdr:row>96</xdr:row>
      <xdr:rowOff>139426</xdr:rowOff>
    </xdr:to>
    <xdr:cxnSp macro="">
      <xdr:nvCxnSpPr>
        <xdr:cNvPr id="681" name="直線コネクタ 680"/>
        <xdr:cNvCxnSpPr/>
      </xdr:nvCxnSpPr>
      <xdr:spPr>
        <a:xfrm flipV="1">
          <a:off x="13703300" y="16372256"/>
          <a:ext cx="889000" cy="2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106370</xdr:rowOff>
    </xdr:from>
    <xdr:to>
      <xdr:col>71</xdr:col>
      <xdr:colOff>177800</xdr:colOff>
      <xdr:row>96</xdr:row>
      <xdr:rowOff>139426</xdr:rowOff>
    </xdr:to>
    <xdr:cxnSp macro="">
      <xdr:nvCxnSpPr>
        <xdr:cNvPr id="684" name="直線コネクタ 683"/>
        <xdr:cNvCxnSpPr/>
      </xdr:nvCxnSpPr>
      <xdr:spPr>
        <a:xfrm>
          <a:off x="12814300" y="16565570"/>
          <a:ext cx="889000" cy="3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39988</xdr:rowOff>
    </xdr:from>
    <xdr:to>
      <xdr:col>85</xdr:col>
      <xdr:colOff>177800</xdr:colOff>
      <xdr:row>95</xdr:row>
      <xdr:rowOff>141588</xdr:rowOff>
    </xdr:to>
    <xdr:sp macro="" textlink="">
      <xdr:nvSpPr>
        <xdr:cNvPr id="694" name="楕円 693"/>
        <xdr:cNvSpPr/>
      </xdr:nvSpPr>
      <xdr:spPr>
        <a:xfrm>
          <a:off x="16268700" y="163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62865</xdr:rowOff>
    </xdr:from>
    <xdr:ext cx="599010" cy="259045"/>
    <xdr:sp macro="" textlink="">
      <xdr:nvSpPr>
        <xdr:cNvPr id="695" name="積立金該当値テキスト"/>
        <xdr:cNvSpPr txBox="1"/>
      </xdr:nvSpPr>
      <xdr:spPr>
        <a:xfrm>
          <a:off x="16370300" y="1617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52104</xdr:rowOff>
    </xdr:from>
    <xdr:to>
      <xdr:col>81</xdr:col>
      <xdr:colOff>101600</xdr:colOff>
      <xdr:row>94</xdr:row>
      <xdr:rowOff>153704</xdr:rowOff>
    </xdr:to>
    <xdr:sp macro="" textlink="">
      <xdr:nvSpPr>
        <xdr:cNvPr id="696" name="楕円 695"/>
        <xdr:cNvSpPr/>
      </xdr:nvSpPr>
      <xdr:spPr>
        <a:xfrm>
          <a:off x="15430500" y="1616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170231</xdr:rowOff>
    </xdr:from>
    <xdr:ext cx="599010" cy="259045"/>
    <xdr:sp macro="" textlink="">
      <xdr:nvSpPr>
        <xdr:cNvPr id="697" name="テキスト ボックス 696"/>
        <xdr:cNvSpPr txBox="1"/>
      </xdr:nvSpPr>
      <xdr:spPr>
        <a:xfrm>
          <a:off x="15181795" y="1594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33706</xdr:rowOff>
    </xdr:from>
    <xdr:to>
      <xdr:col>76</xdr:col>
      <xdr:colOff>165100</xdr:colOff>
      <xdr:row>95</xdr:row>
      <xdr:rowOff>135306</xdr:rowOff>
    </xdr:to>
    <xdr:sp macro="" textlink="">
      <xdr:nvSpPr>
        <xdr:cNvPr id="698" name="楕円 697"/>
        <xdr:cNvSpPr/>
      </xdr:nvSpPr>
      <xdr:spPr>
        <a:xfrm>
          <a:off x="14541500" y="163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151833</xdr:rowOff>
    </xdr:from>
    <xdr:ext cx="599010" cy="259045"/>
    <xdr:sp macro="" textlink="">
      <xdr:nvSpPr>
        <xdr:cNvPr id="699" name="テキスト ボックス 698"/>
        <xdr:cNvSpPr txBox="1"/>
      </xdr:nvSpPr>
      <xdr:spPr>
        <a:xfrm>
          <a:off x="14292795" y="1609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88626</xdr:rowOff>
    </xdr:from>
    <xdr:to>
      <xdr:col>72</xdr:col>
      <xdr:colOff>38100</xdr:colOff>
      <xdr:row>97</xdr:row>
      <xdr:rowOff>18776</xdr:rowOff>
    </xdr:to>
    <xdr:sp macro="" textlink="">
      <xdr:nvSpPr>
        <xdr:cNvPr id="700" name="楕円 699"/>
        <xdr:cNvSpPr/>
      </xdr:nvSpPr>
      <xdr:spPr>
        <a:xfrm>
          <a:off x="13652500" y="165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35303</xdr:rowOff>
    </xdr:from>
    <xdr:ext cx="534377" cy="259045"/>
    <xdr:sp macro="" textlink="">
      <xdr:nvSpPr>
        <xdr:cNvPr id="701" name="テキスト ボックス 700"/>
        <xdr:cNvSpPr txBox="1"/>
      </xdr:nvSpPr>
      <xdr:spPr>
        <a:xfrm>
          <a:off x="13436111" y="1632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55570</xdr:rowOff>
    </xdr:from>
    <xdr:to>
      <xdr:col>67</xdr:col>
      <xdr:colOff>101600</xdr:colOff>
      <xdr:row>96</xdr:row>
      <xdr:rowOff>157170</xdr:rowOff>
    </xdr:to>
    <xdr:sp macro="" textlink="">
      <xdr:nvSpPr>
        <xdr:cNvPr id="702" name="楕円 701"/>
        <xdr:cNvSpPr/>
      </xdr:nvSpPr>
      <xdr:spPr>
        <a:xfrm>
          <a:off x="12763500" y="165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2247</xdr:rowOff>
    </xdr:from>
    <xdr:ext cx="534377" cy="259045"/>
    <xdr:sp macro="" textlink="">
      <xdr:nvSpPr>
        <xdr:cNvPr id="703" name="テキスト ボックス 702"/>
        <xdr:cNvSpPr txBox="1"/>
      </xdr:nvSpPr>
      <xdr:spPr>
        <a:xfrm>
          <a:off x="12547111" y="162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128346</xdr:rowOff>
    </xdr:from>
    <xdr:to>
      <xdr:col>111</xdr:col>
      <xdr:colOff>177800</xdr:colOff>
      <xdr:row>39</xdr:row>
      <xdr:rowOff>44450</xdr:rowOff>
    </xdr:to>
    <xdr:cxnSp macro="">
      <xdr:nvCxnSpPr>
        <xdr:cNvPr id="735" name="直線コネクタ 734"/>
        <xdr:cNvCxnSpPr/>
      </xdr:nvCxnSpPr>
      <xdr:spPr>
        <a:xfrm>
          <a:off x="20434300" y="6643446"/>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128346</xdr:rowOff>
    </xdr:from>
    <xdr:to>
      <xdr:col>107</xdr:col>
      <xdr:colOff>50800</xdr:colOff>
      <xdr:row>39</xdr:row>
      <xdr:rowOff>44450</xdr:rowOff>
    </xdr:to>
    <xdr:cxnSp macro="">
      <xdr:nvCxnSpPr>
        <xdr:cNvPr id="738" name="直線コネクタ 737"/>
        <xdr:cNvCxnSpPr/>
      </xdr:nvCxnSpPr>
      <xdr:spPr>
        <a:xfrm flipV="1">
          <a:off x="19545300" y="6643446"/>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25362</xdr:rowOff>
    </xdr:from>
    <xdr:to>
      <xdr:col>102</xdr:col>
      <xdr:colOff>114300</xdr:colOff>
      <xdr:row>39</xdr:row>
      <xdr:rowOff>44450</xdr:rowOff>
    </xdr:to>
    <xdr:cxnSp macro="">
      <xdr:nvCxnSpPr>
        <xdr:cNvPr id="741" name="直線コネクタ 740"/>
        <xdr:cNvCxnSpPr/>
      </xdr:nvCxnSpPr>
      <xdr:spPr>
        <a:xfrm>
          <a:off x="18656300" y="6711912"/>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77546</xdr:rowOff>
    </xdr:from>
    <xdr:to>
      <xdr:col>107</xdr:col>
      <xdr:colOff>101600</xdr:colOff>
      <xdr:row>39</xdr:row>
      <xdr:rowOff>7696</xdr:rowOff>
    </xdr:to>
    <xdr:sp macro="" textlink="">
      <xdr:nvSpPr>
        <xdr:cNvPr id="755" name="楕円 754"/>
        <xdr:cNvSpPr/>
      </xdr:nvSpPr>
      <xdr:spPr>
        <a:xfrm>
          <a:off x="20383500" y="65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170273</xdr:rowOff>
    </xdr:from>
    <xdr:ext cx="469744" cy="259045"/>
    <xdr:sp macro="" textlink="">
      <xdr:nvSpPr>
        <xdr:cNvPr id="756" name="テキスト ボックス 755"/>
        <xdr:cNvSpPr txBox="1"/>
      </xdr:nvSpPr>
      <xdr:spPr>
        <a:xfrm>
          <a:off x="20199428" y="668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146012</xdr:rowOff>
    </xdr:from>
    <xdr:to>
      <xdr:col>98</xdr:col>
      <xdr:colOff>38100</xdr:colOff>
      <xdr:row>39</xdr:row>
      <xdr:rowOff>76162</xdr:rowOff>
    </xdr:to>
    <xdr:sp macro="" textlink="">
      <xdr:nvSpPr>
        <xdr:cNvPr id="759" name="楕円 758"/>
        <xdr:cNvSpPr/>
      </xdr:nvSpPr>
      <xdr:spPr>
        <a:xfrm>
          <a:off x="18605500" y="66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67289</xdr:rowOff>
    </xdr:from>
    <xdr:ext cx="378565" cy="259045"/>
    <xdr:sp macro="" textlink="">
      <xdr:nvSpPr>
        <xdr:cNvPr id="760" name="テキスト ボックス 759"/>
        <xdr:cNvSpPr txBox="1"/>
      </xdr:nvSpPr>
      <xdr:spPr>
        <a:xfrm>
          <a:off x="18467017" y="6753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75550</xdr:rowOff>
    </xdr:from>
    <xdr:to>
      <xdr:col>116</xdr:col>
      <xdr:colOff>63500</xdr:colOff>
      <xdr:row>59</xdr:row>
      <xdr:rowOff>79589</xdr:rowOff>
    </xdr:to>
    <xdr:cxnSp macro="">
      <xdr:nvCxnSpPr>
        <xdr:cNvPr id="791" name="直線コネクタ 790"/>
        <xdr:cNvCxnSpPr/>
      </xdr:nvCxnSpPr>
      <xdr:spPr>
        <a:xfrm flipV="1">
          <a:off x="21323300" y="10191100"/>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79589</xdr:rowOff>
    </xdr:from>
    <xdr:to>
      <xdr:col>111</xdr:col>
      <xdr:colOff>177800</xdr:colOff>
      <xdr:row>59</xdr:row>
      <xdr:rowOff>82561</xdr:rowOff>
    </xdr:to>
    <xdr:cxnSp macro="">
      <xdr:nvCxnSpPr>
        <xdr:cNvPr id="794" name="直線コネクタ 793"/>
        <xdr:cNvCxnSpPr/>
      </xdr:nvCxnSpPr>
      <xdr:spPr>
        <a:xfrm flipV="1">
          <a:off x="20434300" y="1019513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82561</xdr:rowOff>
    </xdr:from>
    <xdr:to>
      <xdr:col>107</xdr:col>
      <xdr:colOff>50800</xdr:colOff>
      <xdr:row>59</xdr:row>
      <xdr:rowOff>87035</xdr:rowOff>
    </xdr:to>
    <xdr:cxnSp macro="">
      <xdr:nvCxnSpPr>
        <xdr:cNvPr id="797" name="直線コネクタ 796"/>
        <xdr:cNvCxnSpPr/>
      </xdr:nvCxnSpPr>
      <xdr:spPr>
        <a:xfrm flipV="1">
          <a:off x="19545300" y="10198111"/>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87035</xdr:rowOff>
    </xdr:from>
    <xdr:to>
      <xdr:col>102</xdr:col>
      <xdr:colOff>114300</xdr:colOff>
      <xdr:row>59</xdr:row>
      <xdr:rowOff>97137</xdr:rowOff>
    </xdr:to>
    <xdr:cxnSp macro="">
      <xdr:nvCxnSpPr>
        <xdr:cNvPr id="800" name="直線コネクタ 799"/>
        <xdr:cNvCxnSpPr/>
      </xdr:nvCxnSpPr>
      <xdr:spPr>
        <a:xfrm flipV="1">
          <a:off x="18656300" y="10202585"/>
          <a:ext cx="889000" cy="1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24750</xdr:rowOff>
    </xdr:from>
    <xdr:to>
      <xdr:col>116</xdr:col>
      <xdr:colOff>114300</xdr:colOff>
      <xdr:row>59</xdr:row>
      <xdr:rowOff>126350</xdr:rowOff>
    </xdr:to>
    <xdr:sp macro="" textlink="">
      <xdr:nvSpPr>
        <xdr:cNvPr id="810" name="楕円 809"/>
        <xdr:cNvSpPr/>
      </xdr:nvSpPr>
      <xdr:spPr>
        <a:xfrm>
          <a:off x="22110700" y="101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126414</xdr:rowOff>
    </xdr:from>
    <xdr:ext cx="469744" cy="259045"/>
    <xdr:sp macro="" textlink="">
      <xdr:nvSpPr>
        <xdr:cNvPr id="811" name="貸付金該当値テキスト"/>
        <xdr:cNvSpPr txBox="1"/>
      </xdr:nvSpPr>
      <xdr:spPr>
        <a:xfrm>
          <a:off x="22212300" y="1007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28789</xdr:rowOff>
    </xdr:from>
    <xdr:to>
      <xdr:col>112</xdr:col>
      <xdr:colOff>38100</xdr:colOff>
      <xdr:row>59</xdr:row>
      <xdr:rowOff>130389</xdr:rowOff>
    </xdr:to>
    <xdr:sp macro="" textlink="">
      <xdr:nvSpPr>
        <xdr:cNvPr id="812" name="楕円 811"/>
        <xdr:cNvSpPr/>
      </xdr:nvSpPr>
      <xdr:spPr>
        <a:xfrm>
          <a:off x="21272500" y="1014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121516</xdr:rowOff>
    </xdr:from>
    <xdr:ext cx="469744" cy="259045"/>
    <xdr:sp macro="" textlink="">
      <xdr:nvSpPr>
        <xdr:cNvPr id="813" name="テキスト ボックス 812"/>
        <xdr:cNvSpPr txBox="1"/>
      </xdr:nvSpPr>
      <xdr:spPr>
        <a:xfrm>
          <a:off x="21088428" y="102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31761</xdr:rowOff>
    </xdr:from>
    <xdr:to>
      <xdr:col>107</xdr:col>
      <xdr:colOff>101600</xdr:colOff>
      <xdr:row>59</xdr:row>
      <xdr:rowOff>133361</xdr:rowOff>
    </xdr:to>
    <xdr:sp macro="" textlink="">
      <xdr:nvSpPr>
        <xdr:cNvPr id="814" name="楕円 813"/>
        <xdr:cNvSpPr/>
      </xdr:nvSpPr>
      <xdr:spPr>
        <a:xfrm>
          <a:off x="20383500" y="101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124488</xdr:rowOff>
    </xdr:from>
    <xdr:ext cx="469744" cy="259045"/>
    <xdr:sp macro="" textlink="">
      <xdr:nvSpPr>
        <xdr:cNvPr id="815" name="テキスト ボックス 814"/>
        <xdr:cNvSpPr txBox="1"/>
      </xdr:nvSpPr>
      <xdr:spPr>
        <a:xfrm>
          <a:off x="20199428" y="102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36235</xdr:rowOff>
    </xdr:from>
    <xdr:to>
      <xdr:col>102</xdr:col>
      <xdr:colOff>165100</xdr:colOff>
      <xdr:row>59</xdr:row>
      <xdr:rowOff>137835</xdr:rowOff>
    </xdr:to>
    <xdr:sp macro="" textlink="">
      <xdr:nvSpPr>
        <xdr:cNvPr id="816" name="楕円 815"/>
        <xdr:cNvSpPr/>
      </xdr:nvSpPr>
      <xdr:spPr>
        <a:xfrm>
          <a:off x="19494500" y="1015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128962</xdr:rowOff>
    </xdr:from>
    <xdr:ext cx="469744" cy="259045"/>
    <xdr:sp macro="" textlink="">
      <xdr:nvSpPr>
        <xdr:cNvPr id="817" name="テキスト ボックス 816"/>
        <xdr:cNvSpPr txBox="1"/>
      </xdr:nvSpPr>
      <xdr:spPr>
        <a:xfrm>
          <a:off x="19310428" y="1024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46337</xdr:rowOff>
    </xdr:from>
    <xdr:to>
      <xdr:col>98</xdr:col>
      <xdr:colOff>38100</xdr:colOff>
      <xdr:row>59</xdr:row>
      <xdr:rowOff>147937</xdr:rowOff>
    </xdr:to>
    <xdr:sp macro="" textlink="">
      <xdr:nvSpPr>
        <xdr:cNvPr id="818" name="楕円 817"/>
        <xdr:cNvSpPr/>
      </xdr:nvSpPr>
      <xdr:spPr>
        <a:xfrm>
          <a:off x="18605500" y="101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139064</xdr:rowOff>
    </xdr:from>
    <xdr:ext cx="378565" cy="259045"/>
    <xdr:sp macro="" textlink="">
      <xdr:nvSpPr>
        <xdr:cNvPr id="819" name="テキスト ボックス 818"/>
        <xdr:cNvSpPr txBox="1"/>
      </xdr:nvSpPr>
      <xdr:spPr>
        <a:xfrm>
          <a:off x="18467017" y="10254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129242</xdr:rowOff>
    </xdr:from>
    <xdr:to>
      <xdr:col>116</xdr:col>
      <xdr:colOff>63500</xdr:colOff>
      <xdr:row>75</xdr:row>
      <xdr:rowOff>60414</xdr:rowOff>
    </xdr:to>
    <xdr:cxnSp macro="">
      <xdr:nvCxnSpPr>
        <xdr:cNvPr id="852" name="直線コネクタ 851"/>
        <xdr:cNvCxnSpPr/>
      </xdr:nvCxnSpPr>
      <xdr:spPr>
        <a:xfrm flipV="1">
          <a:off x="21323300" y="12816542"/>
          <a:ext cx="838200" cy="10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48155</xdr:rowOff>
    </xdr:from>
    <xdr:to>
      <xdr:col>111</xdr:col>
      <xdr:colOff>177800</xdr:colOff>
      <xdr:row>75</xdr:row>
      <xdr:rowOff>60414</xdr:rowOff>
    </xdr:to>
    <xdr:cxnSp macro="">
      <xdr:nvCxnSpPr>
        <xdr:cNvPr id="855" name="直線コネクタ 854"/>
        <xdr:cNvCxnSpPr/>
      </xdr:nvCxnSpPr>
      <xdr:spPr>
        <a:xfrm>
          <a:off x="20434300" y="12906905"/>
          <a:ext cx="889000" cy="1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48155</xdr:rowOff>
    </xdr:from>
    <xdr:to>
      <xdr:col>107</xdr:col>
      <xdr:colOff>50800</xdr:colOff>
      <xdr:row>75</xdr:row>
      <xdr:rowOff>54556</xdr:rowOff>
    </xdr:to>
    <xdr:cxnSp macro="">
      <xdr:nvCxnSpPr>
        <xdr:cNvPr id="858" name="直線コネクタ 857"/>
        <xdr:cNvCxnSpPr/>
      </xdr:nvCxnSpPr>
      <xdr:spPr>
        <a:xfrm flipV="1">
          <a:off x="19545300" y="1290690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142977</xdr:rowOff>
    </xdr:from>
    <xdr:to>
      <xdr:col>102</xdr:col>
      <xdr:colOff>114300</xdr:colOff>
      <xdr:row>75</xdr:row>
      <xdr:rowOff>54556</xdr:rowOff>
    </xdr:to>
    <xdr:cxnSp macro="">
      <xdr:nvCxnSpPr>
        <xdr:cNvPr id="861" name="直線コネクタ 860"/>
        <xdr:cNvCxnSpPr/>
      </xdr:nvCxnSpPr>
      <xdr:spPr>
        <a:xfrm>
          <a:off x="18656300" y="12830277"/>
          <a:ext cx="889000" cy="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78442</xdr:rowOff>
    </xdr:from>
    <xdr:to>
      <xdr:col>116</xdr:col>
      <xdr:colOff>114300</xdr:colOff>
      <xdr:row>75</xdr:row>
      <xdr:rowOff>8592</xdr:rowOff>
    </xdr:to>
    <xdr:sp macro="" textlink="">
      <xdr:nvSpPr>
        <xdr:cNvPr id="871" name="楕円 870"/>
        <xdr:cNvSpPr/>
      </xdr:nvSpPr>
      <xdr:spPr>
        <a:xfrm>
          <a:off x="22110700" y="127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101319</xdr:rowOff>
    </xdr:from>
    <xdr:ext cx="534377" cy="259045"/>
    <xdr:sp macro="" textlink="">
      <xdr:nvSpPr>
        <xdr:cNvPr id="872" name="繰出金該当値テキスト"/>
        <xdr:cNvSpPr txBox="1"/>
      </xdr:nvSpPr>
      <xdr:spPr>
        <a:xfrm>
          <a:off x="22212300" y="1261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9614</xdr:rowOff>
    </xdr:from>
    <xdr:to>
      <xdr:col>112</xdr:col>
      <xdr:colOff>38100</xdr:colOff>
      <xdr:row>75</xdr:row>
      <xdr:rowOff>111214</xdr:rowOff>
    </xdr:to>
    <xdr:sp macro="" textlink="">
      <xdr:nvSpPr>
        <xdr:cNvPr id="873" name="楕円 872"/>
        <xdr:cNvSpPr/>
      </xdr:nvSpPr>
      <xdr:spPr>
        <a:xfrm>
          <a:off x="21272500" y="128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102341</xdr:rowOff>
    </xdr:from>
    <xdr:ext cx="534377" cy="259045"/>
    <xdr:sp macro="" textlink="">
      <xdr:nvSpPr>
        <xdr:cNvPr id="874" name="テキスト ボックス 873"/>
        <xdr:cNvSpPr txBox="1"/>
      </xdr:nvSpPr>
      <xdr:spPr>
        <a:xfrm>
          <a:off x="21056111" y="129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168805</xdr:rowOff>
    </xdr:from>
    <xdr:to>
      <xdr:col>107</xdr:col>
      <xdr:colOff>101600</xdr:colOff>
      <xdr:row>75</xdr:row>
      <xdr:rowOff>98955</xdr:rowOff>
    </xdr:to>
    <xdr:sp macro="" textlink="">
      <xdr:nvSpPr>
        <xdr:cNvPr id="875" name="楕円 874"/>
        <xdr:cNvSpPr/>
      </xdr:nvSpPr>
      <xdr:spPr>
        <a:xfrm>
          <a:off x="20383500" y="128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115482</xdr:rowOff>
    </xdr:from>
    <xdr:ext cx="534377" cy="259045"/>
    <xdr:sp macro="" textlink="">
      <xdr:nvSpPr>
        <xdr:cNvPr id="876" name="テキスト ボックス 875"/>
        <xdr:cNvSpPr txBox="1"/>
      </xdr:nvSpPr>
      <xdr:spPr>
        <a:xfrm>
          <a:off x="20167111" y="1263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3756</xdr:rowOff>
    </xdr:from>
    <xdr:to>
      <xdr:col>102</xdr:col>
      <xdr:colOff>165100</xdr:colOff>
      <xdr:row>75</xdr:row>
      <xdr:rowOff>105356</xdr:rowOff>
    </xdr:to>
    <xdr:sp macro="" textlink="">
      <xdr:nvSpPr>
        <xdr:cNvPr id="877" name="楕円 876"/>
        <xdr:cNvSpPr/>
      </xdr:nvSpPr>
      <xdr:spPr>
        <a:xfrm>
          <a:off x="19494500" y="1286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121883</xdr:rowOff>
    </xdr:from>
    <xdr:ext cx="534377" cy="259045"/>
    <xdr:sp macro="" textlink="">
      <xdr:nvSpPr>
        <xdr:cNvPr id="878" name="テキスト ボックス 877"/>
        <xdr:cNvSpPr txBox="1"/>
      </xdr:nvSpPr>
      <xdr:spPr>
        <a:xfrm>
          <a:off x="19278111" y="1263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92177</xdr:rowOff>
    </xdr:from>
    <xdr:to>
      <xdr:col>98</xdr:col>
      <xdr:colOff>38100</xdr:colOff>
      <xdr:row>75</xdr:row>
      <xdr:rowOff>22327</xdr:rowOff>
    </xdr:to>
    <xdr:sp macro="" textlink="">
      <xdr:nvSpPr>
        <xdr:cNvPr id="879" name="楕円 878"/>
        <xdr:cNvSpPr/>
      </xdr:nvSpPr>
      <xdr:spPr>
        <a:xfrm>
          <a:off x="18605500" y="1277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38854</xdr:rowOff>
    </xdr:from>
    <xdr:ext cx="534377" cy="259045"/>
    <xdr:sp macro="" textlink="">
      <xdr:nvSpPr>
        <xdr:cNvPr id="880" name="テキスト ボックス 879"/>
        <xdr:cNvSpPr txBox="1"/>
      </xdr:nvSpPr>
      <xdr:spPr>
        <a:xfrm>
          <a:off x="18389111" y="1255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年度において歳出決算総額は、住民一人あたり　</a:t>
          </a:r>
          <a:r>
            <a:rPr kumimoji="1" lang="ja-JP" altLang="en-US" sz="1100">
              <a:solidFill>
                <a:schemeClr val="dk1"/>
              </a:solidFill>
              <a:effectLst/>
              <a:latin typeface="+mn-lt"/>
              <a:ea typeface="+mn-ea"/>
              <a:cs typeface="+mn-cs"/>
            </a:rPr>
            <a:t>９１５，７９３</a:t>
          </a:r>
          <a:r>
            <a:rPr kumimoji="1" lang="ja-JP" altLang="ja-JP" sz="1100">
              <a:solidFill>
                <a:schemeClr val="dk1"/>
              </a:solidFill>
              <a:effectLst/>
              <a:latin typeface="+mn-lt"/>
              <a:ea typeface="+mn-ea"/>
              <a:cs typeface="+mn-cs"/>
            </a:rPr>
            <a:t>２円となっいる。人件費、災害復旧費、積立金</a:t>
          </a:r>
          <a:r>
            <a:rPr kumimoji="1" lang="ja-JP" altLang="en-US" sz="1100">
              <a:solidFill>
                <a:schemeClr val="dk1"/>
              </a:solidFill>
              <a:effectLst/>
              <a:latin typeface="+mn-lt"/>
              <a:ea typeface="+mn-ea"/>
              <a:cs typeface="+mn-cs"/>
            </a:rPr>
            <a:t>、繰出金等は</a:t>
          </a:r>
          <a:r>
            <a:rPr kumimoji="1" lang="ja-JP" altLang="ja-JP" sz="1100">
              <a:solidFill>
                <a:schemeClr val="dk1"/>
              </a:solidFill>
              <a:effectLst/>
              <a:latin typeface="+mn-lt"/>
              <a:ea typeface="+mn-ea"/>
              <a:cs typeface="+mn-cs"/>
            </a:rPr>
            <a:t>類似団体より</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数値となっている。災害復旧費については台風等の被害によるものである。今後も事業を進めていく上で、事業内容を精査し、必要な事業を実施し健全な財政運営に努めていく。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5,319
5,265
173.30
5,176,029
4,871,105
174,711
2,780,531
3,272,601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167386</xdr:rowOff>
    </xdr:from>
    <xdr:to>
      <xdr:col>24</xdr:col>
      <xdr:colOff>63500</xdr:colOff>
      <xdr:row>36</xdr:row>
      <xdr:rowOff>86487</xdr:rowOff>
    </xdr:to>
    <xdr:cxnSp macro="">
      <xdr:nvCxnSpPr>
        <xdr:cNvPr id="61" name="直線コネクタ 60"/>
        <xdr:cNvCxnSpPr/>
      </xdr:nvCxnSpPr>
      <xdr:spPr>
        <a:xfrm>
          <a:off x="3797300" y="6168136"/>
          <a:ext cx="838200" cy="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167386</xdr:rowOff>
    </xdr:from>
    <xdr:to>
      <xdr:col>19</xdr:col>
      <xdr:colOff>177800</xdr:colOff>
      <xdr:row>36</xdr:row>
      <xdr:rowOff>47625</xdr:rowOff>
    </xdr:to>
    <xdr:cxnSp macro="">
      <xdr:nvCxnSpPr>
        <xdr:cNvPr id="64" name="直線コネクタ 63"/>
        <xdr:cNvCxnSpPr/>
      </xdr:nvCxnSpPr>
      <xdr:spPr>
        <a:xfrm flipV="1">
          <a:off x="2908300" y="6168136"/>
          <a:ext cx="88900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13589</xdr:rowOff>
    </xdr:from>
    <xdr:to>
      <xdr:col>15</xdr:col>
      <xdr:colOff>50800</xdr:colOff>
      <xdr:row>36</xdr:row>
      <xdr:rowOff>47625</xdr:rowOff>
    </xdr:to>
    <xdr:cxnSp macro="">
      <xdr:nvCxnSpPr>
        <xdr:cNvPr id="67" name="直線コネクタ 66"/>
        <xdr:cNvCxnSpPr/>
      </xdr:nvCxnSpPr>
      <xdr:spPr>
        <a:xfrm>
          <a:off x="2019300" y="6014339"/>
          <a:ext cx="889000" cy="20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10541</xdr:rowOff>
    </xdr:from>
    <xdr:to>
      <xdr:col>10</xdr:col>
      <xdr:colOff>114300</xdr:colOff>
      <xdr:row>35</xdr:row>
      <xdr:rowOff>13589</xdr:rowOff>
    </xdr:to>
    <xdr:cxnSp macro="">
      <xdr:nvCxnSpPr>
        <xdr:cNvPr id="70" name="直線コネクタ 69"/>
        <xdr:cNvCxnSpPr/>
      </xdr:nvCxnSpPr>
      <xdr:spPr>
        <a:xfrm>
          <a:off x="1130300" y="601129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35687</xdr:rowOff>
    </xdr:from>
    <xdr:to>
      <xdr:col>24</xdr:col>
      <xdr:colOff>114300</xdr:colOff>
      <xdr:row>36</xdr:row>
      <xdr:rowOff>137287</xdr:rowOff>
    </xdr:to>
    <xdr:sp macro="" textlink="">
      <xdr:nvSpPr>
        <xdr:cNvPr id="80" name="楕円 79"/>
        <xdr:cNvSpPr/>
      </xdr:nvSpPr>
      <xdr:spPr>
        <a:xfrm>
          <a:off x="4584700" y="62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14114</xdr:rowOff>
    </xdr:from>
    <xdr:ext cx="469744" cy="259045"/>
    <xdr:sp macro="" textlink="">
      <xdr:nvSpPr>
        <xdr:cNvPr id="81" name="議会費該当値テキスト"/>
        <xdr:cNvSpPr txBox="1"/>
      </xdr:nvSpPr>
      <xdr:spPr>
        <a:xfrm>
          <a:off x="4686300" y="618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116586</xdr:rowOff>
    </xdr:from>
    <xdr:to>
      <xdr:col>20</xdr:col>
      <xdr:colOff>38100</xdr:colOff>
      <xdr:row>36</xdr:row>
      <xdr:rowOff>46736</xdr:rowOff>
    </xdr:to>
    <xdr:sp macro="" textlink="">
      <xdr:nvSpPr>
        <xdr:cNvPr id="82" name="楕円 81"/>
        <xdr:cNvSpPr/>
      </xdr:nvSpPr>
      <xdr:spPr>
        <a:xfrm>
          <a:off x="3746500" y="61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37863</xdr:rowOff>
    </xdr:from>
    <xdr:ext cx="534377" cy="259045"/>
    <xdr:sp macro="" textlink="">
      <xdr:nvSpPr>
        <xdr:cNvPr id="83" name="テキスト ボックス 82"/>
        <xdr:cNvSpPr txBox="1"/>
      </xdr:nvSpPr>
      <xdr:spPr>
        <a:xfrm>
          <a:off x="3530111" y="621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168275</xdr:rowOff>
    </xdr:from>
    <xdr:to>
      <xdr:col>15</xdr:col>
      <xdr:colOff>101600</xdr:colOff>
      <xdr:row>36</xdr:row>
      <xdr:rowOff>98425</xdr:rowOff>
    </xdr:to>
    <xdr:sp macro="" textlink="">
      <xdr:nvSpPr>
        <xdr:cNvPr id="84" name="楕円 83"/>
        <xdr:cNvSpPr/>
      </xdr:nvSpPr>
      <xdr:spPr>
        <a:xfrm>
          <a:off x="2857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89552</xdr:rowOff>
    </xdr:from>
    <xdr:ext cx="534377" cy="259045"/>
    <xdr:sp macro="" textlink="">
      <xdr:nvSpPr>
        <xdr:cNvPr id="85" name="テキスト ボックス 84"/>
        <xdr:cNvSpPr txBox="1"/>
      </xdr:nvSpPr>
      <xdr:spPr>
        <a:xfrm>
          <a:off x="2641111" y="62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134239</xdr:rowOff>
    </xdr:from>
    <xdr:to>
      <xdr:col>10</xdr:col>
      <xdr:colOff>165100</xdr:colOff>
      <xdr:row>35</xdr:row>
      <xdr:rowOff>64389</xdr:rowOff>
    </xdr:to>
    <xdr:sp macro="" textlink="">
      <xdr:nvSpPr>
        <xdr:cNvPr id="86" name="楕円 85"/>
        <xdr:cNvSpPr/>
      </xdr:nvSpPr>
      <xdr:spPr>
        <a:xfrm>
          <a:off x="1968500" y="59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80916</xdr:rowOff>
    </xdr:from>
    <xdr:ext cx="534377" cy="259045"/>
    <xdr:sp macro="" textlink="">
      <xdr:nvSpPr>
        <xdr:cNvPr id="87" name="テキスト ボックス 86"/>
        <xdr:cNvSpPr txBox="1"/>
      </xdr:nvSpPr>
      <xdr:spPr>
        <a:xfrm>
          <a:off x="1752111" y="57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131191</xdr:rowOff>
    </xdr:from>
    <xdr:to>
      <xdr:col>6</xdr:col>
      <xdr:colOff>38100</xdr:colOff>
      <xdr:row>35</xdr:row>
      <xdr:rowOff>61341</xdr:rowOff>
    </xdr:to>
    <xdr:sp macro="" textlink="">
      <xdr:nvSpPr>
        <xdr:cNvPr id="88" name="楕円 87"/>
        <xdr:cNvSpPr/>
      </xdr:nvSpPr>
      <xdr:spPr>
        <a:xfrm>
          <a:off x="1079500" y="5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77868</xdr:rowOff>
    </xdr:from>
    <xdr:ext cx="534377" cy="259045"/>
    <xdr:sp macro="" textlink="">
      <xdr:nvSpPr>
        <xdr:cNvPr id="89" name="テキスト ボックス 88"/>
        <xdr:cNvSpPr txBox="1"/>
      </xdr:nvSpPr>
      <xdr:spPr>
        <a:xfrm>
          <a:off x="863111" y="573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54782</xdr:rowOff>
    </xdr:from>
    <xdr:to>
      <xdr:col>24</xdr:col>
      <xdr:colOff>63500</xdr:colOff>
      <xdr:row>54</xdr:row>
      <xdr:rowOff>92204</xdr:rowOff>
    </xdr:to>
    <xdr:cxnSp macro="">
      <xdr:nvCxnSpPr>
        <xdr:cNvPr id="120" name="直線コネクタ 119"/>
        <xdr:cNvCxnSpPr/>
      </xdr:nvCxnSpPr>
      <xdr:spPr>
        <a:xfrm>
          <a:off x="3797300" y="9313082"/>
          <a:ext cx="838200" cy="3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38515</xdr:rowOff>
    </xdr:from>
    <xdr:to>
      <xdr:col>19</xdr:col>
      <xdr:colOff>177800</xdr:colOff>
      <xdr:row>54</xdr:row>
      <xdr:rowOff>54782</xdr:rowOff>
    </xdr:to>
    <xdr:cxnSp macro="">
      <xdr:nvCxnSpPr>
        <xdr:cNvPr id="123" name="直線コネクタ 122"/>
        <xdr:cNvCxnSpPr/>
      </xdr:nvCxnSpPr>
      <xdr:spPr>
        <a:xfrm>
          <a:off x="2908300" y="9296815"/>
          <a:ext cx="8890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38515</xdr:rowOff>
    </xdr:from>
    <xdr:to>
      <xdr:col>15</xdr:col>
      <xdr:colOff>50800</xdr:colOff>
      <xdr:row>55</xdr:row>
      <xdr:rowOff>165607</xdr:rowOff>
    </xdr:to>
    <xdr:cxnSp macro="">
      <xdr:nvCxnSpPr>
        <xdr:cNvPr id="126" name="直線コネクタ 125"/>
        <xdr:cNvCxnSpPr/>
      </xdr:nvCxnSpPr>
      <xdr:spPr>
        <a:xfrm flipV="1">
          <a:off x="2019300" y="9296815"/>
          <a:ext cx="889000" cy="29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120870</xdr:rowOff>
    </xdr:from>
    <xdr:to>
      <xdr:col>10</xdr:col>
      <xdr:colOff>114300</xdr:colOff>
      <xdr:row>55</xdr:row>
      <xdr:rowOff>165607</xdr:rowOff>
    </xdr:to>
    <xdr:cxnSp macro="">
      <xdr:nvCxnSpPr>
        <xdr:cNvPr id="129" name="直線コネクタ 128"/>
        <xdr:cNvCxnSpPr/>
      </xdr:nvCxnSpPr>
      <xdr:spPr>
        <a:xfrm>
          <a:off x="1130300" y="9550620"/>
          <a:ext cx="8890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41404</xdr:rowOff>
    </xdr:from>
    <xdr:to>
      <xdr:col>24</xdr:col>
      <xdr:colOff>114300</xdr:colOff>
      <xdr:row>54</xdr:row>
      <xdr:rowOff>143004</xdr:rowOff>
    </xdr:to>
    <xdr:sp macro="" textlink="">
      <xdr:nvSpPr>
        <xdr:cNvPr id="139" name="楕円 138"/>
        <xdr:cNvSpPr/>
      </xdr:nvSpPr>
      <xdr:spPr>
        <a:xfrm>
          <a:off x="4584700" y="929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64281</xdr:rowOff>
    </xdr:from>
    <xdr:ext cx="599010" cy="259045"/>
    <xdr:sp macro="" textlink="">
      <xdr:nvSpPr>
        <xdr:cNvPr id="140" name="総務費該当値テキスト"/>
        <xdr:cNvSpPr txBox="1"/>
      </xdr:nvSpPr>
      <xdr:spPr>
        <a:xfrm>
          <a:off x="4686300" y="915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3982</xdr:rowOff>
    </xdr:from>
    <xdr:to>
      <xdr:col>20</xdr:col>
      <xdr:colOff>38100</xdr:colOff>
      <xdr:row>54</xdr:row>
      <xdr:rowOff>105582</xdr:rowOff>
    </xdr:to>
    <xdr:sp macro="" textlink="">
      <xdr:nvSpPr>
        <xdr:cNvPr id="141" name="楕円 140"/>
        <xdr:cNvSpPr/>
      </xdr:nvSpPr>
      <xdr:spPr>
        <a:xfrm>
          <a:off x="3746500" y="92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122109</xdr:rowOff>
    </xdr:from>
    <xdr:ext cx="599010" cy="259045"/>
    <xdr:sp macro="" textlink="">
      <xdr:nvSpPr>
        <xdr:cNvPr id="142" name="テキスト ボックス 141"/>
        <xdr:cNvSpPr txBox="1"/>
      </xdr:nvSpPr>
      <xdr:spPr>
        <a:xfrm>
          <a:off x="3497795" y="903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159165</xdr:rowOff>
    </xdr:from>
    <xdr:to>
      <xdr:col>15</xdr:col>
      <xdr:colOff>101600</xdr:colOff>
      <xdr:row>54</xdr:row>
      <xdr:rowOff>89315</xdr:rowOff>
    </xdr:to>
    <xdr:sp macro="" textlink="">
      <xdr:nvSpPr>
        <xdr:cNvPr id="143" name="楕円 142"/>
        <xdr:cNvSpPr/>
      </xdr:nvSpPr>
      <xdr:spPr>
        <a:xfrm>
          <a:off x="2857500" y="924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105842</xdr:rowOff>
    </xdr:from>
    <xdr:ext cx="599010" cy="259045"/>
    <xdr:sp macro="" textlink="">
      <xdr:nvSpPr>
        <xdr:cNvPr id="144" name="テキスト ボックス 143"/>
        <xdr:cNvSpPr txBox="1"/>
      </xdr:nvSpPr>
      <xdr:spPr>
        <a:xfrm>
          <a:off x="2608795" y="902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114807</xdr:rowOff>
    </xdr:from>
    <xdr:to>
      <xdr:col>10</xdr:col>
      <xdr:colOff>165100</xdr:colOff>
      <xdr:row>56</xdr:row>
      <xdr:rowOff>44957</xdr:rowOff>
    </xdr:to>
    <xdr:sp macro="" textlink="">
      <xdr:nvSpPr>
        <xdr:cNvPr id="145" name="楕円 144"/>
        <xdr:cNvSpPr/>
      </xdr:nvSpPr>
      <xdr:spPr>
        <a:xfrm>
          <a:off x="1968500" y="95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61484</xdr:rowOff>
    </xdr:from>
    <xdr:ext cx="599010" cy="259045"/>
    <xdr:sp macro="" textlink="">
      <xdr:nvSpPr>
        <xdr:cNvPr id="146" name="テキスト ボックス 145"/>
        <xdr:cNvSpPr txBox="1"/>
      </xdr:nvSpPr>
      <xdr:spPr>
        <a:xfrm>
          <a:off x="1719795" y="931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70070</xdr:rowOff>
    </xdr:from>
    <xdr:to>
      <xdr:col>6</xdr:col>
      <xdr:colOff>38100</xdr:colOff>
      <xdr:row>56</xdr:row>
      <xdr:rowOff>220</xdr:rowOff>
    </xdr:to>
    <xdr:sp macro="" textlink="">
      <xdr:nvSpPr>
        <xdr:cNvPr id="147" name="楕円 146"/>
        <xdr:cNvSpPr/>
      </xdr:nvSpPr>
      <xdr:spPr>
        <a:xfrm>
          <a:off x="1079500" y="94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16747</xdr:rowOff>
    </xdr:from>
    <xdr:ext cx="599010" cy="259045"/>
    <xdr:sp macro="" textlink="">
      <xdr:nvSpPr>
        <xdr:cNvPr id="148" name="テキスト ボックス 147"/>
        <xdr:cNvSpPr txBox="1"/>
      </xdr:nvSpPr>
      <xdr:spPr>
        <a:xfrm>
          <a:off x="830795" y="927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115605</xdr:rowOff>
    </xdr:from>
    <xdr:to>
      <xdr:col>24</xdr:col>
      <xdr:colOff>63500</xdr:colOff>
      <xdr:row>74</xdr:row>
      <xdr:rowOff>168663</xdr:rowOff>
    </xdr:to>
    <xdr:cxnSp macro="">
      <xdr:nvCxnSpPr>
        <xdr:cNvPr id="174" name="直線コネクタ 173"/>
        <xdr:cNvCxnSpPr/>
      </xdr:nvCxnSpPr>
      <xdr:spPr>
        <a:xfrm flipV="1">
          <a:off x="3797300" y="12802905"/>
          <a:ext cx="838200" cy="5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168663</xdr:rowOff>
    </xdr:from>
    <xdr:to>
      <xdr:col>19</xdr:col>
      <xdr:colOff>177800</xdr:colOff>
      <xdr:row>75</xdr:row>
      <xdr:rowOff>12119</xdr:rowOff>
    </xdr:to>
    <xdr:cxnSp macro="">
      <xdr:nvCxnSpPr>
        <xdr:cNvPr id="177" name="直線コネクタ 176"/>
        <xdr:cNvCxnSpPr/>
      </xdr:nvCxnSpPr>
      <xdr:spPr>
        <a:xfrm flipV="1">
          <a:off x="2908300" y="12855963"/>
          <a:ext cx="889000" cy="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12119</xdr:rowOff>
    </xdr:from>
    <xdr:to>
      <xdr:col>15</xdr:col>
      <xdr:colOff>50800</xdr:colOff>
      <xdr:row>75</xdr:row>
      <xdr:rowOff>20794</xdr:rowOff>
    </xdr:to>
    <xdr:cxnSp macro="">
      <xdr:nvCxnSpPr>
        <xdr:cNvPr id="180" name="直線コネクタ 179"/>
        <xdr:cNvCxnSpPr/>
      </xdr:nvCxnSpPr>
      <xdr:spPr>
        <a:xfrm flipV="1">
          <a:off x="2019300" y="12870869"/>
          <a:ext cx="889000" cy="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20794</xdr:rowOff>
    </xdr:from>
    <xdr:to>
      <xdr:col>10</xdr:col>
      <xdr:colOff>114300</xdr:colOff>
      <xdr:row>75</xdr:row>
      <xdr:rowOff>89277</xdr:rowOff>
    </xdr:to>
    <xdr:cxnSp macro="">
      <xdr:nvCxnSpPr>
        <xdr:cNvPr id="183" name="直線コネクタ 182"/>
        <xdr:cNvCxnSpPr/>
      </xdr:nvCxnSpPr>
      <xdr:spPr>
        <a:xfrm flipV="1">
          <a:off x="1130300" y="12879544"/>
          <a:ext cx="889000" cy="6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64805</xdr:rowOff>
    </xdr:from>
    <xdr:to>
      <xdr:col>24</xdr:col>
      <xdr:colOff>114300</xdr:colOff>
      <xdr:row>74</xdr:row>
      <xdr:rowOff>166405</xdr:rowOff>
    </xdr:to>
    <xdr:sp macro="" textlink="">
      <xdr:nvSpPr>
        <xdr:cNvPr id="193" name="楕円 192"/>
        <xdr:cNvSpPr/>
      </xdr:nvSpPr>
      <xdr:spPr>
        <a:xfrm>
          <a:off x="4584700" y="1275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87682</xdr:rowOff>
    </xdr:from>
    <xdr:ext cx="599010" cy="259045"/>
    <xdr:sp macro="" textlink="">
      <xdr:nvSpPr>
        <xdr:cNvPr id="194" name="民生費該当値テキスト"/>
        <xdr:cNvSpPr txBox="1"/>
      </xdr:nvSpPr>
      <xdr:spPr>
        <a:xfrm>
          <a:off x="4686300" y="1260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117863</xdr:rowOff>
    </xdr:from>
    <xdr:to>
      <xdr:col>20</xdr:col>
      <xdr:colOff>38100</xdr:colOff>
      <xdr:row>75</xdr:row>
      <xdr:rowOff>48013</xdr:rowOff>
    </xdr:to>
    <xdr:sp macro="" textlink="">
      <xdr:nvSpPr>
        <xdr:cNvPr id="195" name="楕円 194"/>
        <xdr:cNvSpPr/>
      </xdr:nvSpPr>
      <xdr:spPr>
        <a:xfrm>
          <a:off x="3746500" y="128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64540</xdr:rowOff>
    </xdr:from>
    <xdr:ext cx="599010" cy="259045"/>
    <xdr:sp macro="" textlink="">
      <xdr:nvSpPr>
        <xdr:cNvPr id="196" name="テキスト ボックス 195"/>
        <xdr:cNvSpPr txBox="1"/>
      </xdr:nvSpPr>
      <xdr:spPr>
        <a:xfrm>
          <a:off x="3497795" y="1258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132769</xdr:rowOff>
    </xdr:from>
    <xdr:to>
      <xdr:col>15</xdr:col>
      <xdr:colOff>101600</xdr:colOff>
      <xdr:row>75</xdr:row>
      <xdr:rowOff>62919</xdr:rowOff>
    </xdr:to>
    <xdr:sp macro="" textlink="">
      <xdr:nvSpPr>
        <xdr:cNvPr id="197" name="楕円 196"/>
        <xdr:cNvSpPr/>
      </xdr:nvSpPr>
      <xdr:spPr>
        <a:xfrm>
          <a:off x="2857500" y="1282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79446</xdr:rowOff>
    </xdr:from>
    <xdr:ext cx="599010" cy="259045"/>
    <xdr:sp macro="" textlink="">
      <xdr:nvSpPr>
        <xdr:cNvPr id="198" name="テキスト ボックス 197"/>
        <xdr:cNvSpPr txBox="1"/>
      </xdr:nvSpPr>
      <xdr:spPr>
        <a:xfrm>
          <a:off x="2608795" y="1259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141444</xdr:rowOff>
    </xdr:from>
    <xdr:to>
      <xdr:col>10</xdr:col>
      <xdr:colOff>165100</xdr:colOff>
      <xdr:row>75</xdr:row>
      <xdr:rowOff>71594</xdr:rowOff>
    </xdr:to>
    <xdr:sp macro="" textlink="">
      <xdr:nvSpPr>
        <xdr:cNvPr id="199" name="楕円 198"/>
        <xdr:cNvSpPr/>
      </xdr:nvSpPr>
      <xdr:spPr>
        <a:xfrm>
          <a:off x="1968500" y="1282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88121</xdr:rowOff>
    </xdr:from>
    <xdr:ext cx="599010" cy="259045"/>
    <xdr:sp macro="" textlink="">
      <xdr:nvSpPr>
        <xdr:cNvPr id="200" name="テキスト ボックス 199"/>
        <xdr:cNvSpPr txBox="1"/>
      </xdr:nvSpPr>
      <xdr:spPr>
        <a:xfrm>
          <a:off x="1719795" y="1260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38477</xdr:rowOff>
    </xdr:from>
    <xdr:to>
      <xdr:col>6</xdr:col>
      <xdr:colOff>38100</xdr:colOff>
      <xdr:row>75</xdr:row>
      <xdr:rowOff>140077</xdr:rowOff>
    </xdr:to>
    <xdr:sp macro="" textlink="">
      <xdr:nvSpPr>
        <xdr:cNvPr id="201" name="楕円 200"/>
        <xdr:cNvSpPr/>
      </xdr:nvSpPr>
      <xdr:spPr>
        <a:xfrm>
          <a:off x="1079500" y="1289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156604</xdr:rowOff>
    </xdr:from>
    <xdr:ext cx="599010" cy="259045"/>
    <xdr:sp macro="" textlink="">
      <xdr:nvSpPr>
        <xdr:cNvPr id="202" name="テキスト ボックス 201"/>
        <xdr:cNvSpPr txBox="1"/>
      </xdr:nvSpPr>
      <xdr:spPr>
        <a:xfrm>
          <a:off x="830795" y="1267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73689</xdr:rowOff>
    </xdr:from>
    <xdr:to>
      <xdr:col>24</xdr:col>
      <xdr:colOff>63500</xdr:colOff>
      <xdr:row>97</xdr:row>
      <xdr:rowOff>120802</xdr:rowOff>
    </xdr:to>
    <xdr:cxnSp macro="">
      <xdr:nvCxnSpPr>
        <xdr:cNvPr id="231" name="直線コネクタ 230"/>
        <xdr:cNvCxnSpPr/>
      </xdr:nvCxnSpPr>
      <xdr:spPr>
        <a:xfrm flipV="1">
          <a:off x="3797300" y="16704339"/>
          <a:ext cx="838200" cy="4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106857</xdr:rowOff>
    </xdr:from>
    <xdr:to>
      <xdr:col>19</xdr:col>
      <xdr:colOff>177800</xdr:colOff>
      <xdr:row>97</xdr:row>
      <xdr:rowOff>120802</xdr:rowOff>
    </xdr:to>
    <xdr:cxnSp macro="">
      <xdr:nvCxnSpPr>
        <xdr:cNvPr id="234" name="直線コネクタ 233"/>
        <xdr:cNvCxnSpPr/>
      </xdr:nvCxnSpPr>
      <xdr:spPr>
        <a:xfrm>
          <a:off x="2908300" y="16737507"/>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90208</xdr:rowOff>
    </xdr:from>
    <xdr:to>
      <xdr:col>15</xdr:col>
      <xdr:colOff>50800</xdr:colOff>
      <xdr:row>97</xdr:row>
      <xdr:rowOff>106857</xdr:rowOff>
    </xdr:to>
    <xdr:cxnSp macro="">
      <xdr:nvCxnSpPr>
        <xdr:cNvPr id="237" name="直線コネクタ 236"/>
        <xdr:cNvCxnSpPr/>
      </xdr:nvCxnSpPr>
      <xdr:spPr>
        <a:xfrm>
          <a:off x="2019300" y="16720858"/>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11068</xdr:rowOff>
    </xdr:from>
    <xdr:to>
      <xdr:col>10</xdr:col>
      <xdr:colOff>114300</xdr:colOff>
      <xdr:row>97</xdr:row>
      <xdr:rowOff>90208</xdr:rowOff>
    </xdr:to>
    <xdr:cxnSp macro="">
      <xdr:nvCxnSpPr>
        <xdr:cNvPr id="240" name="直線コネクタ 239"/>
        <xdr:cNvCxnSpPr/>
      </xdr:nvCxnSpPr>
      <xdr:spPr>
        <a:xfrm>
          <a:off x="1130300" y="16641718"/>
          <a:ext cx="889000" cy="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22889</xdr:rowOff>
    </xdr:from>
    <xdr:to>
      <xdr:col>24</xdr:col>
      <xdr:colOff>114300</xdr:colOff>
      <xdr:row>97</xdr:row>
      <xdr:rowOff>124489</xdr:rowOff>
    </xdr:to>
    <xdr:sp macro="" textlink="">
      <xdr:nvSpPr>
        <xdr:cNvPr id="250" name="楕円 249"/>
        <xdr:cNvSpPr/>
      </xdr:nvSpPr>
      <xdr:spPr>
        <a:xfrm>
          <a:off x="4584700" y="166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1316</xdr:rowOff>
    </xdr:from>
    <xdr:ext cx="534377" cy="259045"/>
    <xdr:sp macro="" textlink="">
      <xdr:nvSpPr>
        <xdr:cNvPr id="251" name="衛生費該当値テキスト"/>
        <xdr:cNvSpPr txBox="1"/>
      </xdr:nvSpPr>
      <xdr:spPr>
        <a:xfrm>
          <a:off x="4686300" y="1663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70002</xdr:rowOff>
    </xdr:from>
    <xdr:to>
      <xdr:col>20</xdr:col>
      <xdr:colOff>38100</xdr:colOff>
      <xdr:row>98</xdr:row>
      <xdr:rowOff>152</xdr:rowOff>
    </xdr:to>
    <xdr:sp macro="" textlink="">
      <xdr:nvSpPr>
        <xdr:cNvPr id="252" name="楕円 251"/>
        <xdr:cNvSpPr/>
      </xdr:nvSpPr>
      <xdr:spPr>
        <a:xfrm>
          <a:off x="3746500" y="167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162729</xdr:rowOff>
    </xdr:from>
    <xdr:ext cx="534377" cy="259045"/>
    <xdr:sp macro="" textlink="">
      <xdr:nvSpPr>
        <xdr:cNvPr id="253" name="テキスト ボックス 252"/>
        <xdr:cNvSpPr txBox="1"/>
      </xdr:nvSpPr>
      <xdr:spPr>
        <a:xfrm>
          <a:off x="3530111" y="1679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56057</xdr:rowOff>
    </xdr:from>
    <xdr:to>
      <xdr:col>15</xdr:col>
      <xdr:colOff>101600</xdr:colOff>
      <xdr:row>97</xdr:row>
      <xdr:rowOff>157657</xdr:rowOff>
    </xdr:to>
    <xdr:sp macro="" textlink="">
      <xdr:nvSpPr>
        <xdr:cNvPr id="254" name="楕円 253"/>
        <xdr:cNvSpPr/>
      </xdr:nvSpPr>
      <xdr:spPr>
        <a:xfrm>
          <a:off x="2857500" y="166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148784</xdr:rowOff>
    </xdr:from>
    <xdr:ext cx="534377" cy="259045"/>
    <xdr:sp macro="" textlink="">
      <xdr:nvSpPr>
        <xdr:cNvPr id="255" name="テキスト ボックス 254"/>
        <xdr:cNvSpPr txBox="1"/>
      </xdr:nvSpPr>
      <xdr:spPr>
        <a:xfrm>
          <a:off x="2641111" y="167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39408</xdr:rowOff>
    </xdr:from>
    <xdr:to>
      <xdr:col>10</xdr:col>
      <xdr:colOff>165100</xdr:colOff>
      <xdr:row>97</xdr:row>
      <xdr:rowOff>141008</xdr:rowOff>
    </xdr:to>
    <xdr:sp macro="" textlink="">
      <xdr:nvSpPr>
        <xdr:cNvPr id="256" name="楕円 255"/>
        <xdr:cNvSpPr/>
      </xdr:nvSpPr>
      <xdr:spPr>
        <a:xfrm>
          <a:off x="1968500" y="166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132135</xdr:rowOff>
    </xdr:from>
    <xdr:ext cx="534377" cy="259045"/>
    <xdr:sp macro="" textlink="">
      <xdr:nvSpPr>
        <xdr:cNvPr id="257" name="テキスト ボックス 256"/>
        <xdr:cNvSpPr txBox="1"/>
      </xdr:nvSpPr>
      <xdr:spPr>
        <a:xfrm>
          <a:off x="1752111" y="167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131718</xdr:rowOff>
    </xdr:from>
    <xdr:to>
      <xdr:col>6</xdr:col>
      <xdr:colOff>38100</xdr:colOff>
      <xdr:row>97</xdr:row>
      <xdr:rowOff>61868</xdr:rowOff>
    </xdr:to>
    <xdr:sp macro="" textlink="">
      <xdr:nvSpPr>
        <xdr:cNvPr id="258" name="楕円 257"/>
        <xdr:cNvSpPr/>
      </xdr:nvSpPr>
      <xdr:spPr>
        <a:xfrm>
          <a:off x="1079500" y="1659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52995</xdr:rowOff>
    </xdr:from>
    <xdr:ext cx="534377" cy="259045"/>
    <xdr:sp macro="" textlink="">
      <xdr:nvSpPr>
        <xdr:cNvPr id="259" name="テキスト ボックス 258"/>
        <xdr:cNvSpPr txBox="1"/>
      </xdr:nvSpPr>
      <xdr:spPr>
        <a:xfrm>
          <a:off x="863111" y="1668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947</xdr:rowOff>
    </xdr:from>
    <xdr:to>
      <xdr:col>55</xdr:col>
      <xdr:colOff>0</xdr:colOff>
      <xdr:row>58</xdr:row>
      <xdr:rowOff>36735</xdr:rowOff>
    </xdr:to>
    <xdr:cxnSp macro="">
      <xdr:nvCxnSpPr>
        <xdr:cNvPr id="343" name="直線コネクタ 342"/>
        <xdr:cNvCxnSpPr/>
      </xdr:nvCxnSpPr>
      <xdr:spPr>
        <a:xfrm flipV="1">
          <a:off x="9639300" y="9945047"/>
          <a:ext cx="838200" cy="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36735</xdr:rowOff>
    </xdr:from>
    <xdr:to>
      <xdr:col>50</xdr:col>
      <xdr:colOff>114300</xdr:colOff>
      <xdr:row>58</xdr:row>
      <xdr:rowOff>54337</xdr:rowOff>
    </xdr:to>
    <xdr:cxnSp macro="">
      <xdr:nvCxnSpPr>
        <xdr:cNvPr id="346" name="直線コネクタ 345"/>
        <xdr:cNvCxnSpPr/>
      </xdr:nvCxnSpPr>
      <xdr:spPr>
        <a:xfrm flipV="1">
          <a:off x="8750300" y="998083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54337</xdr:rowOff>
    </xdr:from>
    <xdr:to>
      <xdr:col>45</xdr:col>
      <xdr:colOff>177800</xdr:colOff>
      <xdr:row>58</xdr:row>
      <xdr:rowOff>65843</xdr:rowOff>
    </xdr:to>
    <xdr:cxnSp macro="">
      <xdr:nvCxnSpPr>
        <xdr:cNvPr id="349" name="直線コネクタ 348"/>
        <xdr:cNvCxnSpPr/>
      </xdr:nvCxnSpPr>
      <xdr:spPr>
        <a:xfrm flipV="1">
          <a:off x="7861300" y="9998437"/>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65843</xdr:rowOff>
    </xdr:from>
    <xdr:to>
      <xdr:col>41</xdr:col>
      <xdr:colOff>50800</xdr:colOff>
      <xdr:row>58</xdr:row>
      <xdr:rowOff>68018</xdr:rowOff>
    </xdr:to>
    <xdr:cxnSp macro="">
      <xdr:nvCxnSpPr>
        <xdr:cNvPr id="352" name="直線コネクタ 351"/>
        <xdr:cNvCxnSpPr/>
      </xdr:nvCxnSpPr>
      <xdr:spPr>
        <a:xfrm flipV="1">
          <a:off x="6972300" y="10009943"/>
          <a:ext cx="889000" cy="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121597</xdr:rowOff>
    </xdr:from>
    <xdr:to>
      <xdr:col>55</xdr:col>
      <xdr:colOff>50800</xdr:colOff>
      <xdr:row>58</xdr:row>
      <xdr:rowOff>51747</xdr:rowOff>
    </xdr:to>
    <xdr:sp macro="" textlink="">
      <xdr:nvSpPr>
        <xdr:cNvPr id="362" name="楕円 361"/>
        <xdr:cNvSpPr/>
      </xdr:nvSpPr>
      <xdr:spPr>
        <a:xfrm>
          <a:off x="10426700" y="989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100024</xdr:rowOff>
    </xdr:from>
    <xdr:ext cx="534377" cy="259045"/>
    <xdr:sp macro="" textlink="">
      <xdr:nvSpPr>
        <xdr:cNvPr id="363" name="農林水産業費該当値テキスト"/>
        <xdr:cNvSpPr txBox="1"/>
      </xdr:nvSpPr>
      <xdr:spPr>
        <a:xfrm>
          <a:off x="10528300" y="98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157385</xdr:rowOff>
    </xdr:from>
    <xdr:to>
      <xdr:col>50</xdr:col>
      <xdr:colOff>165100</xdr:colOff>
      <xdr:row>58</xdr:row>
      <xdr:rowOff>87535</xdr:rowOff>
    </xdr:to>
    <xdr:sp macro="" textlink="">
      <xdr:nvSpPr>
        <xdr:cNvPr id="364" name="楕円 363"/>
        <xdr:cNvSpPr/>
      </xdr:nvSpPr>
      <xdr:spPr>
        <a:xfrm>
          <a:off x="9588500" y="99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78662</xdr:rowOff>
    </xdr:from>
    <xdr:ext cx="534377" cy="259045"/>
    <xdr:sp macro="" textlink="">
      <xdr:nvSpPr>
        <xdr:cNvPr id="365" name="テキスト ボックス 364"/>
        <xdr:cNvSpPr txBox="1"/>
      </xdr:nvSpPr>
      <xdr:spPr>
        <a:xfrm>
          <a:off x="9372111" y="100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3537</xdr:rowOff>
    </xdr:from>
    <xdr:to>
      <xdr:col>46</xdr:col>
      <xdr:colOff>38100</xdr:colOff>
      <xdr:row>58</xdr:row>
      <xdr:rowOff>105137</xdr:rowOff>
    </xdr:to>
    <xdr:sp macro="" textlink="">
      <xdr:nvSpPr>
        <xdr:cNvPr id="366" name="楕円 365"/>
        <xdr:cNvSpPr/>
      </xdr:nvSpPr>
      <xdr:spPr>
        <a:xfrm>
          <a:off x="8699500" y="99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96264</xdr:rowOff>
    </xdr:from>
    <xdr:ext cx="534377" cy="259045"/>
    <xdr:sp macro="" textlink="">
      <xdr:nvSpPr>
        <xdr:cNvPr id="367" name="テキスト ボックス 366"/>
        <xdr:cNvSpPr txBox="1"/>
      </xdr:nvSpPr>
      <xdr:spPr>
        <a:xfrm>
          <a:off x="8483111" y="1004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15043</xdr:rowOff>
    </xdr:from>
    <xdr:to>
      <xdr:col>41</xdr:col>
      <xdr:colOff>101600</xdr:colOff>
      <xdr:row>58</xdr:row>
      <xdr:rowOff>116643</xdr:rowOff>
    </xdr:to>
    <xdr:sp macro="" textlink="">
      <xdr:nvSpPr>
        <xdr:cNvPr id="368" name="楕円 367"/>
        <xdr:cNvSpPr/>
      </xdr:nvSpPr>
      <xdr:spPr>
        <a:xfrm>
          <a:off x="7810500" y="99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107770</xdr:rowOff>
    </xdr:from>
    <xdr:ext cx="534377" cy="259045"/>
    <xdr:sp macro="" textlink="">
      <xdr:nvSpPr>
        <xdr:cNvPr id="369" name="テキスト ボックス 368"/>
        <xdr:cNvSpPr txBox="1"/>
      </xdr:nvSpPr>
      <xdr:spPr>
        <a:xfrm>
          <a:off x="7594111" y="100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17218</xdr:rowOff>
    </xdr:from>
    <xdr:to>
      <xdr:col>36</xdr:col>
      <xdr:colOff>165100</xdr:colOff>
      <xdr:row>58</xdr:row>
      <xdr:rowOff>118818</xdr:rowOff>
    </xdr:to>
    <xdr:sp macro="" textlink="">
      <xdr:nvSpPr>
        <xdr:cNvPr id="370" name="楕円 369"/>
        <xdr:cNvSpPr/>
      </xdr:nvSpPr>
      <xdr:spPr>
        <a:xfrm>
          <a:off x="6921500" y="996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109945</xdr:rowOff>
    </xdr:from>
    <xdr:ext cx="534377" cy="259045"/>
    <xdr:sp macro="" textlink="">
      <xdr:nvSpPr>
        <xdr:cNvPr id="371" name="テキスト ボックス 370"/>
        <xdr:cNvSpPr txBox="1"/>
      </xdr:nvSpPr>
      <xdr:spPr>
        <a:xfrm>
          <a:off x="6705111" y="100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142633</xdr:rowOff>
    </xdr:from>
    <xdr:to>
      <xdr:col>55</xdr:col>
      <xdr:colOff>0</xdr:colOff>
      <xdr:row>78</xdr:row>
      <xdr:rowOff>48349</xdr:rowOff>
    </xdr:to>
    <xdr:cxnSp macro="">
      <xdr:nvCxnSpPr>
        <xdr:cNvPr id="400" name="直線コネクタ 399"/>
        <xdr:cNvCxnSpPr/>
      </xdr:nvCxnSpPr>
      <xdr:spPr>
        <a:xfrm>
          <a:off x="9639300" y="13344283"/>
          <a:ext cx="838200" cy="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142633</xdr:rowOff>
    </xdr:from>
    <xdr:to>
      <xdr:col>50</xdr:col>
      <xdr:colOff>114300</xdr:colOff>
      <xdr:row>78</xdr:row>
      <xdr:rowOff>59550</xdr:rowOff>
    </xdr:to>
    <xdr:cxnSp macro="">
      <xdr:nvCxnSpPr>
        <xdr:cNvPr id="403" name="直線コネクタ 402"/>
        <xdr:cNvCxnSpPr/>
      </xdr:nvCxnSpPr>
      <xdr:spPr>
        <a:xfrm flipV="1">
          <a:off x="8750300" y="13344283"/>
          <a:ext cx="889000" cy="8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151701</xdr:rowOff>
    </xdr:from>
    <xdr:to>
      <xdr:col>45</xdr:col>
      <xdr:colOff>177800</xdr:colOff>
      <xdr:row>78</xdr:row>
      <xdr:rowOff>59550</xdr:rowOff>
    </xdr:to>
    <xdr:cxnSp macro="">
      <xdr:nvCxnSpPr>
        <xdr:cNvPr id="406" name="直線コネクタ 405"/>
        <xdr:cNvCxnSpPr/>
      </xdr:nvCxnSpPr>
      <xdr:spPr>
        <a:xfrm>
          <a:off x="7861300" y="13353351"/>
          <a:ext cx="889000" cy="7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151701</xdr:rowOff>
    </xdr:from>
    <xdr:to>
      <xdr:col>41</xdr:col>
      <xdr:colOff>50800</xdr:colOff>
      <xdr:row>78</xdr:row>
      <xdr:rowOff>82156</xdr:rowOff>
    </xdr:to>
    <xdr:cxnSp macro="">
      <xdr:nvCxnSpPr>
        <xdr:cNvPr id="409" name="直線コネクタ 408"/>
        <xdr:cNvCxnSpPr/>
      </xdr:nvCxnSpPr>
      <xdr:spPr>
        <a:xfrm flipV="1">
          <a:off x="6972300" y="13353351"/>
          <a:ext cx="889000" cy="10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168999</xdr:rowOff>
    </xdr:from>
    <xdr:to>
      <xdr:col>55</xdr:col>
      <xdr:colOff>50800</xdr:colOff>
      <xdr:row>78</xdr:row>
      <xdr:rowOff>99149</xdr:rowOff>
    </xdr:to>
    <xdr:sp macro="" textlink="">
      <xdr:nvSpPr>
        <xdr:cNvPr id="419" name="楕円 418"/>
        <xdr:cNvSpPr/>
      </xdr:nvSpPr>
      <xdr:spPr>
        <a:xfrm>
          <a:off x="10426700" y="133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147426</xdr:rowOff>
    </xdr:from>
    <xdr:ext cx="534377" cy="259045"/>
    <xdr:sp macro="" textlink="">
      <xdr:nvSpPr>
        <xdr:cNvPr id="420" name="商工費該当値テキスト"/>
        <xdr:cNvSpPr txBox="1"/>
      </xdr:nvSpPr>
      <xdr:spPr>
        <a:xfrm>
          <a:off x="10528300" y="133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91833</xdr:rowOff>
    </xdr:from>
    <xdr:to>
      <xdr:col>50</xdr:col>
      <xdr:colOff>165100</xdr:colOff>
      <xdr:row>78</xdr:row>
      <xdr:rowOff>21983</xdr:rowOff>
    </xdr:to>
    <xdr:sp macro="" textlink="">
      <xdr:nvSpPr>
        <xdr:cNvPr id="421" name="楕円 420"/>
        <xdr:cNvSpPr/>
      </xdr:nvSpPr>
      <xdr:spPr>
        <a:xfrm>
          <a:off x="9588500" y="132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13110</xdr:rowOff>
    </xdr:from>
    <xdr:ext cx="534377" cy="259045"/>
    <xdr:sp macro="" textlink="">
      <xdr:nvSpPr>
        <xdr:cNvPr id="422" name="テキスト ボックス 421"/>
        <xdr:cNvSpPr txBox="1"/>
      </xdr:nvSpPr>
      <xdr:spPr>
        <a:xfrm>
          <a:off x="9372111" y="1338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8750</xdr:rowOff>
    </xdr:from>
    <xdr:to>
      <xdr:col>46</xdr:col>
      <xdr:colOff>38100</xdr:colOff>
      <xdr:row>78</xdr:row>
      <xdr:rowOff>110350</xdr:rowOff>
    </xdr:to>
    <xdr:sp macro="" textlink="">
      <xdr:nvSpPr>
        <xdr:cNvPr id="423" name="楕円 422"/>
        <xdr:cNvSpPr/>
      </xdr:nvSpPr>
      <xdr:spPr>
        <a:xfrm>
          <a:off x="8699500" y="133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101477</xdr:rowOff>
    </xdr:from>
    <xdr:ext cx="534377" cy="259045"/>
    <xdr:sp macro="" textlink="">
      <xdr:nvSpPr>
        <xdr:cNvPr id="424" name="テキスト ボックス 423"/>
        <xdr:cNvSpPr txBox="1"/>
      </xdr:nvSpPr>
      <xdr:spPr>
        <a:xfrm>
          <a:off x="8483111" y="1347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100901</xdr:rowOff>
    </xdr:from>
    <xdr:to>
      <xdr:col>41</xdr:col>
      <xdr:colOff>101600</xdr:colOff>
      <xdr:row>78</xdr:row>
      <xdr:rowOff>31051</xdr:rowOff>
    </xdr:to>
    <xdr:sp macro="" textlink="">
      <xdr:nvSpPr>
        <xdr:cNvPr id="425" name="楕円 424"/>
        <xdr:cNvSpPr/>
      </xdr:nvSpPr>
      <xdr:spPr>
        <a:xfrm>
          <a:off x="7810500" y="133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22178</xdr:rowOff>
    </xdr:from>
    <xdr:ext cx="534377" cy="259045"/>
    <xdr:sp macro="" textlink="">
      <xdr:nvSpPr>
        <xdr:cNvPr id="426" name="テキスト ボックス 425"/>
        <xdr:cNvSpPr txBox="1"/>
      </xdr:nvSpPr>
      <xdr:spPr>
        <a:xfrm>
          <a:off x="7594111" y="1339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31356</xdr:rowOff>
    </xdr:from>
    <xdr:to>
      <xdr:col>36</xdr:col>
      <xdr:colOff>165100</xdr:colOff>
      <xdr:row>78</xdr:row>
      <xdr:rowOff>132956</xdr:rowOff>
    </xdr:to>
    <xdr:sp macro="" textlink="">
      <xdr:nvSpPr>
        <xdr:cNvPr id="427" name="楕円 426"/>
        <xdr:cNvSpPr/>
      </xdr:nvSpPr>
      <xdr:spPr>
        <a:xfrm>
          <a:off x="6921500" y="134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124083</xdr:rowOff>
    </xdr:from>
    <xdr:ext cx="534377" cy="259045"/>
    <xdr:sp macro="" textlink="">
      <xdr:nvSpPr>
        <xdr:cNvPr id="428" name="テキスト ボックス 427"/>
        <xdr:cNvSpPr txBox="1"/>
      </xdr:nvSpPr>
      <xdr:spPr>
        <a:xfrm>
          <a:off x="6705111" y="1349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90466</xdr:rowOff>
    </xdr:from>
    <xdr:to>
      <xdr:col>55</xdr:col>
      <xdr:colOff>0</xdr:colOff>
      <xdr:row>95</xdr:row>
      <xdr:rowOff>26355</xdr:rowOff>
    </xdr:to>
    <xdr:cxnSp macro="">
      <xdr:nvCxnSpPr>
        <xdr:cNvPr id="453" name="直線コネクタ 452"/>
        <xdr:cNvCxnSpPr/>
      </xdr:nvCxnSpPr>
      <xdr:spPr>
        <a:xfrm flipV="1">
          <a:off x="9639300" y="16206766"/>
          <a:ext cx="838200" cy="10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26355</xdr:rowOff>
    </xdr:from>
    <xdr:to>
      <xdr:col>50</xdr:col>
      <xdr:colOff>114300</xdr:colOff>
      <xdr:row>95</xdr:row>
      <xdr:rowOff>124847</xdr:rowOff>
    </xdr:to>
    <xdr:cxnSp macro="">
      <xdr:nvCxnSpPr>
        <xdr:cNvPr id="456" name="直線コネクタ 455"/>
        <xdr:cNvCxnSpPr/>
      </xdr:nvCxnSpPr>
      <xdr:spPr>
        <a:xfrm flipV="1">
          <a:off x="8750300" y="16314105"/>
          <a:ext cx="889000" cy="9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124847</xdr:rowOff>
    </xdr:from>
    <xdr:to>
      <xdr:col>45</xdr:col>
      <xdr:colOff>177800</xdr:colOff>
      <xdr:row>96</xdr:row>
      <xdr:rowOff>144546</xdr:rowOff>
    </xdr:to>
    <xdr:cxnSp macro="">
      <xdr:nvCxnSpPr>
        <xdr:cNvPr id="459" name="直線コネクタ 458"/>
        <xdr:cNvCxnSpPr/>
      </xdr:nvCxnSpPr>
      <xdr:spPr>
        <a:xfrm flipV="1">
          <a:off x="7861300" y="16412597"/>
          <a:ext cx="889000" cy="19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115863</xdr:rowOff>
    </xdr:from>
    <xdr:to>
      <xdr:col>41</xdr:col>
      <xdr:colOff>50800</xdr:colOff>
      <xdr:row>96</xdr:row>
      <xdr:rowOff>144546</xdr:rowOff>
    </xdr:to>
    <xdr:cxnSp macro="">
      <xdr:nvCxnSpPr>
        <xdr:cNvPr id="462" name="直線コネクタ 461"/>
        <xdr:cNvCxnSpPr/>
      </xdr:nvCxnSpPr>
      <xdr:spPr>
        <a:xfrm>
          <a:off x="6972300" y="16575063"/>
          <a:ext cx="889000" cy="2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39666</xdr:rowOff>
    </xdr:from>
    <xdr:to>
      <xdr:col>55</xdr:col>
      <xdr:colOff>50800</xdr:colOff>
      <xdr:row>94</xdr:row>
      <xdr:rowOff>141266</xdr:rowOff>
    </xdr:to>
    <xdr:sp macro="" textlink="">
      <xdr:nvSpPr>
        <xdr:cNvPr id="472" name="楕円 471"/>
        <xdr:cNvSpPr/>
      </xdr:nvSpPr>
      <xdr:spPr>
        <a:xfrm>
          <a:off x="10426700" y="161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62543</xdr:rowOff>
    </xdr:from>
    <xdr:ext cx="599010" cy="259045"/>
    <xdr:sp macro="" textlink="">
      <xdr:nvSpPr>
        <xdr:cNvPr id="473" name="土木費該当値テキスト"/>
        <xdr:cNvSpPr txBox="1"/>
      </xdr:nvSpPr>
      <xdr:spPr>
        <a:xfrm>
          <a:off x="10528300" y="1600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147005</xdr:rowOff>
    </xdr:from>
    <xdr:to>
      <xdr:col>50</xdr:col>
      <xdr:colOff>165100</xdr:colOff>
      <xdr:row>95</xdr:row>
      <xdr:rowOff>77155</xdr:rowOff>
    </xdr:to>
    <xdr:sp macro="" textlink="">
      <xdr:nvSpPr>
        <xdr:cNvPr id="474" name="楕円 473"/>
        <xdr:cNvSpPr/>
      </xdr:nvSpPr>
      <xdr:spPr>
        <a:xfrm>
          <a:off x="9588500" y="162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68282</xdr:rowOff>
    </xdr:from>
    <xdr:ext cx="534377" cy="259045"/>
    <xdr:sp macro="" textlink="">
      <xdr:nvSpPr>
        <xdr:cNvPr id="475" name="テキスト ボックス 474"/>
        <xdr:cNvSpPr txBox="1"/>
      </xdr:nvSpPr>
      <xdr:spPr>
        <a:xfrm>
          <a:off x="9372111" y="1635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74047</xdr:rowOff>
    </xdr:from>
    <xdr:to>
      <xdr:col>46</xdr:col>
      <xdr:colOff>38100</xdr:colOff>
      <xdr:row>96</xdr:row>
      <xdr:rowOff>4197</xdr:rowOff>
    </xdr:to>
    <xdr:sp macro="" textlink="">
      <xdr:nvSpPr>
        <xdr:cNvPr id="476" name="楕円 475"/>
        <xdr:cNvSpPr/>
      </xdr:nvSpPr>
      <xdr:spPr>
        <a:xfrm>
          <a:off x="8699500" y="163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166774</xdr:rowOff>
    </xdr:from>
    <xdr:ext cx="534377" cy="259045"/>
    <xdr:sp macro="" textlink="">
      <xdr:nvSpPr>
        <xdr:cNvPr id="477" name="テキスト ボックス 476"/>
        <xdr:cNvSpPr txBox="1"/>
      </xdr:nvSpPr>
      <xdr:spPr>
        <a:xfrm>
          <a:off x="8483111" y="1645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93746</xdr:rowOff>
    </xdr:from>
    <xdr:to>
      <xdr:col>41</xdr:col>
      <xdr:colOff>101600</xdr:colOff>
      <xdr:row>97</xdr:row>
      <xdr:rowOff>23896</xdr:rowOff>
    </xdr:to>
    <xdr:sp macro="" textlink="">
      <xdr:nvSpPr>
        <xdr:cNvPr id="478" name="楕円 477"/>
        <xdr:cNvSpPr/>
      </xdr:nvSpPr>
      <xdr:spPr>
        <a:xfrm>
          <a:off x="7810500" y="1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15023</xdr:rowOff>
    </xdr:from>
    <xdr:ext cx="534377" cy="259045"/>
    <xdr:sp macro="" textlink="">
      <xdr:nvSpPr>
        <xdr:cNvPr id="479" name="テキスト ボックス 478"/>
        <xdr:cNvSpPr txBox="1"/>
      </xdr:nvSpPr>
      <xdr:spPr>
        <a:xfrm>
          <a:off x="7594111" y="166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65063</xdr:rowOff>
    </xdr:from>
    <xdr:to>
      <xdr:col>36</xdr:col>
      <xdr:colOff>165100</xdr:colOff>
      <xdr:row>96</xdr:row>
      <xdr:rowOff>166663</xdr:rowOff>
    </xdr:to>
    <xdr:sp macro="" textlink="">
      <xdr:nvSpPr>
        <xdr:cNvPr id="480" name="楕円 479"/>
        <xdr:cNvSpPr/>
      </xdr:nvSpPr>
      <xdr:spPr>
        <a:xfrm>
          <a:off x="6921500" y="165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157790</xdr:rowOff>
    </xdr:from>
    <xdr:ext cx="534377" cy="259045"/>
    <xdr:sp macro="" textlink="">
      <xdr:nvSpPr>
        <xdr:cNvPr id="481" name="テキスト ボックス 480"/>
        <xdr:cNvSpPr txBox="1"/>
      </xdr:nvSpPr>
      <xdr:spPr>
        <a:xfrm>
          <a:off x="6705111" y="1661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30870</xdr:rowOff>
    </xdr:from>
    <xdr:to>
      <xdr:col>85</xdr:col>
      <xdr:colOff>127000</xdr:colOff>
      <xdr:row>38</xdr:row>
      <xdr:rowOff>53011</xdr:rowOff>
    </xdr:to>
    <xdr:cxnSp macro="">
      <xdr:nvCxnSpPr>
        <xdr:cNvPr id="513" name="直線コネクタ 512"/>
        <xdr:cNvCxnSpPr/>
      </xdr:nvCxnSpPr>
      <xdr:spPr>
        <a:xfrm>
          <a:off x="15481300" y="6545970"/>
          <a:ext cx="8382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23604</xdr:rowOff>
    </xdr:from>
    <xdr:to>
      <xdr:col>81</xdr:col>
      <xdr:colOff>50800</xdr:colOff>
      <xdr:row>38</xdr:row>
      <xdr:rowOff>30870</xdr:rowOff>
    </xdr:to>
    <xdr:cxnSp macro="">
      <xdr:nvCxnSpPr>
        <xdr:cNvPr id="516" name="直線コネクタ 515"/>
        <xdr:cNvCxnSpPr/>
      </xdr:nvCxnSpPr>
      <xdr:spPr>
        <a:xfrm>
          <a:off x="14592300" y="6538704"/>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1560</xdr:rowOff>
    </xdr:from>
    <xdr:to>
      <xdr:col>76</xdr:col>
      <xdr:colOff>114300</xdr:colOff>
      <xdr:row>38</xdr:row>
      <xdr:rowOff>23604</xdr:rowOff>
    </xdr:to>
    <xdr:cxnSp macro="">
      <xdr:nvCxnSpPr>
        <xdr:cNvPr id="519" name="直線コネクタ 518"/>
        <xdr:cNvCxnSpPr/>
      </xdr:nvCxnSpPr>
      <xdr:spPr>
        <a:xfrm>
          <a:off x="13703300" y="6516660"/>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153253</xdr:rowOff>
    </xdr:from>
    <xdr:to>
      <xdr:col>71</xdr:col>
      <xdr:colOff>177800</xdr:colOff>
      <xdr:row>38</xdr:row>
      <xdr:rowOff>1560</xdr:rowOff>
    </xdr:to>
    <xdr:cxnSp macro="">
      <xdr:nvCxnSpPr>
        <xdr:cNvPr id="522" name="直線コネクタ 521"/>
        <xdr:cNvCxnSpPr/>
      </xdr:nvCxnSpPr>
      <xdr:spPr>
        <a:xfrm>
          <a:off x="12814300" y="5811103"/>
          <a:ext cx="889000" cy="70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6" name="テキスト ボックス 525"/>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2211</xdr:rowOff>
    </xdr:from>
    <xdr:to>
      <xdr:col>85</xdr:col>
      <xdr:colOff>177800</xdr:colOff>
      <xdr:row>38</xdr:row>
      <xdr:rowOff>103811</xdr:rowOff>
    </xdr:to>
    <xdr:sp macro="" textlink="">
      <xdr:nvSpPr>
        <xdr:cNvPr id="532" name="楕円 531"/>
        <xdr:cNvSpPr/>
      </xdr:nvSpPr>
      <xdr:spPr>
        <a:xfrm>
          <a:off x="16268700" y="65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152088</xdr:rowOff>
    </xdr:from>
    <xdr:ext cx="534377" cy="259045"/>
    <xdr:sp macro="" textlink="">
      <xdr:nvSpPr>
        <xdr:cNvPr id="533" name="消防費該当値テキスト"/>
        <xdr:cNvSpPr txBox="1"/>
      </xdr:nvSpPr>
      <xdr:spPr>
        <a:xfrm>
          <a:off x="16370300" y="649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151520</xdr:rowOff>
    </xdr:from>
    <xdr:to>
      <xdr:col>81</xdr:col>
      <xdr:colOff>101600</xdr:colOff>
      <xdr:row>38</xdr:row>
      <xdr:rowOff>81670</xdr:rowOff>
    </xdr:to>
    <xdr:sp macro="" textlink="">
      <xdr:nvSpPr>
        <xdr:cNvPr id="534" name="楕円 533"/>
        <xdr:cNvSpPr/>
      </xdr:nvSpPr>
      <xdr:spPr>
        <a:xfrm>
          <a:off x="15430500" y="64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72797</xdr:rowOff>
    </xdr:from>
    <xdr:ext cx="534377" cy="259045"/>
    <xdr:sp macro="" textlink="">
      <xdr:nvSpPr>
        <xdr:cNvPr id="535" name="テキスト ボックス 534"/>
        <xdr:cNvSpPr txBox="1"/>
      </xdr:nvSpPr>
      <xdr:spPr>
        <a:xfrm>
          <a:off x="15214111" y="658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144254</xdr:rowOff>
    </xdr:from>
    <xdr:to>
      <xdr:col>76</xdr:col>
      <xdr:colOff>165100</xdr:colOff>
      <xdr:row>38</xdr:row>
      <xdr:rowOff>74404</xdr:rowOff>
    </xdr:to>
    <xdr:sp macro="" textlink="">
      <xdr:nvSpPr>
        <xdr:cNvPr id="536" name="楕円 535"/>
        <xdr:cNvSpPr/>
      </xdr:nvSpPr>
      <xdr:spPr>
        <a:xfrm>
          <a:off x="14541500" y="64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65531</xdr:rowOff>
    </xdr:from>
    <xdr:ext cx="534377" cy="259045"/>
    <xdr:sp macro="" textlink="">
      <xdr:nvSpPr>
        <xdr:cNvPr id="537" name="テキスト ボックス 536"/>
        <xdr:cNvSpPr txBox="1"/>
      </xdr:nvSpPr>
      <xdr:spPr>
        <a:xfrm>
          <a:off x="14325111" y="65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122210</xdr:rowOff>
    </xdr:from>
    <xdr:to>
      <xdr:col>72</xdr:col>
      <xdr:colOff>38100</xdr:colOff>
      <xdr:row>38</xdr:row>
      <xdr:rowOff>52360</xdr:rowOff>
    </xdr:to>
    <xdr:sp macro="" textlink="">
      <xdr:nvSpPr>
        <xdr:cNvPr id="538" name="楕円 537"/>
        <xdr:cNvSpPr/>
      </xdr:nvSpPr>
      <xdr:spPr>
        <a:xfrm>
          <a:off x="13652500" y="64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43487</xdr:rowOff>
    </xdr:from>
    <xdr:ext cx="534377" cy="259045"/>
    <xdr:sp macro="" textlink="">
      <xdr:nvSpPr>
        <xdr:cNvPr id="539" name="テキスト ボックス 538"/>
        <xdr:cNvSpPr txBox="1"/>
      </xdr:nvSpPr>
      <xdr:spPr>
        <a:xfrm>
          <a:off x="13436111" y="655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102453</xdr:rowOff>
    </xdr:from>
    <xdr:to>
      <xdr:col>67</xdr:col>
      <xdr:colOff>101600</xdr:colOff>
      <xdr:row>34</xdr:row>
      <xdr:rowOff>32603</xdr:rowOff>
    </xdr:to>
    <xdr:sp macro="" textlink="">
      <xdr:nvSpPr>
        <xdr:cNvPr id="540" name="楕円 539"/>
        <xdr:cNvSpPr/>
      </xdr:nvSpPr>
      <xdr:spPr>
        <a:xfrm>
          <a:off x="12763500" y="57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49130</xdr:rowOff>
    </xdr:from>
    <xdr:ext cx="534377" cy="259045"/>
    <xdr:sp macro="" textlink="">
      <xdr:nvSpPr>
        <xdr:cNvPr id="541" name="テキスト ボックス 540"/>
        <xdr:cNvSpPr txBox="1"/>
      </xdr:nvSpPr>
      <xdr:spPr>
        <a:xfrm>
          <a:off x="12547111" y="55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106359</xdr:rowOff>
    </xdr:from>
    <xdr:to>
      <xdr:col>85</xdr:col>
      <xdr:colOff>127000</xdr:colOff>
      <xdr:row>57</xdr:row>
      <xdr:rowOff>159352</xdr:rowOff>
    </xdr:to>
    <xdr:cxnSp macro="">
      <xdr:nvCxnSpPr>
        <xdr:cNvPr id="570" name="直線コネクタ 569"/>
        <xdr:cNvCxnSpPr/>
      </xdr:nvCxnSpPr>
      <xdr:spPr>
        <a:xfrm>
          <a:off x="15481300" y="9879009"/>
          <a:ext cx="838200" cy="5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106359</xdr:rowOff>
    </xdr:from>
    <xdr:to>
      <xdr:col>81</xdr:col>
      <xdr:colOff>50800</xdr:colOff>
      <xdr:row>57</xdr:row>
      <xdr:rowOff>128560</xdr:rowOff>
    </xdr:to>
    <xdr:cxnSp macro="">
      <xdr:nvCxnSpPr>
        <xdr:cNvPr id="573" name="直線コネクタ 572"/>
        <xdr:cNvCxnSpPr/>
      </xdr:nvCxnSpPr>
      <xdr:spPr>
        <a:xfrm flipV="1">
          <a:off x="14592300" y="9879009"/>
          <a:ext cx="889000" cy="2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7516</xdr:rowOff>
    </xdr:from>
    <xdr:to>
      <xdr:col>76</xdr:col>
      <xdr:colOff>114300</xdr:colOff>
      <xdr:row>57</xdr:row>
      <xdr:rowOff>128560</xdr:rowOff>
    </xdr:to>
    <xdr:cxnSp macro="">
      <xdr:nvCxnSpPr>
        <xdr:cNvPr id="576" name="直線コネクタ 575"/>
        <xdr:cNvCxnSpPr/>
      </xdr:nvCxnSpPr>
      <xdr:spPr>
        <a:xfrm>
          <a:off x="13703300" y="9780166"/>
          <a:ext cx="889000" cy="1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7516</xdr:rowOff>
    </xdr:from>
    <xdr:to>
      <xdr:col>71</xdr:col>
      <xdr:colOff>177800</xdr:colOff>
      <xdr:row>57</xdr:row>
      <xdr:rowOff>125725</xdr:rowOff>
    </xdr:to>
    <xdr:cxnSp macro="">
      <xdr:nvCxnSpPr>
        <xdr:cNvPr id="579" name="直線コネクタ 578"/>
        <xdr:cNvCxnSpPr/>
      </xdr:nvCxnSpPr>
      <xdr:spPr>
        <a:xfrm flipV="1">
          <a:off x="12814300" y="9780166"/>
          <a:ext cx="889000" cy="11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108552</xdr:rowOff>
    </xdr:from>
    <xdr:to>
      <xdr:col>85</xdr:col>
      <xdr:colOff>177800</xdr:colOff>
      <xdr:row>58</xdr:row>
      <xdr:rowOff>38702</xdr:rowOff>
    </xdr:to>
    <xdr:sp macro="" textlink="">
      <xdr:nvSpPr>
        <xdr:cNvPr id="589" name="楕円 588"/>
        <xdr:cNvSpPr/>
      </xdr:nvSpPr>
      <xdr:spPr>
        <a:xfrm>
          <a:off x="16268700" y="98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23479</xdr:rowOff>
    </xdr:from>
    <xdr:ext cx="534377" cy="259045"/>
    <xdr:sp macro="" textlink="">
      <xdr:nvSpPr>
        <xdr:cNvPr id="590" name="教育費該当値テキスト"/>
        <xdr:cNvSpPr txBox="1"/>
      </xdr:nvSpPr>
      <xdr:spPr>
        <a:xfrm>
          <a:off x="16370300" y="979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55559</xdr:rowOff>
    </xdr:from>
    <xdr:to>
      <xdr:col>81</xdr:col>
      <xdr:colOff>101600</xdr:colOff>
      <xdr:row>57</xdr:row>
      <xdr:rowOff>157159</xdr:rowOff>
    </xdr:to>
    <xdr:sp macro="" textlink="">
      <xdr:nvSpPr>
        <xdr:cNvPr id="591" name="楕円 590"/>
        <xdr:cNvSpPr/>
      </xdr:nvSpPr>
      <xdr:spPr>
        <a:xfrm>
          <a:off x="15430500" y="982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148286</xdr:rowOff>
    </xdr:from>
    <xdr:ext cx="534377" cy="259045"/>
    <xdr:sp macro="" textlink="">
      <xdr:nvSpPr>
        <xdr:cNvPr id="592" name="テキスト ボックス 591"/>
        <xdr:cNvSpPr txBox="1"/>
      </xdr:nvSpPr>
      <xdr:spPr>
        <a:xfrm>
          <a:off x="15214111" y="992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77760</xdr:rowOff>
    </xdr:from>
    <xdr:to>
      <xdr:col>76</xdr:col>
      <xdr:colOff>165100</xdr:colOff>
      <xdr:row>58</xdr:row>
      <xdr:rowOff>7910</xdr:rowOff>
    </xdr:to>
    <xdr:sp macro="" textlink="">
      <xdr:nvSpPr>
        <xdr:cNvPr id="593" name="楕円 592"/>
        <xdr:cNvSpPr/>
      </xdr:nvSpPr>
      <xdr:spPr>
        <a:xfrm>
          <a:off x="14541500" y="98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170487</xdr:rowOff>
    </xdr:from>
    <xdr:ext cx="534377" cy="259045"/>
    <xdr:sp macro="" textlink="">
      <xdr:nvSpPr>
        <xdr:cNvPr id="594" name="テキスト ボックス 593"/>
        <xdr:cNvSpPr txBox="1"/>
      </xdr:nvSpPr>
      <xdr:spPr>
        <a:xfrm>
          <a:off x="14325111" y="994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128166</xdr:rowOff>
    </xdr:from>
    <xdr:to>
      <xdr:col>72</xdr:col>
      <xdr:colOff>38100</xdr:colOff>
      <xdr:row>57</xdr:row>
      <xdr:rowOff>58316</xdr:rowOff>
    </xdr:to>
    <xdr:sp macro="" textlink="">
      <xdr:nvSpPr>
        <xdr:cNvPr id="595" name="楕円 594"/>
        <xdr:cNvSpPr/>
      </xdr:nvSpPr>
      <xdr:spPr>
        <a:xfrm>
          <a:off x="13652500" y="97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74843</xdr:rowOff>
    </xdr:from>
    <xdr:ext cx="534377" cy="259045"/>
    <xdr:sp macro="" textlink="">
      <xdr:nvSpPr>
        <xdr:cNvPr id="596" name="テキスト ボックス 595"/>
        <xdr:cNvSpPr txBox="1"/>
      </xdr:nvSpPr>
      <xdr:spPr>
        <a:xfrm>
          <a:off x="13436111" y="95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74925</xdr:rowOff>
    </xdr:from>
    <xdr:to>
      <xdr:col>67</xdr:col>
      <xdr:colOff>101600</xdr:colOff>
      <xdr:row>58</xdr:row>
      <xdr:rowOff>5075</xdr:rowOff>
    </xdr:to>
    <xdr:sp macro="" textlink="">
      <xdr:nvSpPr>
        <xdr:cNvPr id="597" name="楕円 596"/>
        <xdr:cNvSpPr/>
      </xdr:nvSpPr>
      <xdr:spPr>
        <a:xfrm>
          <a:off x="12763500" y="984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167652</xdr:rowOff>
    </xdr:from>
    <xdr:ext cx="534377" cy="259045"/>
    <xdr:sp macro="" textlink="">
      <xdr:nvSpPr>
        <xdr:cNvPr id="598" name="テキスト ボックス 597"/>
        <xdr:cNvSpPr txBox="1"/>
      </xdr:nvSpPr>
      <xdr:spPr>
        <a:xfrm>
          <a:off x="12547111" y="994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xdr:rowOff>
    </xdr:from>
    <xdr:to>
      <xdr:col>85</xdr:col>
      <xdr:colOff>127000</xdr:colOff>
      <xdr:row>78</xdr:row>
      <xdr:rowOff>37619</xdr:rowOff>
    </xdr:to>
    <xdr:cxnSp macro="">
      <xdr:nvCxnSpPr>
        <xdr:cNvPr id="625" name="直線コネクタ 624"/>
        <xdr:cNvCxnSpPr/>
      </xdr:nvCxnSpPr>
      <xdr:spPr>
        <a:xfrm flipV="1">
          <a:off x="15481300" y="13373133"/>
          <a:ext cx="838200" cy="3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30962</xdr:rowOff>
    </xdr:from>
    <xdr:ext cx="534377" cy="259045"/>
    <xdr:sp macro="" textlink="">
      <xdr:nvSpPr>
        <xdr:cNvPr id="626" name="災害復旧費平均値テキスト"/>
        <xdr:cNvSpPr txBox="1"/>
      </xdr:nvSpPr>
      <xdr:spPr>
        <a:xfrm>
          <a:off x="16370300" y="13404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37619</xdr:rowOff>
    </xdr:from>
    <xdr:to>
      <xdr:col>81</xdr:col>
      <xdr:colOff>50800</xdr:colOff>
      <xdr:row>78</xdr:row>
      <xdr:rowOff>44807</xdr:rowOff>
    </xdr:to>
    <xdr:cxnSp macro="">
      <xdr:nvCxnSpPr>
        <xdr:cNvPr id="628" name="直線コネクタ 627"/>
        <xdr:cNvCxnSpPr/>
      </xdr:nvCxnSpPr>
      <xdr:spPr>
        <a:xfrm flipV="1">
          <a:off x="14592300" y="13410719"/>
          <a:ext cx="8890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145580</xdr:rowOff>
    </xdr:from>
    <xdr:ext cx="534377" cy="259045"/>
    <xdr:sp macro="" textlink="">
      <xdr:nvSpPr>
        <xdr:cNvPr id="630" name="テキスト ボックス 629"/>
        <xdr:cNvSpPr txBox="1"/>
      </xdr:nvSpPr>
      <xdr:spPr>
        <a:xfrm>
          <a:off x="15214111" y="13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108379</xdr:rowOff>
    </xdr:from>
    <xdr:to>
      <xdr:col>76</xdr:col>
      <xdr:colOff>114300</xdr:colOff>
      <xdr:row>78</xdr:row>
      <xdr:rowOff>44807</xdr:rowOff>
    </xdr:to>
    <xdr:cxnSp macro="">
      <xdr:nvCxnSpPr>
        <xdr:cNvPr id="631" name="直線コネクタ 630"/>
        <xdr:cNvCxnSpPr/>
      </xdr:nvCxnSpPr>
      <xdr:spPr>
        <a:xfrm>
          <a:off x="13703300" y="13310029"/>
          <a:ext cx="889000" cy="10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108379</xdr:rowOff>
    </xdr:from>
    <xdr:to>
      <xdr:col>71</xdr:col>
      <xdr:colOff>177800</xdr:colOff>
      <xdr:row>78</xdr:row>
      <xdr:rowOff>80966</xdr:rowOff>
    </xdr:to>
    <xdr:cxnSp macro="">
      <xdr:nvCxnSpPr>
        <xdr:cNvPr id="634" name="直線コネクタ 633"/>
        <xdr:cNvCxnSpPr/>
      </xdr:nvCxnSpPr>
      <xdr:spPr>
        <a:xfrm flipV="1">
          <a:off x="12814300" y="13310029"/>
          <a:ext cx="889000" cy="1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156833</xdr:rowOff>
    </xdr:from>
    <xdr:ext cx="534377" cy="259045"/>
    <xdr:sp macro="" textlink="">
      <xdr:nvSpPr>
        <xdr:cNvPr id="636" name="テキスト ボックス 635"/>
        <xdr:cNvSpPr txBox="1"/>
      </xdr:nvSpPr>
      <xdr:spPr>
        <a:xfrm>
          <a:off x="13436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120683</xdr:rowOff>
    </xdr:from>
    <xdr:to>
      <xdr:col>85</xdr:col>
      <xdr:colOff>177800</xdr:colOff>
      <xdr:row>78</xdr:row>
      <xdr:rowOff>50833</xdr:rowOff>
    </xdr:to>
    <xdr:sp macro="" textlink="">
      <xdr:nvSpPr>
        <xdr:cNvPr id="644" name="楕円 643"/>
        <xdr:cNvSpPr/>
      </xdr:nvSpPr>
      <xdr:spPr>
        <a:xfrm>
          <a:off x="16268700" y="133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143560</xdr:rowOff>
    </xdr:from>
    <xdr:ext cx="534377" cy="259045"/>
    <xdr:sp macro="" textlink="">
      <xdr:nvSpPr>
        <xdr:cNvPr id="645" name="災害復旧費該当値テキスト"/>
        <xdr:cNvSpPr txBox="1"/>
      </xdr:nvSpPr>
      <xdr:spPr>
        <a:xfrm>
          <a:off x="16370300" y="131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158269</xdr:rowOff>
    </xdr:from>
    <xdr:to>
      <xdr:col>81</xdr:col>
      <xdr:colOff>101600</xdr:colOff>
      <xdr:row>78</xdr:row>
      <xdr:rowOff>88419</xdr:rowOff>
    </xdr:to>
    <xdr:sp macro="" textlink="">
      <xdr:nvSpPr>
        <xdr:cNvPr id="646" name="楕円 645"/>
        <xdr:cNvSpPr/>
      </xdr:nvSpPr>
      <xdr:spPr>
        <a:xfrm>
          <a:off x="15430500" y="1335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104946</xdr:rowOff>
    </xdr:from>
    <xdr:ext cx="534377" cy="259045"/>
    <xdr:sp macro="" textlink="">
      <xdr:nvSpPr>
        <xdr:cNvPr id="647" name="テキスト ボックス 646"/>
        <xdr:cNvSpPr txBox="1"/>
      </xdr:nvSpPr>
      <xdr:spPr>
        <a:xfrm>
          <a:off x="15214111" y="1313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165457</xdr:rowOff>
    </xdr:from>
    <xdr:to>
      <xdr:col>76</xdr:col>
      <xdr:colOff>165100</xdr:colOff>
      <xdr:row>78</xdr:row>
      <xdr:rowOff>95607</xdr:rowOff>
    </xdr:to>
    <xdr:sp macro="" textlink="">
      <xdr:nvSpPr>
        <xdr:cNvPr id="648" name="楕円 647"/>
        <xdr:cNvSpPr/>
      </xdr:nvSpPr>
      <xdr:spPr>
        <a:xfrm>
          <a:off x="14541500" y="133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112134</xdr:rowOff>
    </xdr:from>
    <xdr:ext cx="534377" cy="259045"/>
    <xdr:sp macro="" textlink="">
      <xdr:nvSpPr>
        <xdr:cNvPr id="649" name="テキスト ボックス 648"/>
        <xdr:cNvSpPr txBox="1"/>
      </xdr:nvSpPr>
      <xdr:spPr>
        <a:xfrm>
          <a:off x="14325111" y="131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57579</xdr:rowOff>
    </xdr:from>
    <xdr:to>
      <xdr:col>72</xdr:col>
      <xdr:colOff>38100</xdr:colOff>
      <xdr:row>77</xdr:row>
      <xdr:rowOff>159179</xdr:rowOff>
    </xdr:to>
    <xdr:sp macro="" textlink="">
      <xdr:nvSpPr>
        <xdr:cNvPr id="650" name="楕円 649"/>
        <xdr:cNvSpPr/>
      </xdr:nvSpPr>
      <xdr:spPr>
        <a:xfrm>
          <a:off x="13652500" y="132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4256</xdr:rowOff>
    </xdr:from>
    <xdr:ext cx="534377" cy="259045"/>
    <xdr:sp macro="" textlink="">
      <xdr:nvSpPr>
        <xdr:cNvPr id="651" name="テキスト ボックス 650"/>
        <xdr:cNvSpPr txBox="1"/>
      </xdr:nvSpPr>
      <xdr:spPr>
        <a:xfrm>
          <a:off x="13436111" y="1303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30166</xdr:rowOff>
    </xdr:from>
    <xdr:to>
      <xdr:col>67</xdr:col>
      <xdr:colOff>101600</xdr:colOff>
      <xdr:row>78</xdr:row>
      <xdr:rowOff>131766</xdr:rowOff>
    </xdr:to>
    <xdr:sp macro="" textlink="">
      <xdr:nvSpPr>
        <xdr:cNvPr id="652" name="楕円 651"/>
        <xdr:cNvSpPr/>
      </xdr:nvSpPr>
      <xdr:spPr>
        <a:xfrm>
          <a:off x="12763500" y="134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148293</xdr:rowOff>
    </xdr:from>
    <xdr:ext cx="534377" cy="259045"/>
    <xdr:sp macro="" textlink="">
      <xdr:nvSpPr>
        <xdr:cNvPr id="653" name="テキスト ボックス 652"/>
        <xdr:cNvSpPr txBox="1"/>
      </xdr:nvSpPr>
      <xdr:spPr>
        <a:xfrm>
          <a:off x="12547111" y="131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17129</xdr:rowOff>
    </xdr:from>
    <xdr:to>
      <xdr:col>85</xdr:col>
      <xdr:colOff>127000</xdr:colOff>
      <xdr:row>97</xdr:row>
      <xdr:rowOff>20019</xdr:rowOff>
    </xdr:to>
    <xdr:cxnSp macro="">
      <xdr:nvCxnSpPr>
        <xdr:cNvPr id="680" name="直線コネクタ 679"/>
        <xdr:cNvCxnSpPr/>
      </xdr:nvCxnSpPr>
      <xdr:spPr>
        <a:xfrm>
          <a:off x="15481300" y="16647779"/>
          <a:ext cx="8382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7789</xdr:rowOff>
    </xdr:from>
    <xdr:to>
      <xdr:col>81</xdr:col>
      <xdr:colOff>50800</xdr:colOff>
      <xdr:row>97</xdr:row>
      <xdr:rowOff>17129</xdr:rowOff>
    </xdr:to>
    <xdr:cxnSp macro="">
      <xdr:nvCxnSpPr>
        <xdr:cNvPr id="683" name="直線コネクタ 682"/>
        <xdr:cNvCxnSpPr/>
      </xdr:nvCxnSpPr>
      <xdr:spPr>
        <a:xfrm>
          <a:off x="14592300" y="16638439"/>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154107</xdr:rowOff>
    </xdr:from>
    <xdr:to>
      <xdr:col>76</xdr:col>
      <xdr:colOff>114300</xdr:colOff>
      <xdr:row>97</xdr:row>
      <xdr:rowOff>7789</xdr:rowOff>
    </xdr:to>
    <xdr:cxnSp macro="">
      <xdr:nvCxnSpPr>
        <xdr:cNvPr id="686" name="直線コネクタ 685"/>
        <xdr:cNvCxnSpPr/>
      </xdr:nvCxnSpPr>
      <xdr:spPr>
        <a:xfrm>
          <a:off x="13703300" y="16613307"/>
          <a:ext cx="889000" cy="2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92036</xdr:rowOff>
    </xdr:from>
    <xdr:to>
      <xdr:col>71</xdr:col>
      <xdr:colOff>177800</xdr:colOff>
      <xdr:row>96</xdr:row>
      <xdr:rowOff>154107</xdr:rowOff>
    </xdr:to>
    <xdr:cxnSp macro="">
      <xdr:nvCxnSpPr>
        <xdr:cNvPr id="689" name="直線コネクタ 688"/>
        <xdr:cNvCxnSpPr/>
      </xdr:nvCxnSpPr>
      <xdr:spPr>
        <a:xfrm>
          <a:off x="12814300" y="16551236"/>
          <a:ext cx="88900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140669</xdr:rowOff>
    </xdr:from>
    <xdr:to>
      <xdr:col>85</xdr:col>
      <xdr:colOff>177800</xdr:colOff>
      <xdr:row>97</xdr:row>
      <xdr:rowOff>70819</xdr:rowOff>
    </xdr:to>
    <xdr:sp macro="" textlink="">
      <xdr:nvSpPr>
        <xdr:cNvPr id="699" name="楕円 698"/>
        <xdr:cNvSpPr/>
      </xdr:nvSpPr>
      <xdr:spPr>
        <a:xfrm>
          <a:off x="16268700" y="165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119096</xdr:rowOff>
    </xdr:from>
    <xdr:ext cx="534377" cy="259045"/>
    <xdr:sp macro="" textlink="">
      <xdr:nvSpPr>
        <xdr:cNvPr id="700" name="公債費該当値テキスト"/>
        <xdr:cNvSpPr txBox="1"/>
      </xdr:nvSpPr>
      <xdr:spPr>
        <a:xfrm>
          <a:off x="16370300" y="1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137779</xdr:rowOff>
    </xdr:from>
    <xdr:to>
      <xdr:col>81</xdr:col>
      <xdr:colOff>101600</xdr:colOff>
      <xdr:row>97</xdr:row>
      <xdr:rowOff>67929</xdr:rowOff>
    </xdr:to>
    <xdr:sp macro="" textlink="">
      <xdr:nvSpPr>
        <xdr:cNvPr id="701" name="楕円 700"/>
        <xdr:cNvSpPr/>
      </xdr:nvSpPr>
      <xdr:spPr>
        <a:xfrm>
          <a:off x="15430500" y="165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59056</xdr:rowOff>
    </xdr:from>
    <xdr:ext cx="534377" cy="259045"/>
    <xdr:sp macro="" textlink="">
      <xdr:nvSpPr>
        <xdr:cNvPr id="702" name="テキスト ボックス 701"/>
        <xdr:cNvSpPr txBox="1"/>
      </xdr:nvSpPr>
      <xdr:spPr>
        <a:xfrm>
          <a:off x="15214111" y="1668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128439</xdr:rowOff>
    </xdr:from>
    <xdr:to>
      <xdr:col>76</xdr:col>
      <xdr:colOff>165100</xdr:colOff>
      <xdr:row>97</xdr:row>
      <xdr:rowOff>58589</xdr:rowOff>
    </xdr:to>
    <xdr:sp macro="" textlink="">
      <xdr:nvSpPr>
        <xdr:cNvPr id="703" name="楕円 702"/>
        <xdr:cNvSpPr/>
      </xdr:nvSpPr>
      <xdr:spPr>
        <a:xfrm>
          <a:off x="14541500" y="165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49716</xdr:rowOff>
    </xdr:from>
    <xdr:ext cx="534377" cy="259045"/>
    <xdr:sp macro="" textlink="">
      <xdr:nvSpPr>
        <xdr:cNvPr id="704" name="テキスト ボックス 703"/>
        <xdr:cNvSpPr txBox="1"/>
      </xdr:nvSpPr>
      <xdr:spPr>
        <a:xfrm>
          <a:off x="14325111" y="1668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103307</xdr:rowOff>
    </xdr:from>
    <xdr:to>
      <xdr:col>72</xdr:col>
      <xdr:colOff>38100</xdr:colOff>
      <xdr:row>97</xdr:row>
      <xdr:rowOff>33457</xdr:rowOff>
    </xdr:to>
    <xdr:sp macro="" textlink="">
      <xdr:nvSpPr>
        <xdr:cNvPr id="705" name="楕円 704"/>
        <xdr:cNvSpPr/>
      </xdr:nvSpPr>
      <xdr:spPr>
        <a:xfrm>
          <a:off x="13652500" y="16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24584</xdr:rowOff>
    </xdr:from>
    <xdr:ext cx="534377" cy="259045"/>
    <xdr:sp macro="" textlink="">
      <xdr:nvSpPr>
        <xdr:cNvPr id="706" name="テキスト ボックス 705"/>
        <xdr:cNvSpPr txBox="1"/>
      </xdr:nvSpPr>
      <xdr:spPr>
        <a:xfrm>
          <a:off x="13436111" y="1665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41236</xdr:rowOff>
    </xdr:from>
    <xdr:to>
      <xdr:col>67</xdr:col>
      <xdr:colOff>101600</xdr:colOff>
      <xdr:row>96</xdr:row>
      <xdr:rowOff>142836</xdr:rowOff>
    </xdr:to>
    <xdr:sp macro="" textlink="">
      <xdr:nvSpPr>
        <xdr:cNvPr id="707" name="楕円 706"/>
        <xdr:cNvSpPr/>
      </xdr:nvSpPr>
      <xdr:spPr>
        <a:xfrm>
          <a:off x="12763500" y="165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133963</xdr:rowOff>
    </xdr:from>
    <xdr:ext cx="534377" cy="259045"/>
    <xdr:sp macro="" textlink="">
      <xdr:nvSpPr>
        <xdr:cNvPr id="708" name="テキスト ボックス 707"/>
        <xdr:cNvSpPr txBox="1"/>
      </xdr:nvSpPr>
      <xdr:spPr>
        <a:xfrm>
          <a:off x="12547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土木費については、</a:t>
          </a:r>
          <a:r>
            <a:rPr kumimoji="1" lang="en-US" altLang="ja-JP" sz="1100">
              <a:solidFill>
                <a:schemeClr val="dk1"/>
              </a:solidFill>
              <a:effectLst/>
              <a:latin typeface="+mn-lt"/>
              <a:ea typeface="+mn-ea"/>
              <a:cs typeface="+mn-cs"/>
            </a:rPr>
            <a:t>18,782</a:t>
          </a:r>
          <a:r>
            <a:rPr kumimoji="1" lang="ja-JP" altLang="en-US"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108,615</a:t>
          </a:r>
          <a:r>
            <a:rPr kumimoji="1" lang="ja-JP" altLang="en-US" sz="1100">
              <a:solidFill>
                <a:schemeClr val="dk1"/>
              </a:solidFill>
              <a:effectLst/>
              <a:latin typeface="+mn-lt"/>
              <a:ea typeface="+mn-ea"/>
              <a:cs typeface="+mn-cs"/>
            </a:rPr>
            <a:t>円となっている。これは町営住宅建設事業の増加によるものである。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農林水産業費については、</a:t>
          </a:r>
          <a:r>
            <a:rPr kumimoji="1" lang="en-US" altLang="ja-JP" sz="1100">
              <a:solidFill>
                <a:schemeClr val="dk1"/>
              </a:solidFill>
              <a:effectLst/>
              <a:latin typeface="+mn-lt"/>
              <a:ea typeface="+mn-ea"/>
              <a:cs typeface="+mn-cs"/>
            </a:rPr>
            <a:t>9,393</a:t>
          </a:r>
          <a:r>
            <a:rPr kumimoji="1" lang="ja-JP" altLang="en-US"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56,418</a:t>
          </a:r>
          <a:r>
            <a:rPr kumimoji="1" lang="ja-JP" altLang="en-US" sz="1100">
              <a:solidFill>
                <a:schemeClr val="dk1"/>
              </a:solidFill>
              <a:effectLst/>
              <a:latin typeface="+mn-lt"/>
              <a:ea typeface="+mn-ea"/>
              <a:cs typeface="+mn-cs"/>
            </a:rPr>
            <a:t>円となっている。これは林道改良事業の増加によるものである。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今後も事業を進めていくうえで、事業内容を精査し、必要な事業を実施し健全な財政運営に努めていく。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年度の実質収支比率は、前年度と比較して０．</a:t>
          </a:r>
          <a:r>
            <a:rPr lang="ja-JP" altLang="en-US" sz="1100">
              <a:solidFill>
                <a:schemeClr val="dk1"/>
              </a:solidFill>
              <a:effectLst/>
              <a:latin typeface="+mn-lt"/>
              <a:ea typeface="+mn-ea"/>
              <a:cs typeface="+mn-cs"/>
            </a:rPr>
            <a:t>８５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６．２８</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％となっている。今後も５％程度を維持できるような運営に努める。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年度において、連結実質赤字比率について、黒字となっている。今後も黒字で運営できるよう努める。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年度において、元利償還金が前年度に比べ</a:t>
          </a:r>
          <a:r>
            <a:rPr lang="ja-JP" altLang="en-US" sz="1100">
              <a:solidFill>
                <a:schemeClr val="dk1"/>
              </a:solidFill>
              <a:effectLst/>
              <a:latin typeface="+mn-lt"/>
              <a:ea typeface="+mn-ea"/>
              <a:cs typeface="+mn-cs"/>
            </a:rPr>
            <a:t>１２</a:t>
          </a:r>
          <a:r>
            <a:rPr lang="ja-JP" altLang="ja-JP" sz="1100">
              <a:solidFill>
                <a:schemeClr val="dk1"/>
              </a:solidFill>
              <a:effectLst/>
              <a:latin typeface="+mn-lt"/>
              <a:ea typeface="+mn-ea"/>
              <a:cs typeface="+mn-cs"/>
            </a:rPr>
            <a:t>百万円減小している。主な要因は過疎対策事業債の償還終了による元利償還金の減少によるものです。今後も計画的に事業を推進し、公債費の抑制に努める。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満期一括償還地方債の償還の財源とした積立はおこなっていません。</a:t>
          </a:r>
          <a:r>
            <a:rPr kumimoji="1" lang="en-US" altLang="ja-JP" sz="1000">
              <a:latin typeface="ＭＳ ゴシック" pitchFamily="49" charset="-128"/>
              <a:ea typeface="ＭＳ ゴシック" pitchFamily="49" charset="-128"/>
            </a:rPr>
            <a:t>	</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Ｈ</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年度において、将来負担比率は、算出されていない。今後も定員の適正化、公債費の抑制を図り、健全な財政運営に努める。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徳島県神山町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財政調整基金を</a:t>
          </a:r>
          <a:r>
            <a:rPr kumimoji="1" lang="en-US" altLang="ja-JP" sz="1100">
              <a:solidFill>
                <a:schemeClr val="dk1"/>
              </a:solidFill>
              <a:effectLst/>
              <a:latin typeface="+mn-lt"/>
              <a:ea typeface="+mn-ea"/>
              <a:cs typeface="+mn-cs"/>
            </a:rPr>
            <a:t>525,000</a:t>
          </a:r>
          <a:r>
            <a:rPr kumimoji="1" lang="ja-JP" altLang="ja-JP" sz="1100">
              <a:solidFill>
                <a:schemeClr val="dk1"/>
              </a:solidFill>
              <a:effectLst/>
              <a:latin typeface="+mn-lt"/>
              <a:ea typeface="+mn-ea"/>
              <a:cs typeface="+mn-cs"/>
            </a:rPr>
            <a:t>千円取崩し、その他特定目的基金（庁舎等増改築基金、若者定住応援基金）に積立したことによる増加。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神山町役場庁舎等増改築基金：庁舎等の増改築のために要する経費に充てるため</a:t>
          </a:r>
          <a:endParaRPr lang="ja-JP" altLang="ja-JP" sz="1400">
            <a:effectLst/>
          </a:endParaRPr>
        </a:p>
        <a:p>
          <a:r>
            <a:rPr kumimoji="1" lang="ja-JP" altLang="ja-JP" sz="1100">
              <a:solidFill>
                <a:schemeClr val="dk1"/>
              </a:solidFill>
              <a:effectLst/>
              <a:latin typeface="+mn-lt"/>
              <a:ea typeface="+mn-ea"/>
              <a:cs typeface="+mn-cs"/>
            </a:rPr>
            <a:t>　廃棄物処理施設整備事業基金：施設の整備事業費の財源に充てるため</a:t>
          </a:r>
          <a:endParaRPr lang="ja-JP" altLang="ja-JP" sz="1400">
            <a:effectLst/>
          </a:endParaRPr>
        </a:p>
        <a:p>
          <a:r>
            <a:rPr kumimoji="1" lang="ja-JP" altLang="ja-JP" sz="1100">
              <a:solidFill>
                <a:schemeClr val="dk1"/>
              </a:solidFill>
              <a:effectLst/>
              <a:latin typeface="+mn-lt"/>
              <a:ea typeface="+mn-ea"/>
              <a:cs typeface="+mn-cs"/>
            </a:rPr>
            <a:t>　ふるさと創生事業基金：地域の特性を生かした「ふるさと」づくりを行うため</a:t>
          </a:r>
          <a:endParaRPr lang="ja-JP" altLang="ja-JP" sz="1400">
            <a:effectLst/>
          </a:endParaRPr>
        </a:p>
        <a:p>
          <a:r>
            <a:rPr kumimoji="1" lang="ja-JP" altLang="ja-JP" sz="1100">
              <a:solidFill>
                <a:schemeClr val="dk1"/>
              </a:solidFill>
              <a:effectLst/>
              <a:latin typeface="+mn-lt"/>
              <a:ea typeface="+mn-ea"/>
              <a:cs typeface="+mn-cs"/>
            </a:rPr>
            <a:t>　若者定住応援基金：奨学資金として高校、大学等に進学したものに貸与し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神山町の次世代を担う若者を応援しふるさと定住と町の活性化を促進するため</a:t>
          </a:r>
          <a:endParaRPr lang="ja-JP" altLang="ja-JP" sz="1400">
            <a:effectLst/>
          </a:endParaRPr>
        </a:p>
        <a:p>
          <a:r>
            <a:rPr kumimoji="1" lang="ja-JP" altLang="ja-JP" sz="1100">
              <a:solidFill>
                <a:schemeClr val="dk1"/>
              </a:solidFill>
              <a:effectLst/>
              <a:latin typeface="+mn-lt"/>
              <a:ea typeface="+mn-ea"/>
              <a:cs typeface="+mn-cs"/>
            </a:rPr>
            <a:t>　神山温泉基金：施設の整備、維持補修を円滑かつ効果的に行うため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神山町役場庁舎等増改築基金：老朽化した公共施設の更新のための財源として積立てたための増加</a:t>
          </a:r>
          <a:r>
            <a:rPr kumimoji="1" lang="en-US"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若者定住応援基金：奨学資金として高校、大学等に進学したものに貸与するための財源として積立てたための増加</a:t>
          </a:r>
          <a:endParaRPr lang="ja-JP" altLang="ja-JP" sz="1400">
            <a:effectLst/>
          </a:endParaRPr>
        </a:p>
        <a:p>
          <a:r>
            <a:rPr kumimoji="1" lang="ja-JP" altLang="ja-JP" sz="1100">
              <a:solidFill>
                <a:schemeClr val="dk1"/>
              </a:solidFill>
              <a:effectLst/>
              <a:latin typeface="+mn-lt"/>
              <a:ea typeface="+mn-ea"/>
              <a:cs typeface="+mn-cs"/>
            </a:rPr>
            <a:t>　神山温泉基金：将来の施設の整備、大規模な維持補修のための財源にあてるため積立てたことによる増加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若者定住応援基金：奨学資金として高校、大学等に進学したものに貸与するための資金を確保するため今後も積立ていく予定</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神山町役場庁舎等増改築基金：老朽化した公共施設の更新のための資金を確保するために今後も積立ていく予定</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神山温泉基金：将来の施設の整備、大規模な維持補修のための資金を確保するために今後も積立ていく予定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基金の使途の明確化を図るために、財政調整基金を取り崩して個々の特定目的基金に積み立てたため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基金の預金利子を積立てたことによる増加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a:t>
          </a:r>
          <a:r>
            <a:rPr lang="ja-JP" altLang="ja-JP" sz="1100" b="0" i="0" baseline="0">
              <a:solidFill>
                <a:schemeClr val="dk1"/>
              </a:solidFill>
              <a:effectLst/>
              <a:latin typeface="+mn-lt"/>
              <a:ea typeface="+mn-ea"/>
              <a:cs typeface="+mn-cs"/>
            </a:rPr>
            <a:t>地方債償還に備えて計画的に積立てを行う予定であります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5,319
5,265
173.30
5,176,029
4,871,105
174,711
2,780,531
3,272,601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有形固定資産減価償却率は</a:t>
          </a:r>
          <a:r>
            <a:rPr lang="en-US" altLang="ja-JP" sz="1100" b="0" i="0" u="none" strike="noStrike" baseline="0" smtClean="0">
              <a:solidFill>
                <a:schemeClr val="dk1"/>
              </a:solidFill>
              <a:latin typeface="+mn-lt"/>
              <a:ea typeface="+mn-ea"/>
              <a:cs typeface="+mn-cs"/>
            </a:rPr>
            <a:t>59.0</a:t>
          </a:r>
          <a:r>
            <a:rPr lang="ja-JP" altLang="en-US" sz="1100" b="0" i="0" u="none" strike="noStrike" baseline="0" smtClean="0">
              <a:solidFill>
                <a:schemeClr val="dk1"/>
              </a:solidFill>
              <a:latin typeface="+mn-lt"/>
              <a:ea typeface="+mn-ea"/>
              <a:cs typeface="+mn-cs"/>
            </a:rPr>
            <a:t>％と類似団体と同水準にあるが、県平均よりは低い値となっています。公共施設等について個別施設計画を策定済みでありますが、今後も施設の維持管理を適切に進めます。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1" name="直線コネクタ 70"/>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2"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3" name="直線コネクタ 72"/>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4"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5" name="直線コネクタ 74"/>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76" name="有形固定資産減価償却率平均値テキスト"/>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8" name="フローチャート: 判断 77"/>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9" name="フローチャート: 判断 78"/>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0" name="フローチャート: 判断 79"/>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86" name="楕円 85"/>
        <xdr:cNvSpPr/>
      </xdr:nvSpPr>
      <xdr:spPr>
        <a:xfrm>
          <a:off x="4711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22242</xdr:rowOff>
    </xdr:from>
    <xdr:ext cx="405111" cy="259045"/>
    <xdr:sp macro="" textlink="">
      <xdr:nvSpPr>
        <xdr:cNvPr id="87" name="有形固定資産減価償却率該当値テキスト"/>
        <xdr:cNvSpPr txBox="1"/>
      </xdr:nvSpPr>
      <xdr:spPr>
        <a:xfrm>
          <a:off x="4813300" y="576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67564</xdr:rowOff>
    </xdr:from>
    <xdr:to>
      <xdr:col>19</xdr:col>
      <xdr:colOff>187325</xdr:colOff>
      <xdr:row>29</xdr:row>
      <xdr:rowOff>169164</xdr:rowOff>
    </xdr:to>
    <xdr:sp macro="" textlink="">
      <xdr:nvSpPr>
        <xdr:cNvPr id="88" name="楕円 87"/>
        <xdr:cNvSpPr/>
      </xdr:nvSpPr>
      <xdr:spPr>
        <a:xfrm>
          <a:off x="4000500" y="58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118364</xdr:rowOff>
    </xdr:to>
    <xdr:cxnSp macro="">
      <xdr:nvCxnSpPr>
        <xdr:cNvPr id="89" name="直線コネクタ 88"/>
        <xdr:cNvCxnSpPr/>
      </xdr:nvCxnSpPr>
      <xdr:spPr>
        <a:xfrm flipV="1">
          <a:off x="4051300" y="5838190"/>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69723</xdr:rowOff>
    </xdr:from>
    <xdr:to>
      <xdr:col>15</xdr:col>
      <xdr:colOff>187325</xdr:colOff>
      <xdr:row>29</xdr:row>
      <xdr:rowOff>171323</xdr:rowOff>
    </xdr:to>
    <xdr:sp macro="" textlink="">
      <xdr:nvSpPr>
        <xdr:cNvPr id="90" name="楕円 89"/>
        <xdr:cNvSpPr/>
      </xdr:nvSpPr>
      <xdr:spPr>
        <a:xfrm>
          <a:off x="32385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118364</xdr:rowOff>
    </xdr:from>
    <xdr:to>
      <xdr:col>19</xdr:col>
      <xdr:colOff>136525</xdr:colOff>
      <xdr:row>29</xdr:row>
      <xdr:rowOff>120523</xdr:rowOff>
    </xdr:to>
    <xdr:cxnSp macro="">
      <xdr:nvCxnSpPr>
        <xdr:cNvPr id="91" name="直線コネクタ 90"/>
        <xdr:cNvCxnSpPr/>
      </xdr:nvCxnSpPr>
      <xdr:spPr>
        <a:xfrm flipV="1">
          <a:off x="3289300" y="5861939"/>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71882</xdr:rowOff>
    </xdr:from>
    <xdr:to>
      <xdr:col>11</xdr:col>
      <xdr:colOff>187325</xdr:colOff>
      <xdr:row>30</xdr:row>
      <xdr:rowOff>2032</xdr:rowOff>
    </xdr:to>
    <xdr:sp macro="" textlink="">
      <xdr:nvSpPr>
        <xdr:cNvPr id="92" name="楕円 91"/>
        <xdr:cNvSpPr/>
      </xdr:nvSpPr>
      <xdr:spPr>
        <a:xfrm>
          <a:off x="2476500" y="58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120523</xdr:rowOff>
    </xdr:from>
    <xdr:to>
      <xdr:col>15</xdr:col>
      <xdr:colOff>136525</xdr:colOff>
      <xdr:row>29</xdr:row>
      <xdr:rowOff>122682</xdr:rowOff>
    </xdr:to>
    <xdr:cxnSp macro="">
      <xdr:nvCxnSpPr>
        <xdr:cNvPr id="93" name="直線コネクタ 92"/>
        <xdr:cNvCxnSpPr/>
      </xdr:nvCxnSpPr>
      <xdr:spPr>
        <a:xfrm flipV="1">
          <a:off x="2527300" y="5864098"/>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94" name="n_1aveValue有形固定資産減価償却率"/>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95" name="n_2ave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96" name="n_3aveValue有形固定資産減価償却率"/>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160291</xdr:rowOff>
    </xdr:from>
    <xdr:ext cx="405111" cy="259045"/>
    <xdr:sp macro="" textlink="">
      <xdr:nvSpPr>
        <xdr:cNvPr id="97" name="n_1mainValue有形固定資産減価償却率"/>
        <xdr:cNvSpPr txBox="1"/>
      </xdr:nvSpPr>
      <xdr:spPr>
        <a:xfrm>
          <a:off x="3836044" y="59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16400</xdr:rowOff>
    </xdr:from>
    <xdr:ext cx="405111" cy="259045"/>
    <xdr:sp macro="" textlink="">
      <xdr:nvSpPr>
        <xdr:cNvPr id="98" name="n_2mainValue有形固定資産減価償却率"/>
        <xdr:cNvSpPr txBox="1"/>
      </xdr:nvSpPr>
      <xdr:spPr>
        <a:xfrm>
          <a:off x="30867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18559</xdr:rowOff>
    </xdr:from>
    <xdr:ext cx="405111" cy="259045"/>
    <xdr:sp macro="" textlink="">
      <xdr:nvSpPr>
        <xdr:cNvPr id="99" name="n_3mainValue有形固定資産減価償却率"/>
        <xdr:cNvSpPr txBox="1"/>
      </xdr:nvSpPr>
      <xdr:spPr>
        <a:xfrm>
          <a:off x="2324744" y="559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2" name="正方形/長方形 10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債務償還比率については、類似団体平均と比較しても低い水準となっています。今後も適正化に取り組みます。</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30" name="直線コネクタ 129"/>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3"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4" name="直線コネクタ 133"/>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5" name="債務償還比率平均値テキスト"/>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6" name="フローチャート: 判断 135"/>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7" name="フローチャート: 判断 136"/>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153070</xdr:rowOff>
    </xdr:from>
    <xdr:ext cx="469744" cy="259045"/>
    <xdr:sp macro="" textlink="">
      <xdr:nvSpPr>
        <xdr:cNvPr id="143" name="n_1aveValue債務償還比率"/>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5,319
5,265
173.30
5,176,029
4,871,105
174,711
2,780,531
3,272,601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153035</xdr:rowOff>
    </xdr:from>
    <xdr:to>
      <xdr:col>24</xdr:col>
      <xdr:colOff>114300</xdr:colOff>
      <xdr:row>39</xdr:row>
      <xdr:rowOff>83185</xdr:rowOff>
    </xdr:to>
    <xdr:sp macro="" textlink="">
      <xdr:nvSpPr>
        <xdr:cNvPr id="71" name="楕円 70"/>
        <xdr:cNvSpPr/>
      </xdr:nvSpPr>
      <xdr:spPr>
        <a:xfrm>
          <a:off x="4584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131462</xdr:rowOff>
    </xdr:from>
    <xdr:ext cx="405111" cy="259045"/>
    <xdr:sp macro="" textlink="">
      <xdr:nvSpPr>
        <xdr:cNvPr id="72" name="【道路】&#10;有形固定資産減価償却率該当値テキスト"/>
        <xdr:cNvSpPr txBox="1"/>
      </xdr:nvSpPr>
      <xdr:spPr>
        <a:xfrm>
          <a:off x="4673600"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xdr:rowOff>
    </xdr:from>
    <xdr:to>
      <xdr:col>20</xdr:col>
      <xdr:colOff>38100</xdr:colOff>
      <xdr:row>39</xdr:row>
      <xdr:rowOff>107950</xdr:rowOff>
    </xdr:to>
    <xdr:sp macro="" textlink="">
      <xdr:nvSpPr>
        <xdr:cNvPr id="73" name="楕円 72"/>
        <xdr:cNvSpPr/>
      </xdr:nvSpPr>
      <xdr:spPr>
        <a:xfrm>
          <a:off x="3746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32385</xdr:rowOff>
    </xdr:from>
    <xdr:to>
      <xdr:col>24</xdr:col>
      <xdr:colOff>63500</xdr:colOff>
      <xdr:row>39</xdr:row>
      <xdr:rowOff>57150</xdr:rowOff>
    </xdr:to>
    <xdr:cxnSp macro="">
      <xdr:nvCxnSpPr>
        <xdr:cNvPr id="74" name="直線コネクタ 73"/>
        <xdr:cNvCxnSpPr/>
      </xdr:nvCxnSpPr>
      <xdr:spPr>
        <a:xfrm flipV="1">
          <a:off x="3797300" y="67189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xdr:rowOff>
    </xdr:from>
    <xdr:to>
      <xdr:col>15</xdr:col>
      <xdr:colOff>101600</xdr:colOff>
      <xdr:row>39</xdr:row>
      <xdr:rowOff>102235</xdr:rowOff>
    </xdr:to>
    <xdr:sp macro="" textlink="">
      <xdr:nvSpPr>
        <xdr:cNvPr id="75" name="楕円 74"/>
        <xdr:cNvSpPr/>
      </xdr:nvSpPr>
      <xdr:spPr>
        <a:xfrm>
          <a:off x="2857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51435</xdr:rowOff>
    </xdr:from>
    <xdr:to>
      <xdr:col>19</xdr:col>
      <xdr:colOff>177800</xdr:colOff>
      <xdr:row>39</xdr:row>
      <xdr:rowOff>57150</xdr:rowOff>
    </xdr:to>
    <xdr:cxnSp macro="">
      <xdr:nvCxnSpPr>
        <xdr:cNvPr id="76" name="直線コネクタ 75"/>
        <xdr:cNvCxnSpPr/>
      </xdr:nvCxnSpPr>
      <xdr:spPr>
        <a:xfrm>
          <a:off x="2908300" y="67379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40640</xdr:rowOff>
    </xdr:from>
    <xdr:to>
      <xdr:col>10</xdr:col>
      <xdr:colOff>165100</xdr:colOff>
      <xdr:row>39</xdr:row>
      <xdr:rowOff>142240</xdr:rowOff>
    </xdr:to>
    <xdr:sp macro="" textlink="">
      <xdr:nvSpPr>
        <xdr:cNvPr id="77" name="楕円 76"/>
        <xdr:cNvSpPr/>
      </xdr:nvSpPr>
      <xdr:spPr>
        <a:xfrm>
          <a:off x="1968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51435</xdr:rowOff>
    </xdr:from>
    <xdr:to>
      <xdr:col>15</xdr:col>
      <xdr:colOff>50800</xdr:colOff>
      <xdr:row>39</xdr:row>
      <xdr:rowOff>91440</xdr:rowOff>
    </xdr:to>
    <xdr:cxnSp macro="">
      <xdr:nvCxnSpPr>
        <xdr:cNvPr id="78" name="直線コネクタ 77"/>
        <xdr:cNvCxnSpPr/>
      </xdr:nvCxnSpPr>
      <xdr:spPr>
        <a:xfrm flipV="1">
          <a:off x="2019300" y="67379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1"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99077</xdr:rowOff>
    </xdr:from>
    <xdr:ext cx="405111" cy="259045"/>
    <xdr:sp macro="" textlink="">
      <xdr:nvSpPr>
        <xdr:cNvPr id="82" name="n_1mainValue【道路】&#10;有形固定資産減価償却率"/>
        <xdr:cNvSpPr txBox="1"/>
      </xdr:nvSpPr>
      <xdr:spPr>
        <a:xfrm>
          <a:off x="3582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93362</xdr:rowOff>
    </xdr:from>
    <xdr:ext cx="405111" cy="259045"/>
    <xdr:sp macro="" textlink="">
      <xdr:nvSpPr>
        <xdr:cNvPr id="83" name="n_2mainValue【道路】&#10;有形固定資産減価償却率"/>
        <xdr:cNvSpPr txBox="1"/>
      </xdr:nvSpPr>
      <xdr:spPr>
        <a:xfrm>
          <a:off x="27057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133367</xdr:rowOff>
    </xdr:from>
    <xdr:ext cx="405111" cy="259045"/>
    <xdr:sp macro="" textlink="">
      <xdr:nvSpPr>
        <xdr:cNvPr id="84" name="n_3mainValue【道路】&#10;有形固定資産減価償却率"/>
        <xdr:cNvSpPr txBox="1"/>
      </xdr:nvSpPr>
      <xdr:spPr>
        <a:xfrm>
          <a:off x="1816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13" name="【道路】&#10;一人当たり延長平均値テキスト"/>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143655</xdr:rowOff>
    </xdr:from>
    <xdr:to>
      <xdr:col>55</xdr:col>
      <xdr:colOff>50800</xdr:colOff>
      <xdr:row>40</xdr:row>
      <xdr:rowOff>73805</xdr:rowOff>
    </xdr:to>
    <xdr:sp macro="" textlink="">
      <xdr:nvSpPr>
        <xdr:cNvPr id="123" name="楕円 122"/>
        <xdr:cNvSpPr/>
      </xdr:nvSpPr>
      <xdr:spPr>
        <a:xfrm>
          <a:off x="10426700" y="68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166532</xdr:rowOff>
    </xdr:from>
    <xdr:ext cx="534377" cy="259045"/>
    <xdr:sp macro="" textlink="">
      <xdr:nvSpPr>
        <xdr:cNvPr id="124" name="【道路】&#10;一人当たり延長該当値テキスト"/>
        <xdr:cNvSpPr txBox="1"/>
      </xdr:nvSpPr>
      <xdr:spPr>
        <a:xfrm>
          <a:off x="10515600" y="66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153146</xdr:rowOff>
    </xdr:from>
    <xdr:to>
      <xdr:col>50</xdr:col>
      <xdr:colOff>165100</xdr:colOff>
      <xdr:row>40</xdr:row>
      <xdr:rowOff>83296</xdr:rowOff>
    </xdr:to>
    <xdr:sp macro="" textlink="">
      <xdr:nvSpPr>
        <xdr:cNvPr id="125" name="楕円 124"/>
        <xdr:cNvSpPr/>
      </xdr:nvSpPr>
      <xdr:spPr>
        <a:xfrm>
          <a:off x="9588500" y="68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23005</xdr:rowOff>
    </xdr:from>
    <xdr:to>
      <xdr:col>55</xdr:col>
      <xdr:colOff>0</xdr:colOff>
      <xdr:row>40</xdr:row>
      <xdr:rowOff>32496</xdr:rowOff>
    </xdr:to>
    <xdr:cxnSp macro="">
      <xdr:nvCxnSpPr>
        <xdr:cNvPr id="126" name="直線コネクタ 125"/>
        <xdr:cNvCxnSpPr/>
      </xdr:nvCxnSpPr>
      <xdr:spPr>
        <a:xfrm flipV="1">
          <a:off x="9639300" y="6881005"/>
          <a:ext cx="8382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9688</xdr:rowOff>
    </xdr:from>
    <xdr:to>
      <xdr:col>46</xdr:col>
      <xdr:colOff>38100</xdr:colOff>
      <xdr:row>39</xdr:row>
      <xdr:rowOff>111288</xdr:rowOff>
    </xdr:to>
    <xdr:sp macro="" textlink="">
      <xdr:nvSpPr>
        <xdr:cNvPr id="127" name="楕円 126"/>
        <xdr:cNvSpPr/>
      </xdr:nvSpPr>
      <xdr:spPr>
        <a:xfrm>
          <a:off x="8699500" y="669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60488</xdr:rowOff>
    </xdr:from>
    <xdr:to>
      <xdr:col>50</xdr:col>
      <xdr:colOff>114300</xdr:colOff>
      <xdr:row>40</xdr:row>
      <xdr:rowOff>32496</xdr:rowOff>
    </xdr:to>
    <xdr:cxnSp macro="">
      <xdr:nvCxnSpPr>
        <xdr:cNvPr id="128" name="直線コネクタ 127"/>
        <xdr:cNvCxnSpPr/>
      </xdr:nvCxnSpPr>
      <xdr:spPr>
        <a:xfrm>
          <a:off x="8750300" y="6747038"/>
          <a:ext cx="889000" cy="1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18618</xdr:rowOff>
    </xdr:from>
    <xdr:to>
      <xdr:col>41</xdr:col>
      <xdr:colOff>101600</xdr:colOff>
      <xdr:row>41</xdr:row>
      <xdr:rowOff>120218</xdr:rowOff>
    </xdr:to>
    <xdr:sp macro="" textlink="">
      <xdr:nvSpPr>
        <xdr:cNvPr id="129" name="楕円 128"/>
        <xdr:cNvSpPr/>
      </xdr:nvSpPr>
      <xdr:spPr>
        <a:xfrm>
          <a:off x="7810500" y="70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60488</xdr:rowOff>
    </xdr:from>
    <xdr:to>
      <xdr:col>45</xdr:col>
      <xdr:colOff>177800</xdr:colOff>
      <xdr:row>41</xdr:row>
      <xdr:rowOff>69418</xdr:rowOff>
    </xdr:to>
    <xdr:cxnSp macro="">
      <xdr:nvCxnSpPr>
        <xdr:cNvPr id="130" name="直線コネクタ 129"/>
        <xdr:cNvCxnSpPr/>
      </xdr:nvCxnSpPr>
      <xdr:spPr>
        <a:xfrm flipV="1">
          <a:off x="7861300" y="6747038"/>
          <a:ext cx="889000" cy="35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32600</xdr:rowOff>
    </xdr:from>
    <xdr:ext cx="534377" cy="259045"/>
    <xdr:sp macro="" textlink="">
      <xdr:nvSpPr>
        <xdr:cNvPr id="131" name="n_1aveValue【道路】&#10;一人当たり延長"/>
        <xdr:cNvSpPr txBox="1"/>
      </xdr:nvSpPr>
      <xdr:spPr>
        <a:xfrm>
          <a:off x="93594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26249</xdr:rowOff>
    </xdr:from>
    <xdr:ext cx="534377" cy="259045"/>
    <xdr:sp macro="" textlink="">
      <xdr:nvSpPr>
        <xdr:cNvPr id="132" name="n_2aveValue【道路】&#10;一人当たり延長"/>
        <xdr:cNvSpPr txBox="1"/>
      </xdr:nvSpPr>
      <xdr:spPr>
        <a:xfrm>
          <a:off x="8483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99823</xdr:rowOff>
    </xdr:from>
    <xdr:ext cx="534377" cy="259045"/>
    <xdr:sp macro="" textlink="">
      <xdr:nvSpPr>
        <xdr:cNvPr id="134" name="n_1mainValue【道路】&#10;一人当たり延長"/>
        <xdr:cNvSpPr txBox="1"/>
      </xdr:nvSpPr>
      <xdr:spPr>
        <a:xfrm>
          <a:off x="9359411" y="66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127815</xdr:rowOff>
    </xdr:from>
    <xdr:ext cx="599010" cy="259045"/>
    <xdr:sp macro="" textlink="">
      <xdr:nvSpPr>
        <xdr:cNvPr id="135" name="n_2mainValue【道路】&#10;一人当たり延長"/>
        <xdr:cNvSpPr txBox="1"/>
      </xdr:nvSpPr>
      <xdr:spPr>
        <a:xfrm>
          <a:off x="8450794" y="64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111345</xdr:rowOff>
    </xdr:from>
    <xdr:ext cx="534377" cy="259045"/>
    <xdr:sp macro="" textlink="">
      <xdr:nvSpPr>
        <xdr:cNvPr id="136" name="n_3mainValue【道路】&#10;一人当たり延長"/>
        <xdr:cNvSpPr txBox="1"/>
      </xdr:nvSpPr>
      <xdr:spPr>
        <a:xfrm>
          <a:off x="7594111" y="714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130447</xdr:rowOff>
    </xdr:from>
    <xdr:to>
      <xdr:col>24</xdr:col>
      <xdr:colOff>114300</xdr:colOff>
      <xdr:row>58</xdr:row>
      <xdr:rowOff>60597</xdr:rowOff>
    </xdr:to>
    <xdr:sp macro="" textlink="">
      <xdr:nvSpPr>
        <xdr:cNvPr id="177" name="楕円 176"/>
        <xdr:cNvSpPr/>
      </xdr:nvSpPr>
      <xdr:spPr>
        <a:xfrm>
          <a:off x="45847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153324</xdr:rowOff>
    </xdr:from>
    <xdr:ext cx="405111" cy="259045"/>
    <xdr:sp macro="" textlink="">
      <xdr:nvSpPr>
        <xdr:cNvPr id="178" name="【橋りょう・トンネル】&#10;有形固定資産減価償却率該当値テキスト"/>
        <xdr:cNvSpPr txBox="1"/>
      </xdr:nvSpPr>
      <xdr:spPr>
        <a:xfrm>
          <a:off x="4673600"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79" name="楕円 178"/>
        <xdr:cNvSpPr/>
      </xdr:nvSpPr>
      <xdr:spPr>
        <a:xfrm>
          <a:off x="3746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9797</xdr:rowOff>
    </xdr:from>
    <xdr:to>
      <xdr:col>24</xdr:col>
      <xdr:colOff>63500</xdr:colOff>
      <xdr:row>58</xdr:row>
      <xdr:rowOff>22860</xdr:rowOff>
    </xdr:to>
    <xdr:cxnSp macro="">
      <xdr:nvCxnSpPr>
        <xdr:cNvPr id="180" name="直線コネクタ 179"/>
        <xdr:cNvCxnSpPr/>
      </xdr:nvCxnSpPr>
      <xdr:spPr>
        <a:xfrm flipV="1">
          <a:off x="3797300" y="995389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35741</xdr:rowOff>
    </xdr:from>
    <xdr:to>
      <xdr:col>15</xdr:col>
      <xdr:colOff>101600</xdr:colOff>
      <xdr:row>58</xdr:row>
      <xdr:rowOff>137341</xdr:rowOff>
    </xdr:to>
    <xdr:sp macro="" textlink="">
      <xdr:nvSpPr>
        <xdr:cNvPr id="181" name="楕円 180"/>
        <xdr:cNvSpPr/>
      </xdr:nvSpPr>
      <xdr:spPr>
        <a:xfrm>
          <a:off x="2857500" y="99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86541</xdr:rowOff>
    </xdr:to>
    <xdr:cxnSp macro="">
      <xdr:nvCxnSpPr>
        <xdr:cNvPr id="182" name="直線コネクタ 181"/>
        <xdr:cNvCxnSpPr/>
      </xdr:nvCxnSpPr>
      <xdr:spPr>
        <a:xfrm flipV="1">
          <a:off x="2908300" y="996696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154940</xdr:rowOff>
    </xdr:from>
    <xdr:to>
      <xdr:col>10</xdr:col>
      <xdr:colOff>165100</xdr:colOff>
      <xdr:row>58</xdr:row>
      <xdr:rowOff>85090</xdr:rowOff>
    </xdr:to>
    <xdr:sp macro="" textlink="">
      <xdr:nvSpPr>
        <xdr:cNvPr id="183" name="楕円 182"/>
        <xdr:cNvSpPr/>
      </xdr:nvSpPr>
      <xdr:spPr>
        <a:xfrm>
          <a:off x="1968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34290</xdr:rowOff>
    </xdr:from>
    <xdr:to>
      <xdr:col>15</xdr:col>
      <xdr:colOff>50800</xdr:colOff>
      <xdr:row>58</xdr:row>
      <xdr:rowOff>86541</xdr:rowOff>
    </xdr:to>
    <xdr:cxnSp macro="">
      <xdr:nvCxnSpPr>
        <xdr:cNvPr id="184" name="直線コネクタ 183"/>
        <xdr:cNvCxnSpPr/>
      </xdr:nvCxnSpPr>
      <xdr:spPr>
        <a:xfrm>
          <a:off x="2019300" y="997839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90187</xdr:rowOff>
    </xdr:from>
    <xdr:ext cx="405111" cy="259045"/>
    <xdr:sp macro="" textlink="">
      <xdr:nvSpPr>
        <xdr:cNvPr id="188" name="n_1mainValue【橋りょう・トンネル】&#10;有形固定資産減価償却率"/>
        <xdr:cNvSpPr txBox="1"/>
      </xdr:nvSpPr>
      <xdr:spPr>
        <a:xfrm>
          <a:off x="3582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153868</xdr:rowOff>
    </xdr:from>
    <xdr:ext cx="405111" cy="259045"/>
    <xdr:sp macro="" textlink="">
      <xdr:nvSpPr>
        <xdr:cNvPr id="189" name="n_2mainValue【橋りょう・トンネル】&#10;有形固定資産減価償却率"/>
        <xdr:cNvSpPr txBox="1"/>
      </xdr:nvSpPr>
      <xdr:spPr>
        <a:xfrm>
          <a:off x="2705744" y="975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101617</xdr:rowOff>
    </xdr:from>
    <xdr:ext cx="405111" cy="259045"/>
    <xdr:sp macro="" textlink="">
      <xdr:nvSpPr>
        <xdr:cNvPr id="190" name="n_3mainValue【橋りょう・トンネル】&#10;有形固定資産減価償却率"/>
        <xdr:cNvSpPr txBox="1"/>
      </xdr:nvSpPr>
      <xdr:spPr>
        <a:xfrm>
          <a:off x="1816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17" name="【橋りょう・トンネル】&#10;一人当たり有形固定資産（償却資産）額平均値テキスト"/>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76067</xdr:rowOff>
    </xdr:from>
    <xdr:to>
      <xdr:col>55</xdr:col>
      <xdr:colOff>50800</xdr:colOff>
      <xdr:row>62</xdr:row>
      <xdr:rowOff>6217</xdr:rowOff>
    </xdr:to>
    <xdr:sp macro="" textlink="">
      <xdr:nvSpPr>
        <xdr:cNvPr id="227" name="楕円 226"/>
        <xdr:cNvSpPr/>
      </xdr:nvSpPr>
      <xdr:spPr>
        <a:xfrm>
          <a:off x="10426700" y="105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98944</xdr:rowOff>
    </xdr:from>
    <xdr:ext cx="599010" cy="259045"/>
    <xdr:sp macro="" textlink="">
      <xdr:nvSpPr>
        <xdr:cNvPr id="228" name="【橋りょう・トンネル】&#10;一人当たり有形固定資産（償却資産）額該当値テキスト"/>
        <xdr:cNvSpPr txBox="1"/>
      </xdr:nvSpPr>
      <xdr:spPr>
        <a:xfrm>
          <a:off x="10515600" y="1038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89600</xdr:rowOff>
    </xdr:from>
    <xdr:to>
      <xdr:col>50</xdr:col>
      <xdr:colOff>165100</xdr:colOff>
      <xdr:row>62</xdr:row>
      <xdr:rowOff>19750</xdr:rowOff>
    </xdr:to>
    <xdr:sp macro="" textlink="">
      <xdr:nvSpPr>
        <xdr:cNvPr id="229" name="楕円 228"/>
        <xdr:cNvSpPr/>
      </xdr:nvSpPr>
      <xdr:spPr>
        <a:xfrm>
          <a:off x="9588500" y="105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126867</xdr:rowOff>
    </xdr:from>
    <xdr:to>
      <xdr:col>55</xdr:col>
      <xdr:colOff>0</xdr:colOff>
      <xdr:row>61</xdr:row>
      <xdr:rowOff>140400</xdr:rowOff>
    </xdr:to>
    <xdr:cxnSp macro="">
      <xdr:nvCxnSpPr>
        <xdr:cNvPr id="230" name="直線コネクタ 229"/>
        <xdr:cNvCxnSpPr/>
      </xdr:nvCxnSpPr>
      <xdr:spPr>
        <a:xfrm flipV="1">
          <a:off x="9639300" y="10585317"/>
          <a:ext cx="8382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128079</xdr:rowOff>
    </xdr:from>
    <xdr:to>
      <xdr:col>46</xdr:col>
      <xdr:colOff>38100</xdr:colOff>
      <xdr:row>62</xdr:row>
      <xdr:rowOff>58229</xdr:rowOff>
    </xdr:to>
    <xdr:sp macro="" textlink="">
      <xdr:nvSpPr>
        <xdr:cNvPr id="231" name="楕円 230"/>
        <xdr:cNvSpPr/>
      </xdr:nvSpPr>
      <xdr:spPr>
        <a:xfrm>
          <a:off x="8699500" y="105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140400</xdr:rowOff>
    </xdr:from>
    <xdr:to>
      <xdr:col>50</xdr:col>
      <xdr:colOff>114300</xdr:colOff>
      <xdr:row>62</xdr:row>
      <xdr:rowOff>7429</xdr:rowOff>
    </xdr:to>
    <xdr:cxnSp macro="">
      <xdr:nvCxnSpPr>
        <xdr:cNvPr id="232" name="直線コネクタ 231"/>
        <xdr:cNvCxnSpPr/>
      </xdr:nvCxnSpPr>
      <xdr:spPr>
        <a:xfrm flipV="1">
          <a:off x="8750300" y="10598850"/>
          <a:ext cx="889000" cy="3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123060</xdr:rowOff>
    </xdr:from>
    <xdr:to>
      <xdr:col>41</xdr:col>
      <xdr:colOff>101600</xdr:colOff>
      <xdr:row>62</xdr:row>
      <xdr:rowOff>53210</xdr:rowOff>
    </xdr:to>
    <xdr:sp macro="" textlink="">
      <xdr:nvSpPr>
        <xdr:cNvPr id="233" name="楕円 232"/>
        <xdr:cNvSpPr/>
      </xdr:nvSpPr>
      <xdr:spPr>
        <a:xfrm>
          <a:off x="7810500" y="105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2410</xdr:rowOff>
    </xdr:from>
    <xdr:to>
      <xdr:col>45</xdr:col>
      <xdr:colOff>177800</xdr:colOff>
      <xdr:row>62</xdr:row>
      <xdr:rowOff>7429</xdr:rowOff>
    </xdr:to>
    <xdr:cxnSp macro="">
      <xdr:nvCxnSpPr>
        <xdr:cNvPr id="234" name="直線コネクタ 233"/>
        <xdr:cNvCxnSpPr/>
      </xdr:nvCxnSpPr>
      <xdr:spPr>
        <a:xfrm>
          <a:off x="7861300" y="10632310"/>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35" name="n_1aveValue【橋りょう・トンネル】&#10;一人当たり有形固定資産（償却資産）額"/>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36" name="n_2aveValue【橋りょう・トンネル】&#10;一人当たり有形固定資産（償却資産）額"/>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37" name="n_3aveValue【橋りょう・トンネル】&#10;一人当たり有形固定資産（償却資産）額"/>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36277</xdr:rowOff>
    </xdr:from>
    <xdr:ext cx="599010" cy="259045"/>
    <xdr:sp macro="" textlink="">
      <xdr:nvSpPr>
        <xdr:cNvPr id="238" name="n_1mainValue【橋りょう・トンネル】&#10;一人当たり有形固定資産（償却資産）額"/>
        <xdr:cNvSpPr txBox="1"/>
      </xdr:nvSpPr>
      <xdr:spPr>
        <a:xfrm>
          <a:off x="9327095" y="1032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74756</xdr:rowOff>
    </xdr:from>
    <xdr:ext cx="599010" cy="259045"/>
    <xdr:sp macro="" textlink="">
      <xdr:nvSpPr>
        <xdr:cNvPr id="239" name="n_2mainValue【橋りょう・トンネル】&#10;一人当たり有形固定資産（償却資産）額"/>
        <xdr:cNvSpPr txBox="1"/>
      </xdr:nvSpPr>
      <xdr:spPr>
        <a:xfrm>
          <a:off x="8450795" y="1036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69737</xdr:rowOff>
    </xdr:from>
    <xdr:ext cx="599010" cy="259045"/>
    <xdr:sp macro="" textlink="">
      <xdr:nvSpPr>
        <xdr:cNvPr id="240" name="n_3mainValue【橋りょう・トンネル】&#10;一人当たり有形固定資産（償却資産）額"/>
        <xdr:cNvSpPr txBox="1"/>
      </xdr:nvSpPr>
      <xdr:spPr>
        <a:xfrm>
          <a:off x="7561795" y="1035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29211</xdr:rowOff>
    </xdr:from>
    <xdr:to>
      <xdr:col>24</xdr:col>
      <xdr:colOff>114300</xdr:colOff>
      <xdr:row>80</xdr:row>
      <xdr:rowOff>130811</xdr:rowOff>
    </xdr:to>
    <xdr:sp macro="" textlink="">
      <xdr:nvSpPr>
        <xdr:cNvPr id="280" name="楕円 279"/>
        <xdr:cNvSpPr/>
      </xdr:nvSpPr>
      <xdr:spPr>
        <a:xfrm>
          <a:off x="45847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52088</xdr:rowOff>
    </xdr:from>
    <xdr:ext cx="405111" cy="259045"/>
    <xdr:sp macro="" textlink="">
      <xdr:nvSpPr>
        <xdr:cNvPr id="281" name="【公営住宅】&#10;有形固定資産減価償却率該当値テキスト"/>
        <xdr:cNvSpPr txBox="1"/>
      </xdr:nvSpPr>
      <xdr:spPr>
        <a:xfrm>
          <a:off x="4673600"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50164</xdr:rowOff>
    </xdr:from>
    <xdr:to>
      <xdr:col>20</xdr:col>
      <xdr:colOff>38100</xdr:colOff>
      <xdr:row>80</xdr:row>
      <xdr:rowOff>151764</xdr:rowOff>
    </xdr:to>
    <xdr:sp macro="" textlink="">
      <xdr:nvSpPr>
        <xdr:cNvPr id="282" name="楕円 281"/>
        <xdr:cNvSpPr/>
      </xdr:nvSpPr>
      <xdr:spPr>
        <a:xfrm>
          <a:off x="3746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80011</xdr:rowOff>
    </xdr:from>
    <xdr:to>
      <xdr:col>24</xdr:col>
      <xdr:colOff>63500</xdr:colOff>
      <xdr:row>80</xdr:row>
      <xdr:rowOff>100964</xdr:rowOff>
    </xdr:to>
    <xdr:cxnSp macro="">
      <xdr:nvCxnSpPr>
        <xdr:cNvPr id="283" name="直線コネクタ 282"/>
        <xdr:cNvCxnSpPr/>
      </xdr:nvCxnSpPr>
      <xdr:spPr>
        <a:xfrm flipV="1">
          <a:off x="3797300" y="1379601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84455</xdr:rowOff>
    </xdr:from>
    <xdr:to>
      <xdr:col>15</xdr:col>
      <xdr:colOff>101600</xdr:colOff>
      <xdr:row>81</xdr:row>
      <xdr:rowOff>14605</xdr:rowOff>
    </xdr:to>
    <xdr:sp macro="" textlink="">
      <xdr:nvSpPr>
        <xdr:cNvPr id="284" name="楕円 283"/>
        <xdr:cNvSpPr/>
      </xdr:nvSpPr>
      <xdr:spPr>
        <a:xfrm>
          <a:off x="2857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100964</xdr:rowOff>
    </xdr:from>
    <xdr:to>
      <xdr:col>19</xdr:col>
      <xdr:colOff>177800</xdr:colOff>
      <xdr:row>80</xdr:row>
      <xdr:rowOff>135255</xdr:rowOff>
    </xdr:to>
    <xdr:cxnSp macro="">
      <xdr:nvCxnSpPr>
        <xdr:cNvPr id="285" name="直線コネクタ 284"/>
        <xdr:cNvCxnSpPr/>
      </xdr:nvCxnSpPr>
      <xdr:spPr>
        <a:xfrm flipV="1">
          <a:off x="2908300" y="138169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57786</xdr:rowOff>
    </xdr:from>
    <xdr:to>
      <xdr:col>10</xdr:col>
      <xdr:colOff>165100</xdr:colOff>
      <xdr:row>80</xdr:row>
      <xdr:rowOff>159386</xdr:rowOff>
    </xdr:to>
    <xdr:sp macro="" textlink="">
      <xdr:nvSpPr>
        <xdr:cNvPr id="286" name="楕円 285"/>
        <xdr:cNvSpPr/>
      </xdr:nvSpPr>
      <xdr:spPr>
        <a:xfrm>
          <a:off x="1968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108586</xdr:rowOff>
    </xdr:from>
    <xdr:to>
      <xdr:col>15</xdr:col>
      <xdr:colOff>50800</xdr:colOff>
      <xdr:row>80</xdr:row>
      <xdr:rowOff>135255</xdr:rowOff>
    </xdr:to>
    <xdr:cxnSp macro="">
      <xdr:nvCxnSpPr>
        <xdr:cNvPr id="287" name="直線コネクタ 286"/>
        <xdr:cNvCxnSpPr/>
      </xdr:nvCxnSpPr>
      <xdr:spPr>
        <a:xfrm>
          <a:off x="2019300" y="138245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168291</xdr:rowOff>
    </xdr:from>
    <xdr:ext cx="405111" cy="259045"/>
    <xdr:sp macro="" textlink="">
      <xdr:nvSpPr>
        <xdr:cNvPr id="291" name="n_1mainValue【公営住宅】&#10;有形固定資産減価償却率"/>
        <xdr:cNvSpPr txBox="1"/>
      </xdr:nvSpPr>
      <xdr:spPr>
        <a:xfrm>
          <a:off x="35820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31132</xdr:rowOff>
    </xdr:from>
    <xdr:ext cx="405111" cy="259045"/>
    <xdr:sp macro="" textlink="">
      <xdr:nvSpPr>
        <xdr:cNvPr id="292" name="n_2mainValue【公営住宅】&#10;有形固定資産減価償却率"/>
        <xdr:cNvSpPr txBox="1"/>
      </xdr:nvSpPr>
      <xdr:spPr>
        <a:xfrm>
          <a:off x="2705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4463</xdr:rowOff>
    </xdr:from>
    <xdr:ext cx="405111" cy="259045"/>
    <xdr:sp macro="" textlink="">
      <xdr:nvSpPr>
        <xdr:cNvPr id="293" name="n_3mainValue【公営住宅】&#10;有形固定資産減価償却率"/>
        <xdr:cNvSpPr txBox="1"/>
      </xdr:nvSpPr>
      <xdr:spPr>
        <a:xfrm>
          <a:off x="1816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23304</xdr:rowOff>
    </xdr:from>
    <xdr:to>
      <xdr:col>55</xdr:col>
      <xdr:colOff>50800</xdr:colOff>
      <xdr:row>84</xdr:row>
      <xdr:rowOff>124904</xdr:rowOff>
    </xdr:to>
    <xdr:sp macro="" textlink="">
      <xdr:nvSpPr>
        <xdr:cNvPr id="332" name="楕円 331"/>
        <xdr:cNvSpPr/>
      </xdr:nvSpPr>
      <xdr:spPr>
        <a:xfrm>
          <a:off x="10426700" y="144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1731</xdr:rowOff>
    </xdr:from>
    <xdr:ext cx="469744" cy="259045"/>
    <xdr:sp macro="" textlink="">
      <xdr:nvSpPr>
        <xdr:cNvPr id="333" name="【公営住宅】&#10;一人当たり面積該当値テキスト"/>
        <xdr:cNvSpPr txBox="1"/>
      </xdr:nvSpPr>
      <xdr:spPr>
        <a:xfrm>
          <a:off x="10515600" y="1440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27876</xdr:rowOff>
    </xdr:from>
    <xdr:to>
      <xdr:col>50</xdr:col>
      <xdr:colOff>165100</xdr:colOff>
      <xdr:row>84</xdr:row>
      <xdr:rowOff>129476</xdr:rowOff>
    </xdr:to>
    <xdr:sp macro="" textlink="">
      <xdr:nvSpPr>
        <xdr:cNvPr id="334" name="楕円 333"/>
        <xdr:cNvSpPr/>
      </xdr:nvSpPr>
      <xdr:spPr>
        <a:xfrm>
          <a:off x="9588500" y="14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74104</xdr:rowOff>
    </xdr:from>
    <xdr:to>
      <xdr:col>55</xdr:col>
      <xdr:colOff>0</xdr:colOff>
      <xdr:row>84</xdr:row>
      <xdr:rowOff>78676</xdr:rowOff>
    </xdr:to>
    <xdr:cxnSp macro="">
      <xdr:nvCxnSpPr>
        <xdr:cNvPr id="335" name="直線コネクタ 334"/>
        <xdr:cNvCxnSpPr/>
      </xdr:nvCxnSpPr>
      <xdr:spPr>
        <a:xfrm flipV="1">
          <a:off x="9639300" y="14475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38736</xdr:rowOff>
    </xdr:from>
    <xdr:to>
      <xdr:col>46</xdr:col>
      <xdr:colOff>38100</xdr:colOff>
      <xdr:row>84</xdr:row>
      <xdr:rowOff>140336</xdr:rowOff>
    </xdr:to>
    <xdr:sp macro="" textlink="">
      <xdr:nvSpPr>
        <xdr:cNvPr id="336" name="楕円 335"/>
        <xdr:cNvSpPr/>
      </xdr:nvSpPr>
      <xdr:spPr>
        <a:xfrm>
          <a:off x="8699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78676</xdr:rowOff>
    </xdr:from>
    <xdr:to>
      <xdr:col>50</xdr:col>
      <xdr:colOff>114300</xdr:colOff>
      <xdr:row>84</xdr:row>
      <xdr:rowOff>89536</xdr:rowOff>
    </xdr:to>
    <xdr:cxnSp macro="">
      <xdr:nvCxnSpPr>
        <xdr:cNvPr id="337" name="直線コネクタ 336"/>
        <xdr:cNvCxnSpPr/>
      </xdr:nvCxnSpPr>
      <xdr:spPr>
        <a:xfrm flipV="1">
          <a:off x="8750300" y="14480476"/>
          <a:ext cx="8890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48450</xdr:rowOff>
    </xdr:from>
    <xdr:to>
      <xdr:col>41</xdr:col>
      <xdr:colOff>101600</xdr:colOff>
      <xdr:row>84</xdr:row>
      <xdr:rowOff>150050</xdr:rowOff>
    </xdr:to>
    <xdr:sp macro="" textlink="">
      <xdr:nvSpPr>
        <xdr:cNvPr id="338" name="楕円 337"/>
        <xdr:cNvSpPr/>
      </xdr:nvSpPr>
      <xdr:spPr>
        <a:xfrm>
          <a:off x="7810500" y="1445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89536</xdr:rowOff>
    </xdr:from>
    <xdr:to>
      <xdr:col>45</xdr:col>
      <xdr:colOff>177800</xdr:colOff>
      <xdr:row>84</xdr:row>
      <xdr:rowOff>99250</xdr:rowOff>
    </xdr:to>
    <xdr:cxnSp macro="">
      <xdr:nvCxnSpPr>
        <xdr:cNvPr id="339" name="直線コネクタ 338"/>
        <xdr:cNvCxnSpPr/>
      </xdr:nvCxnSpPr>
      <xdr:spPr>
        <a:xfrm flipV="1">
          <a:off x="7861300" y="14491336"/>
          <a:ext cx="8890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120603</xdr:rowOff>
    </xdr:from>
    <xdr:ext cx="469744" cy="259045"/>
    <xdr:sp macro="" textlink="">
      <xdr:nvSpPr>
        <xdr:cNvPr id="343" name="n_1mainValue【公営住宅】&#10;一人当たり面積"/>
        <xdr:cNvSpPr txBox="1"/>
      </xdr:nvSpPr>
      <xdr:spPr>
        <a:xfrm>
          <a:off x="9391727" y="1452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131463</xdr:rowOff>
    </xdr:from>
    <xdr:ext cx="469744" cy="259045"/>
    <xdr:sp macro="" textlink="">
      <xdr:nvSpPr>
        <xdr:cNvPr id="344" name="n_2mainValue【公営住宅】&#10;一人当たり面積"/>
        <xdr:cNvSpPr txBox="1"/>
      </xdr:nvSpPr>
      <xdr:spPr>
        <a:xfrm>
          <a:off x="8515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141177</xdr:rowOff>
    </xdr:from>
    <xdr:ext cx="469744" cy="259045"/>
    <xdr:sp macro="" textlink="">
      <xdr:nvSpPr>
        <xdr:cNvPr id="345" name="n_3mainValue【公営住宅】&#10;一人当たり面積"/>
        <xdr:cNvSpPr txBox="1"/>
      </xdr:nvSpPr>
      <xdr:spPr>
        <a:xfrm>
          <a:off x="7626427" y="1454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92"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53158</xdr:rowOff>
    </xdr:from>
    <xdr:to>
      <xdr:col>85</xdr:col>
      <xdr:colOff>177800</xdr:colOff>
      <xdr:row>34</xdr:row>
      <xdr:rowOff>154758</xdr:rowOff>
    </xdr:to>
    <xdr:sp macro="" textlink="">
      <xdr:nvSpPr>
        <xdr:cNvPr id="402" name="楕円 401"/>
        <xdr:cNvSpPr/>
      </xdr:nvSpPr>
      <xdr:spPr>
        <a:xfrm>
          <a:off x="16268700" y="58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76035</xdr:rowOff>
    </xdr:from>
    <xdr:ext cx="405111" cy="259045"/>
    <xdr:sp macro="" textlink="">
      <xdr:nvSpPr>
        <xdr:cNvPr id="403" name="【認定こども園・幼稚園・保育所】&#10;有形固定資産減価償却率該当値テキスト"/>
        <xdr:cNvSpPr txBox="1"/>
      </xdr:nvSpPr>
      <xdr:spPr>
        <a:xfrm>
          <a:off x="16357600" y="57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404" name="楕円 403"/>
        <xdr:cNvSpPr/>
      </xdr:nvSpPr>
      <xdr:spPr>
        <a:xfrm>
          <a:off x="1543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34</xdr:row>
      <xdr:rowOff>103958</xdr:rowOff>
    </xdr:to>
    <xdr:cxnSp macro="">
      <xdr:nvCxnSpPr>
        <xdr:cNvPr id="405" name="直線コネクタ 404"/>
        <xdr:cNvCxnSpPr/>
      </xdr:nvCxnSpPr>
      <xdr:spPr>
        <a:xfrm>
          <a:off x="15481300" y="592836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67854</xdr:rowOff>
    </xdr:from>
    <xdr:to>
      <xdr:col>76</xdr:col>
      <xdr:colOff>165100</xdr:colOff>
      <xdr:row>34</xdr:row>
      <xdr:rowOff>169454</xdr:rowOff>
    </xdr:to>
    <xdr:sp macro="" textlink="">
      <xdr:nvSpPr>
        <xdr:cNvPr id="406" name="楕円 405"/>
        <xdr:cNvSpPr/>
      </xdr:nvSpPr>
      <xdr:spPr>
        <a:xfrm>
          <a:off x="14541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34</xdr:row>
      <xdr:rowOff>118654</xdr:rowOff>
    </xdr:to>
    <xdr:cxnSp macro="">
      <xdr:nvCxnSpPr>
        <xdr:cNvPr id="407" name="直線コネクタ 406"/>
        <xdr:cNvCxnSpPr/>
      </xdr:nvCxnSpPr>
      <xdr:spPr>
        <a:xfrm flipV="1">
          <a:off x="14592300" y="59283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92347</xdr:rowOff>
    </xdr:from>
    <xdr:to>
      <xdr:col>72</xdr:col>
      <xdr:colOff>38100</xdr:colOff>
      <xdr:row>35</xdr:row>
      <xdr:rowOff>22497</xdr:rowOff>
    </xdr:to>
    <xdr:sp macro="" textlink="">
      <xdr:nvSpPr>
        <xdr:cNvPr id="408" name="楕円 407"/>
        <xdr:cNvSpPr/>
      </xdr:nvSpPr>
      <xdr:spPr>
        <a:xfrm>
          <a:off x="13652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118654</xdr:rowOff>
    </xdr:from>
    <xdr:to>
      <xdr:col>76</xdr:col>
      <xdr:colOff>114300</xdr:colOff>
      <xdr:row>34</xdr:row>
      <xdr:rowOff>143147</xdr:rowOff>
    </xdr:to>
    <xdr:cxnSp macro="">
      <xdr:nvCxnSpPr>
        <xdr:cNvPr id="409" name="直線コネクタ 408"/>
        <xdr:cNvCxnSpPr/>
      </xdr:nvCxnSpPr>
      <xdr:spPr>
        <a:xfrm flipV="1">
          <a:off x="13703300" y="59479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10"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11"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2"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166387</xdr:rowOff>
    </xdr:from>
    <xdr:ext cx="405111" cy="259045"/>
    <xdr:sp macro="" textlink="">
      <xdr:nvSpPr>
        <xdr:cNvPr id="413" name="n_1mainValue【認定こども園・幼稚園・保育所】&#10;有形固定資産減価償却率"/>
        <xdr:cNvSpPr txBox="1"/>
      </xdr:nvSpPr>
      <xdr:spPr>
        <a:xfrm>
          <a:off x="15266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14531</xdr:rowOff>
    </xdr:from>
    <xdr:ext cx="405111" cy="259045"/>
    <xdr:sp macro="" textlink="">
      <xdr:nvSpPr>
        <xdr:cNvPr id="414" name="n_2mainValue【認定こども園・幼稚園・保育所】&#10;有形固定資産減価償却率"/>
        <xdr:cNvSpPr txBox="1"/>
      </xdr:nvSpPr>
      <xdr:spPr>
        <a:xfrm>
          <a:off x="143897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39024</xdr:rowOff>
    </xdr:from>
    <xdr:ext cx="405111" cy="259045"/>
    <xdr:sp macro="" textlink="">
      <xdr:nvSpPr>
        <xdr:cNvPr id="415" name="n_3mainValue【認定こども園・幼稚園・保育所】&#10;有形固定資産減価償却率"/>
        <xdr:cNvSpPr txBox="1"/>
      </xdr:nvSpPr>
      <xdr:spPr>
        <a:xfrm>
          <a:off x="13500744"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42"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90322</xdr:rowOff>
    </xdr:from>
    <xdr:to>
      <xdr:col>116</xdr:col>
      <xdr:colOff>114300</xdr:colOff>
      <xdr:row>41</xdr:row>
      <xdr:rowOff>20472</xdr:rowOff>
    </xdr:to>
    <xdr:sp macro="" textlink="">
      <xdr:nvSpPr>
        <xdr:cNvPr id="452" name="楕円 451"/>
        <xdr:cNvSpPr/>
      </xdr:nvSpPr>
      <xdr:spPr>
        <a:xfrm>
          <a:off x="22110700" y="694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68749</xdr:rowOff>
    </xdr:from>
    <xdr:ext cx="469744" cy="259045"/>
    <xdr:sp macro="" textlink="">
      <xdr:nvSpPr>
        <xdr:cNvPr id="453" name="【認定こども園・幼稚園・保育所】&#10;一人当たり面積該当値テキスト"/>
        <xdr:cNvSpPr txBox="1"/>
      </xdr:nvSpPr>
      <xdr:spPr>
        <a:xfrm>
          <a:off x="22199600" y="692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97637</xdr:rowOff>
    </xdr:from>
    <xdr:to>
      <xdr:col>112</xdr:col>
      <xdr:colOff>38100</xdr:colOff>
      <xdr:row>41</xdr:row>
      <xdr:rowOff>27787</xdr:rowOff>
    </xdr:to>
    <xdr:sp macro="" textlink="">
      <xdr:nvSpPr>
        <xdr:cNvPr id="454" name="楕円 453"/>
        <xdr:cNvSpPr/>
      </xdr:nvSpPr>
      <xdr:spPr>
        <a:xfrm>
          <a:off x="21272500" y="69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141122</xdr:rowOff>
    </xdr:from>
    <xdr:to>
      <xdr:col>116</xdr:col>
      <xdr:colOff>63500</xdr:colOff>
      <xdr:row>40</xdr:row>
      <xdr:rowOff>148437</xdr:rowOff>
    </xdr:to>
    <xdr:cxnSp macro="">
      <xdr:nvCxnSpPr>
        <xdr:cNvPr id="455" name="直線コネクタ 454"/>
        <xdr:cNvCxnSpPr/>
      </xdr:nvCxnSpPr>
      <xdr:spPr>
        <a:xfrm flipV="1">
          <a:off x="21323300" y="6999122"/>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103124</xdr:rowOff>
    </xdr:from>
    <xdr:to>
      <xdr:col>107</xdr:col>
      <xdr:colOff>101600</xdr:colOff>
      <xdr:row>41</xdr:row>
      <xdr:rowOff>33274</xdr:rowOff>
    </xdr:to>
    <xdr:sp macro="" textlink="">
      <xdr:nvSpPr>
        <xdr:cNvPr id="456" name="楕円 455"/>
        <xdr:cNvSpPr/>
      </xdr:nvSpPr>
      <xdr:spPr>
        <a:xfrm>
          <a:off x="20383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148437</xdr:rowOff>
    </xdr:from>
    <xdr:to>
      <xdr:col>111</xdr:col>
      <xdr:colOff>177800</xdr:colOff>
      <xdr:row>40</xdr:row>
      <xdr:rowOff>153924</xdr:rowOff>
    </xdr:to>
    <xdr:cxnSp macro="">
      <xdr:nvCxnSpPr>
        <xdr:cNvPr id="457" name="直線コネクタ 456"/>
        <xdr:cNvCxnSpPr/>
      </xdr:nvCxnSpPr>
      <xdr:spPr>
        <a:xfrm flipV="1">
          <a:off x="20434300" y="700643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106782</xdr:rowOff>
    </xdr:from>
    <xdr:to>
      <xdr:col>102</xdr:col>
      <xdr:colOff>165100</xdr:colOff>
      <xdr:row>41</xdr:row>
      <xdr:rowOff>36932</xdr:rowOff>
    </xdr:to>
    <xdr:sp macro="" textlink="">
      <xdr:nvSpPr>
        <xdr:cNvPr id="458" name="楕円 457"/>
        <xdr:cNvSpPr/>
      </xdr:nvSpPr>
      <xdr:spPr>
        <a:xfrm>
          <a:off x="19494500" y="69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153924</xdr:rowOff>
    </xdr:from>
    <xdr:to>
      <xdr:col>107</xdr:col>
      <xdr:colOff>50800</xdr:colOff>
      <xdr:row>40</xdr:row>
      <xdr:rowOff>157582</xdr:rowOff>
    </xdr:to>
    <xdr:cxnSp macro="">
      <xdr:nvCxnSpPr>
        <xdr:cNvPr id="459" name="直線コネクタ 458"/>
        <xdr:cNvCxnSpPr/>
      </xdr:nvCxnSpPr>
      <xdr:spPr>
        <a:xfrm flipV="1">
          <a:off x="19545300" y="701192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60" name="n_1aveValue【認定こども園・幼稚園・保育所】&#10;一人当たり面積"/>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61"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62"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18914</xdr:rowOff>
    </xdr:from>
    <xdr:ext cx="469744" cy="259045"/>
    <xdr:sp macro="" textlink="">
      <xdr:nvSpPr>
        <xdr:cNvPr id="463" name="n_1mainValue【認定こども園・幼稚園・保育所】&#10;一人当たり面積"/>
        <xdr:cNvSpPr txBox="1"/>
      </xdr:nvSpPr>
      <xdr:spPr>
        <a:xfrm>
          <a:off x="21075727" y="704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24401</xdr:rowOff>
    </xdr:from>
    <xdr:ext cx="469744" cy="259045"/>
    <xdr:sp macro="" textlink="">
      <xdr:nvSpPr>
        <xdr:cNvPr id="464" name="n_2mainValue【認定こども園・幼稚園・保育所】&#10;一人当たり面積"/>
        <xdr:cNvSpPr txBox="1"/>
      </xdr:nvSpPr>
      <xdr:spPr>
        <a:xfrm>
          <a:off x="20199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28059</xdr:rowOff>
    </xdr:from>
    <xdr:ext cx="469744" cy="259045"/>
    <xdr:sp macro="" textlink="">
      <xdr:nvSpPr>
        <xdr:cNvPr id="465" name="n_3mainValue【認定こども園・幼稚園・保育所】&#10;一人当たり面積"/>
        <xdr:cNvSpPr txBox="1"/>
      </xdr:nvSpPr>
      <xdr:spPr>
        <a:xfrm>
          <a:off x="19310427" y="705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6"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78196</xdr:rowOff>
    </xdr:from>
    <xdr:to>
      <xdr:col>85</xdr:col>
      <xdr:colOff>177800</xdr:colOff>
      <xdr:row>57</xdr:row>
      <xdr:rowOff>8346</xdr:rowOff>
    </xdr:to>
    <xdr:sp macro="" textlink="">
      <xdr:nvSpPr>
        <xdr:cNvPr id="506" name="楕円 505"/>
        <xdr:cNvSpPr/>
      </xdr:nvSpPr>
      <xdr:spPr>
        <a:xfrm>
          <a:off x="16268700" y="96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101073</xdr:rowOff>
    </xdr:from>
    <xdr:ext cx="405111" cy="259045"/>
    <xdr:sp macro="" textlink="">
      <xdr:nvSpPr>
        <xdr:cNvPr id="507" name="【学校施設】&#10;有形固定資産減価償却率該当値テキスト"/>
        <xdr:cNvSpPr txBox="1"/>
      </xdr:nvSpPr>
      <xdr:spPr>
        <a:xfrm>
          <a:off x="16357600" y="953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96157</xdr:rowOff>
    </xdr:from>
    <xdr:to>
      <xdr:col>81</xdr:col>
      <xdr:colOff>101600</xdr:colOff>
      <xdr:row>57</xdr:row>
      <xdr:rowOff>26307</xdr:rowOff>
    </xdr:to>
    <xdr:sp macro="" textlink="">
      <xdr:nvSpPr>
        <xdr:cNvPr id="508" name="楕円 507"/>
        <xdr:cNvSpPr/>
      </xdr:nvSpPr>
      <xdr:spPr>
        <a:xfrm>
          <a:off x="15430500" y="96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128996</xdr:rowOff>
    </xdr:from>
    <xdr:to>
      <xdr:col>85</xdr:col>
      <xdr:colOff>127000</xdr:colOff>
      <xdr:row>56</xdr:row>
      <xdr:rowOff>146957</xdr:rowOff>
    </xdr:to>
    <xdr:cxnSp macro="">
      <xdr:nvCxnSpPr>
        <xdr:cNvPr id="509" name="直線コネクタ 508"/>
        <xdr:cNvCxnSpPr/>
      </xdr:nvCxnSpPr>
      <xdr:spPr>
        <a:xfrm flipV="1">
          <a:off x="15481300" y="973019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104322</xdr:rowOff>
    </xdr:from>
    <xdr:to>
      <xdr:col>76</xdr:col>
      <xdr:colOff>165100</xdr:colOff>
      <xdr:row>57</xdr:row>
      <xdr:rowOff>34472</xdr:rowOff>
    </xdr:to>
    <xdr:sp macro="" textlink="">
      <xdr:nvSpPr>
        <xdr:cNvPr id="510" name="楕円 509"/>
        <xdr:cNvSpPr/>
      </xdr:nvSpPr>
      <xdr:spPr>
        <a:xfrm>
          <a:off x="14541500" y="970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146957</xdr:rowOff>
    </xdr:from>
    <xdr:to>
      <xdr:col>81</xdr:col>
      <xdr:colOff>50800</xdr:colOff>
      <xdr:row>56</xdr:row>
      <xdr:rowOff>155122</xdr:rowOff>
    </xdr:to>
    <xdr:cxnSp macro="">
      <xdr:nvCxnSpPr>
        <xdr:cNvPr id="511" name="直線コネクタ 510"/>
        <xdr:cNvCxnSpPr/>
      </xdr:nvCxnSpPr>
      <xdr:spPr>
        <a:xfrm flipV="1">
          <a:off x="14592300" y="974815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110853</xdr:rowOff>
    </xdr:from>
    <xdr:to>
      <xdr:col>72</xdr:col>
      <xdr:colOff>38100</xdr:colOff>
      <xdr:row>57</xdr:row>
      <xdr:rowOff>41003</xdr:rowOff>
    </xdr:to>
    <xdr:sp macro="" textlink="">
      <xdr:nvSpPr>
        <xdr:cNvPr id="512" name="楕円 511"/>
        <xdr:cNvSpPr/>
      </xdr:nvSpPr>
      <xdr:spPr>
        <a:xfrm>
          <a:off x="13652500" y="97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155122</xdr:rowOff>
    </xdr:from>
    <xdr:to>
      <xdr:col>76</xdr:col>
      <xdr:colOff>114300</xdr:colOff>
      <xdr:row>56</xdr:row>
      <xdr:rowOff>161653</xdr:rowOff>
    </xdr:to>
    <xdr:cxnSp macro="">
      <xdr:nvCxnSpPr>
        <xdr:cNvPr id="513" name="直線コネクタ 512"/>
        <xdr:cNvCxnSpPr/>
      </xdr:nvCxnSpPr>
      <xdr:spPr>
        <a:xfrm flipV="1">
          <a:off x="13703300" y="975632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514"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15"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516" name="n_3aveValue【学校施設】&#10;有形固定資産減価償却率"/>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42834</xdr:rowOff>
    </xdr:from>
    <xdr:ext cx="405111" cy="259045"/>
    <xdr:sp macro="" textlink="">
      <xdr:nvSpPr>
        <xdr:cNvPr id="517" name="n_1mainValue【学校施設】&#10;有形固定資産減価償却率"/>
        <xdr:cNvSpPr txBox="1"/>
      </xdr:nvSpPr>
      <xdr:spPr>
        <a:xfrm>
          <a:off x="15266044" y="947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50999</xdr:rowOff>
    </xdr:from>
    <xdr:ext cx="405111" cy="259045"/>
    <xdr:sp macro="" textlink="">
      <xdr:nvSpPr>
        <xdr:cNvPr id="518" name="n_2mainValue【学校施設】&#10;有形固定資産減価償却率"/>
        <xdr:cNvSpPr txBox="1"/>
      </xdr:nvSpPr>
      <xdr:spPr>
        <a:xfrm>
          <a:off x="14389744" y="948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57530</xdr:rowOff>
    </xdr:from>
    <xdr:ext cx="405111" cy="259045"/>
    <xdr:sp macro="" textlink="">
      <xdr:nvSpPr>
        <xdr:cNvPr id="519" name="n_3mainValue【学校施設】&#10;有形固定資産減価償却率"/>
        <xdr:cNvSpPr txBox="1"/>
      </xdr:nvSpPr>
      <xdr:spPr>
        <a:xfrm>
          <a:off x="13500744" y="948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549"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19304</xdr:rowOff>
    </xdr:from>
    <xdr:to>
      <xdr:col>116</xdr:col>
      <xdr:colOff>114300</xdr:colOff>
      <xdr:row>61</xdr:row>
      <xdr:rowOff>120904</xdr:rowOff>
    </xdr:to>
    <xdr:sp macro="" textlink="">
      <xdr:nvSpPr>
        <xdr:cNvPr id="559" name="楕円 558"/>
        <xdr:cNvSpPr/>
      </xdr:nvSpPr>
      <xdr:spPr>
        <a:xfrm>
          <a:off x="22110700" y="1047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42181</xdr:rowOff>
    </xdr:from>
    <xdr:ext cx="469744" cy="259045"/>
    <xdr:sp macro="" textlink="">
      <xdr:nvSpPr>
        <xdr:cNvPr id="560" name="【学校施設】&#10;一人当たり面積該当値テキスト"/>
        <xdr:cNvSpPr txBox="1"/>
      </xdr:nvSpPr>
      <xdr:spPr>
        <a:xfrm>
          <a:off x="22199600" y="103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37020</xdr:rowOff>
    </xdr:from>
    <xdr:to>
      <xdr:col>112</xdr:col>
      <xdr:colOff>38100</xdr:colOff>
      <xdr:row>61</xdr:row>
      <xdr:rowOff>138620</xdr:rowOff>
    </xdr:to>
    <xdr:sp macro="" textlink="">
      <xdr:nvSpPr>
        <xdr:cNvPr id="561" name="楕円 560"/>
        <xdr:cNvSpPr/>
      </xdr:nvSpPr>
      <xdr:spPr>
        <a:xfrm>
          <a:off x="21272500" y="1049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70104</xdr:rowOff>
    </xdr:from>
    <xdr:to>
      <xdr:col>116</xdr:col>
      <xdr:colOff>63500</xdr:colOff>
      <xdr:row>61</xdr:row>
      <xdr:rowOff>87820</xdr:rowOff>
    </xdr:to>
    <xdr:cxnSp macro="">
      <xdr:nvCxnSpPr>
        <xdr:cNvPr id="562" name="直線コネクタ 561"/>
        <xdr:cNvCxnSpPr/>
      </xdr:nvCxnSpPr>
      <xdr:spPr>
        <a:xfrm flipV="1">
          <a:off x="21323300" y="10528554"/>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563" name="楕円 562"/>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87820</xdr:rowOff>
    </xdr:from>
    <xdr:to>
      <xdr:col>111</xdr:col>
      <xdr:colOff>177800</xdr:colOff>
      <xdr:row>61</xdr:row>
      <xdr:rowOff>125730</xdr:rowOff>
    </xdr:to>
    <xdr:cxnSp macro="">
      <xdr:nvCxnSpPr>
        <xdr:cNvPr id="564" name="直線コネクタ 563"/>
        <xdr:cNvCxnSpPr/>
      </xdr:nvCxnSpPr>
      <xdr:spPr>
        <a:xfrm flipV="1">
          <a:off x="20434300" y="10546270"/>
          <a:ext cx="889000" cy="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96838</xdr:rowOff>
    </xdr:from>
    <xdr:to>
      <xdr:col>102</xdr:col>
      <xdr:colOff>165100</xdr:colOff>
      <xdr:row>62</xdr:row>
      <xdr:rowOff>26988</xdr:rowOff>
    </xdr:to>
    <xdr:sp macro="" textlink="">
      <xdr:nvSpPr>
        <xdr:cNvPr id="565" name="楕円 564"/>
        <xdr:cNvSpPr/>
      </xdr:nvSpPr>
      <xdr:spPr>
        <a:xfrm>
          <a:off x="19494500" y="1055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125730</xdr:rowOff>
    </xdr:from>
    <xdr:to>
      <xdr:col>107</xdr:col>
      <xdr:colOff>50800</xdr:colOff>
      <xdr:row>61</xdr:row>
      <xdr:rowOff>147638</xdr:rowOff>
    </xdr:to>
    <xdr:cxnSp macro="">
      <xdr:nvCxnSpPr>
        <xdr:cNvPr id="566" name="直線コネクタ 565"/>
        <xdr:cNvCxnSpPr/>
      </xdr:nvCxnSpPr>
      <xdr:spPr>
        <a:xfrm flipV="1">
          <a:off x="19545300" y="10584180"/>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36212</xdr:rowOff>
    </xdr:from>
    <xdr:ext cx="469744" cy="259045"/>
    <xdr:sp macro="" textlink="">
      <xdr:nvSpPr>
        <xdr:cNvPr id="567" name="n_1aveValue【学校施設】&#10;一人当たり面積"/>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568" name="n_2aveValue【学校施設】&#10;一人当たり面積"/>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72979</xdr:rowOff>
    </xdr:from>
    <xdr:ext cx="469744" cy="259045"/>
    <xdr:sp macro="" textlink="">
      <xdr:nvSpPr>
        <xdr:cNvPr id="569" name="n_3aveValue【学校施設】&#10;一人当たり面積"/>
        <xdr:cNvSpPr txBox="1"/>
      </xdr:nvSpPr>
      <xdr:spPr>
        <a:xfrm>
          <a:off x="19310427" y="108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155147</xdr:rowOff>
    </xdr:from>
    <xdr:ext cx="469744" cy="259045"/>
    <xdr:sp macro="" textlink="">
      <xdr:nvSpPr>
        <xdr:cNvPr id="570" name="n_1mainValue【学校施設】&#10;一人当たり面積"/>
        <xdr:cNvSpPr txBox="1"/>
      </xdr:nvSpPr>
      <xdr:spPr>
        <a:xfrm>
          <a:off x="21075727" y="102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571" name="n_2mainValue【学校施設】&#10;一人当たり面積"/>
        <xdr:cNvSpPr txBox="1"/>
      </xdr:nvSpPr>
      <xdr:spPr>
        <a:xfrm>
          <a:off x="20199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43515</xdr:rowOff>
    </xdr:from>
    <xdr:ext cx="469744" cy="259045"/>
    <xdr:sp macro="" textlink="">
      <xdr:nvSpPr>
        <xdr:cNvPr id="572" name="n_3mainValue【学校施設】&#10;一人当たり面積"/>
        <xdr:cNvSpPr txBox="1"/>
      </xdr:nvSpPr>
      <xdr:spPr>
        <a:xfrm>
          <a:off x="19310427" y="1033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14" name="直線コネクタ 613"/>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15"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16" name="直線コネクタ 615"/>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108693</xdr:rowOff>
    </xdr:from>
    <xdr:ext cx="405111" cy="259045"/>
    <xdr:sp macro="" textlink="">
      <xdr:nvSpPr>
        <xdr:cNvPr id="619" name="【公民館】&#10;有形固定資産減価償却率平均値テキスト"/>
        <xdr:cNvSpPr txBox="1"/>
      </xdr:nvSpPr>
      <xdr:spPr>
        <a:xfrm>
          <a:off x="1635760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20" name="フローチャート: 判断 619"/>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21" name="フローチャート: 判断 620"/>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22" name="フローチャート: 判断 621"/>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23" name="フローチャート: 判断 622"/>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95613</xdr:rowOff>
    </xdr:from>
    <xdr:to>
      <xdr:col>85</xdr:col>
      <xdr:colOff>177800</xdr:colOff>
      <xdr:row>103</xdr:row>
      <xdr:rowOff>25763</xdr:rowOff>
    </xdr:to>
    <xdr:sp macro="" textlink="">
      <xdr:nvSpPr>
        <xdr:cNvPr id="629" name="楕円 628"/>
        <xdr:cNvSpPr/>
      </xdr:nvSpPr>
      <xdr:spPr>
        <a:xfrm>
          <a:off x="162687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74040</xdr:rowOff>
    </xdr:from>
    <xdr:ext cx="405111" cy="259045"/>
    <xdr:sp macro="" textlink="">
      <xdr:nvSpPr>
        <xdr:cNvPr id="630" name="【公民館】&#10;有形固定資産減価償却率該当値テキスト"/>
        <xdr:cNvSpPr txBox="1"/>
      </xdr:nvSpPr>
      <xdr:spPr>
        <a:xfrm>
          <a:off x="16357600" y="175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12337</xdr:rowOff>
    </xdr:from>
    <xdr:to>
      <xdr:col>81</xdr:col>
      <xdr:colOff>101600</xdr:colOff>
      <xdr:row>103</xdr:row>
      <xdr:rowOff>113937</xdr:rowOff>
    </xdr:to>
    <xdr:sp macro="" textlink="">
      <xdr:nvSpPr>
        <xdr:cNvPr id="631" name="楕円 630"/>
        <xdr:cNvSpPr/>
      </xdr:nvSpPr>
      <xdr:spPr>
        <a:xfrm>
          <a:off x="15430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146413</xdr:rowOff>
    </xdr:from>
    <xdr:to>
      <xdr:col>85</xdr:col>
      <xdr:colOff>127000</xdr:colOff>
      <xdr:row>103</xdr:row>
      <xdr:rowOff>63137</xdr:rowOff>
    </xdr:to>
    <xdr:cxnSp macro="">
      <xdr:nvCxnSpPr>
        <xdr:cNvPr id="632" name="直線コネクタ 631"/>
        <xdr:cNvCxnSpPr/>
      </xdr:nvCxnSpPr>
      <xdr:spPr>
        <a:xfrm flipV="1">
          <a:off x="15481300" y="17634313"/>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33" name="楕円 632"/>
        <xdr:cNvSpPr/>
      </xdr:nvSpPr>
      <xdr:spPr>
        <a:xfrm>
          <a:off x="14541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61505</xdr:rowOff>
    </xdr:from>
    <xdr:to>
      <xdr:col>81</xdr:col>
      <xdr:colOff>50800</xdr:colOff>
      <xdr:row>103</xdr:row>
      <xdr:rowOff>63137</xdr:rowOff>
    </xdr:to>
    <xdr:cxnSp macro="">
      <xdr:nvCxnSpPr>
        <xdr:cNvPr id="634" name="直線コネクタ 633"/>
        <xdr:cNvCxnSpPr/>
      </xdr:nvCxnSpPr>
      <xdr:spPr>
        <a:xfrm>
          <a:off x="14592300" y="1772085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154395</xdr:rowOff>
    </xdr:from>
    <xdr:to>
      <xdr:col>72</xdr:col>
      <xdr:colOff>38100</xdr:colOff>
      <xdr:row>103</xdr:row>
      <xdr:rowOff>84545</xdr:rowOff>
    </xdr:to>
    <xdr:sp macro="" textlink="">
      <xdr:nvSpPr>
        <xdr:cNvPr id="635" name="楕円 634"/>
        <xdr:cNvSpPr/>
      </xdr:nvSpPr>
      <xdr:spPr>
        <a:xfrm>
          <a:off x="13652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33745</xdr:rowOff>
    </xdr:from>
    <xdr:to>
      <xdr:col>76</xdr:col>
      <xdr:colOff>114300</xdr:colOff>
      <xdr:row>103</xdr:row>
      <xdr:rowOff>61505</xdr:rowOff>
    </xdr:to>
    <xdr:cxnSp macro="">
      <xdr:nvCxnSpPr>
        <xdr:cNvPr id="636" name="直線コネクタ 635"/>
        <xdr:cNvCxnSpPr/>
      </xdr:nvCxnSpPr>
      <xdr:spPr>
        <a:xfrm>
          <a:off x="13703300" y="176930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637" name="n_1aveValue【公民館】&#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638" name="n_2aveValue【公民館】&#10;有形固定資産減価償却率"/>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39"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105064</xdr:rowOff>
    </xdr:from>
    <xdr:ext cx="405111" cy="259045"/>
    <xdr:sp macro="" textlink="">
      <xdr:nvSpPr>
        <xdr:cNvPr id="640" name="n_1mainValue【公民館】&#10;有形固定資産減価償却率"/>
        <xdr:cNvSpPr txBox="1"/>
      </xdr:nvSpPr>
      <xdr:spPr>
        <a:xfrm>
          <a:off x="15266044" y="1776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641" name="n_2mainValue【公民館】&#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75672</xdr:rowOff>
    </xdr:from>
    <xdr:ext cx="405111" cy="259045"/>
    <xdr:sp macro="" textlink="">
      <xdr:nvSpPr>
        <xdr:cNvPr id="642" name="n_3mainValue【公民館】&#10;有形固定資産減価償却率"/>
        <xdr:cNvSpPr txBox="1"/>
      </xdr:nvSpPr>
      <xdr:spPr>
        <a:xfrm>
          <a:off x="13500744" y="1773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8" name="テキスト ボックス 6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0" name="テキスト ボックス 6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2" name="テキスト ボックス 6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66" name="直線コネクタ 665"/>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67"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68" name="直線コネクタ 667"/>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69"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70" name="直線コネクタ 669"/>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671" name="【公民館】&#10;一人当たり面積平均値テキスト"/>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72" name="フローチャート: 判断 671"/>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73" name="フローチャート: 判断 672"/>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74" name="フローチャート: 判断 673"/>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75" name="フローチャート: 判断 674"/>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56642</xdr:rowOff>
    </xdr:from>
    <xdr:to>
      <xdr:col>116</xdr:col>
      <xdr:colOff>114300</xdr:colOff>
      <xdr:row>106</xdr:row>
      <xdr:rowOff>158242</xdr:rowOff>
    </xdr:to>
    <xdr:sp macro="" textlink="">
      <xdr:nvSpPr>
        <xdr:cNvPr id="681" name="楕円 680"/>
        <xdr:cNvSpPr/>
      </xdr:nvSpPr>
      <xdr:spPr>
        <a:xfrm>
          <a:off x="22110700" y="1823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79519</xdr:rowOff>
    </xdr:from>
    <xdr:ext cx="469744" cy="259045"/>
    <xdr:sp macro="" textlink="">
      <xdr:nvSpPr>
        <xdr:cNvPr id="682" name="【公民館】&#10;一人当たり面積該当値テキスト"/>
        <xdr:cNvSpPr txBox="1"/>
      </xdr:nvSpPr>
      <xdr:spPr>
        <a:xfrm>
          <a:off x="22199600" y="180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67311</xdr:rowOff>
    </xdr:from>
    <xdr:to>
      <xdr:col>112</xdr:col>
      <xdr:colOff>38100</xdr:colOff>
      <xdr:row>106</xdr:row>
      <xdr:rowOff>168911</xdr:rowOff>
    </xdr:to>
    <xdr:sp macro="" textlink="">
      <xdr:nvSpPr>
        <xdr:cNvPr id="683" name="楕円 682"/>
        <xdr:cNvSpPr/>
      </xdr:nvSpPr>
      <xdr:spPr>
        <a:xfrm>
          <a:off x="21272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107442</xdr:rowOff>
    </xdr:from>
    <xdr:to>
      <xdr:col>116</xdr:col>
      <xdr:colOff>63500</xdr:colOff>
      <xdr:row>106</xdr:row>
      <xdr:rowOff>118111</xdr:rowOff>
    </xdr:to>
    <xdr:cxnSp macro="">
      <xdr:nvCxnSpPr>
        <xdr:cNvPr id="684" name="直線コネクタ 683"/>
        <xdr:cNvCxnSpPr/>
      </xdr:nvCxnSpPr>
      <xdr:spPr>
        <a:xfrm flipV="1">
          <a:off x="21323300" y="18281142"/>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80263</xdr:rowOff>
    </xdr:from>
    <xdr:to>
      <xdr:col>107</xdr:col>
      <xdr:colOff>101600</xdr:colOff>
      <xdr:row>107</xdr:row>
      <xdr:rowOff>10413</xdr:rowOff>
    </xdr:to>
    <xdr:sp macro="" textlink="">
      <xdr:nvSpPr>
        <xdr:cNvPr id="685" name="楕円 684"/>
        <xdr:cNvSpPr/>
      </xdr:nvSpPr>
      <xdr:spPr>
        <a:xfrm>
          <a:off x="20383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118111</xdr:rowOff>
    </xdr:from>
    <xdr:to>
      <xdr:col>111</xdr:col>
      <xdr:colOff>177800</xdr:colOff>
      <xdr:row>106</xdr:row>
      <xdr:rowOff>131063</xdr:rowOff>
    </xdr:to>
    <xdr:cxnSp macro="">
      <xdr:nvCxnSpPr>
        <xdr:cNvPr id="686" name="直線コネクタ 685"/>
        <xdr:cNvCxnSpPr/>
      </xdr:nvCxnSpPr>
      <xdr:spPr>
        <a:xfrm flipV="1">
          <a:off x="20434300" y="18291811"/>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89408</xdr:rowOff>
    </xdr:from>
    <xdr:to>
      <xdr:col>102</xdr:col>
      <xdr:colOff>165100</xdr:colOff>
      <xdr:row>107</xdr:row>
      <xdr:rowOff>19558</xdr:rowOff>
    </xdr:to>
    <xdr:sp macro="" textlink="">
      <xdr:nvSpPr>
        <xdr:cNvPr id="687" name="楕円 686"/>
        <xdr:cNvSpPr/>
      </xdr:nvSpPr>
      <xdr:spPr>
        <a:xfrm>
          <a:off x="19494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131063</xdr:rowOff>
    </xdr:from>
    <xdr:to>
      <xdr:col>107</xdr:col>
      <xdr:colOff>50800</xdr:colOff>
      <xdr:row>106</xdr:row>
      <xdr:rowOff>140208</xdr:rowOff>
    </xdr:to>
    <xdr:cxnSp macro="">
      <xdr:nvCxnSpPr>
        <xdr:cNvPr id="688" name="直線コネクタ 687"/>
        <xdr:cNvCxnSpPr/>
      </xdr:nvCxnSpPr>
      <xdr:spPr>
        <a:xfrm flipV="1">
          <a:off x="19545300" y="18304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689" name="n_1aveValue【公民館】&#10;一人当たり面積"/>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690"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91"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13988</xdr:rowOff>
    </xdr:from>
    <xdr:ext cx="469744" cy="259045"/>
    <xdr:sp macro="" textlink="">
      <xdr:nvSpPr>
        <xdr:cNvPr id="692" name="n_1mainValue【公民館】&#10;一人当たり面積"/>
        <xdr:cNvSpPr txBox="1"/>
      </xdr:nvSpPr>
      <xdr:spPr>
        <a:xfrm>
          <a:off x="21075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xdr:rowOff>
    </xdr:from>
    <xdr:ext cx="469744" cy="259045"/>
    <xdr:sp macro="" textlink="">
      <xdr:nvSpPr>
        <xdr:cNvPr id="693" name="n_2mainValue【公民館】&#10;一人当たり面積"/>
        <xdr:cNvSpPr txBox="1"/>
      </xdr:nvSpPr>
      <xdr:spPr>
        <a:xfrm>
          <a:off x="20199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10685</xdr:rowOff>
    </xdr:from>
    <xdr:ext cx="469744" cy="259045"/>
    <xdr:sp macro="" textlink="">
      <xdr:nvSpPr>
        <xdr:cNvPr id="694" name="n_3mainValue【公民館】&#10;一人当たり面積"/>
        <xdr:cNvSpPr txBox="1"/>
      </xdr:nvSpPr>
      <xdr:spPr>
        <a:xfrm>
          <a:off x="19310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平成</a:t>
          </a:r>
          <a:r>
            <a:rPr kumimoji="1" lang="en-US" altLang="ja-JP" sz="1200">
              <a:latin typeface="+mn-ea"/>
              <a:ea typeface="+mn-ea"/>
            </a:rPr>
            <a:t>30</a:t>
          </a:r>
          <a:r>
            <a:rPr kumimoji="1" lang="ja-JP" altLang="en-US" sz="1200">
              <a:latin typeface="+mn-ea"/>
              <a:ea typeface="+mn-ea"/>
            </a:rPr>
            <a:t>年度の各指標について、有形固定資産減価償却率（道路、公民館）、</a:t>
          </a:r>
          <a:r>
            <a:rPr lang="ja-JP" altLang="en-US" sz="1200" b="0" i="0" u="none" strike="noStrike" baseline="0" smtClean="0">
              <a:solidFill>
                <a:schemeClr val="dk1"/>
              </a:solidFill>
              <a:latin typeface="+mn-ea"/>
              <a:ea typeface="+mn-ea"/>
              <a:cs typeface="+mn-cs"/>
            </a:rPr>
            <a:t> </a:t>
          </a:r>
          <a:r>
            <a:rPr kumimoji="1" lang="ja-JP" altLang="en-US" sz="1200">
              <a:latin typeface="+mn-ea"/>
              <a:ea typeface="+mn-ea"/>
            </a:rPr>
            <a:t>一人あたり面積（</a:t>
          </a:r>
          <a:r>
            <a:rPr kumimoji="1" lang="ja-JP" altLang="ja-JP" sz="1100">
              <a:solidFill>
                <a:schemeClr val="dk1"/>
              </a:solidFill>
              <a:effectLst/>
              <a:latin typeface="+mn-lt"/>
              <a:ea typeface="+mn-ea"/>
              <a:cs typeface="+mn-cs"/>
            </a:rPr>
            <a:t>保育所</a:t>
          </a:r>
          <a:r>
            <a:rPr kumimoji="1" lang="ja-JP" altLang="en-US" sz="1200">
              <a:latin typeface="+mn-ea"/>
              <a:ea typeface="+mn-ea"/>
            </a:rPr>
            <a:t>、公営住宅</a:t>
          </a:r>
          <a:r>
            <a:rPr kumimoji="1" lang="ja-JP" altLang="en-US" sz="1200">
              <a:solidFill>
                <a:schemeClr val="dk1"/>
              </a:solidFill>
              <a:effectLst/>
              <a:latin typeface="+mn-ea"/>
              <a:ea typeface="+mn-ea"/>
              <a:cs typeface="+mn-cs"/>
            </a:rPr>
            <a:t>）については、類似団体の平均より低い水準となっている。その他の項目については、類似団体の平均値より高い水準となっています。今後も</a:t>
          </a:r>
          <a:r>
            <a:rPr lang="ja-JP" altLang="ja-JP" sz="1200" b="0" i="0" baseline="0">
              <a:solidFill>
                <a:schemeClr val="dk1"/>
              </a:solidFill>
              <a:effectLst/>
              <a:latin typeface="+mn-ea"/>
              <a:ea typeface="+mn-ea"/>
              <a:cs typeface="+mn-cs"/>
            </a:rPr>
            <a:t>維持管理にかかる経費の増加に留意しつつ、引き続き、</a:t>
          </a:r>
          <a:r>
            <a:rPr lang="ja-JP" altLang="en-US" sz="1200" b="0" i="0" baseline="0">
              <a:solidFill>
                <a:schemeClr val="dk1"/>
              </a:solidFill>
              <a:effectLst/>
              <a:latin typeface="+mn-ea"/>
              <a:ea typeface="+mn-ea"/>
              <a:cs typeface="+mn-cs"/>
            </a:rPr>
            <a:t>施設の老朽化対策等に</a:t>
          </a:r>
          <a:r>
            <a:rPr lang="ja-JP" altLang="ja-JP" sz="1200" b="0" i="0" baseline="0">
              <a:solidFill>
                <a:schemeClr val="dk1"/>
              </a:solidFill>
              <a:effectLst/>
              <a:latin typeface="+mn-ea"/>
              <a:ea typeface="+mn-ea"/>
              <a:cs typeface="+mn-cs"/>
            </a:rPr>
            <a:t>積極的に取り組んでい</a:t>
          </a:r>
          <a:r>
            <a:rPr lang="ja-JP" altLang="en-US" sz="1200" b="0" i="0" baseline="0">
              <a:solidFill>
                <a:schemeClr val="dk1"/>
              </a:solidFill>
              <a:effectLst/>
              <a:latin typeface="+mn-ea"/>
              <a:ea typeface="+mn-ea"/>
              <a:cs typeface="+mn-cs"/>
            </a:rPr>
            <a:t>きます</a:t>
          </a:r>
          <a:r>
            <a:rPr lang="ja-JP" altLang="ja-JP" sz="1200" b="0" i="0" baseline="0">
              <a:solidFill>
                <a:schemeClr val="dk1"/>
              </a:solidFill>
              <a:effectLst/>
              <a:latin typeface="+mn-ea"/>
              <a:ea typeface="+mn-ea"/>
              <a:cs typeface="+mn-cs"/>
            </a:rPr>
            <a:t>。</a:t>
          </a:r>
          <a:endParaRPr kumimoji="1" lang="ja-JP" altLang="en-US" sz="1200">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5,319
5,265
173.30
5,176,029
4,871,105
174,711
2,780,531
3,272,601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102343</xdr:rowOff>
    </xdr:from>
    <xdr:ext cx="405111" cy="259045"/>
    <xdr:sp macro="" textlink="">
      <xdr:nvSpPr>
        <xdr:cNvPr id="85" name="n_3aveValue【体育館・プール】&#10;有形固定資産減価償却率"/>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81462</xdr:rowOff>
    </xdr:from>
    <xdr:to>
      <xdr:col>24</xdr:col>
      <xdr:colOff>114300</xdr:colOff>
      <xdr:row>56</xdr:row>
      <xdr:rowOff>11612</xdr:rowOff>
    </xdr:to>
    <xdr:sp macro="" textlink="">
      <xdr:nvSpPr>
        <xdr:cNvPr id="91" name="楕円 90"/>
        <xdr:cNvSpPr/>
      </xdr:nvSpPr>
      <xdr:spPr>
        <a:xfrm>
          <a:off x="4584700" y="95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167839</xdr:rowOff>
    </xdr:from>
    <xdr:ext cx="405111" cy="259045"/>
    <xdr:sp macro="" textlink="">
      <xdr:nvSpPr>
        <xdr:cNvPr id="92" name="【体育館・プール】&#10;有形固定資産減価償却率該当値テキスト"/>
        <xdr:cNvSpPr txBox="1"/>
      </xdr:nvSpPr>
      <xdr:spPr>
        <a:xfrm>
          <a:off x="4673600" y="9426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39007</xdr:rowOff>
    </xdr:from>
    <xdr:to>
      <xdr:col>20</xdr:col>
      <xdr:colOff>38100</xdr:colOff>
      <xdr:row>56</xdr:row>
      <xdr:rowOff>140607</xdr:rowOff>
    </xdr:to>
    <xdr:sp macro="" textlink="">
      <xdr:nvSpPr>
        <xdr:cNvPr id="93" name="楕円 92"/>
        <xdr:cNvSpPr/>
      </xdr:nvSpPr>
      <xdr:spPr>
        <a:xfrm>
          <a:off x="3746500" y="96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132262</xdr:rowOff>
    </xdr:from>
    <xdr:to>
      <xdr:col>24</xdr:col>
      <xdr:colOff>63500</xdr:colOff>
      <xdr:row>56</xdr:row>
      <xdr:rowOff>89807</xdr:rowOff>
    </xdr:to>
    <xdr:cxnSp macro="">
      <xdr:nvCxnSpPr>
        <xdr:cNvPr id="94" name="直線コネクタ 93"/>
        <xdr:cNvCxnSpPr/>
      </xdr:nvCxnSpPr>
      <xdr:spPr>
        <a:xfrm flipV="1">
          <a:off x="3797300" y="9562012"/>
          <a:ext cx="8382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60234</xdr:rowOff>
    </xdr:from>
    <xdr:to>
      <xdr:col>15</xdr:col>
      <xdr:colOff>101600</xdr:colOff>
      <xdr:row>56</xdr:row>
      <xdr:rowOff>161834</xdr:rowOff>
    </xdr:to>
    <xdr:sp macro="" textlink="">
      <xdr:nvSpPr>
        <xdr:cNvPr id="95" name="楕円 94"/>
        <xdr:cNvSpPr/>
      </xdr:nvSpPr>
      <xdr:spPr>
        <a:xfrm>
          <a:off x="28575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89807</xdr:rowOff>
    </xdr:from>
    <xdr:to>
      <xdr:col>19</xdr:col>
      <xdr:colOff>177800</xdr:colOff>
      <xdr:row>56</xdr:row>
      <xdr:rowOff>111034</xdr:rowOff>
    </xdr:to>
    <xdr:cxnSp macro="">
      <xdr:nvCxnSpPr>
        <xdr:cNvPr id="96" name="直線コネクタ 95"/>
        <xdr:cNvCxnSpPr/>
      </xdr:nvCxnSpPr>
      <xdr:spPr>
        <a:xfrm flipV="1">
          <a:off x="2908300" y="96910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79828</xdr:rowOff>
    </xdr:from>
    <xdr:to>
      <xdr:col>10</xdr:col>
      <xdr:colOff>165100</xdr:colOff>
      <xdr:row>57</xdr:row>
      <xdr:rowOff>9978</xdr:rowOff>
    </xdr:to>
    <xdr:sp macro="" textlink="">
      <xdr:nvSpPr>
        <xdr:cNvPr id="97" name="楕円 96"/>
        <xdr:cNvSpPr/>
      </xdr:nvSpPr>
      <xdr:spPr>
        <a:xfrm>
          <a:off x="1968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111034</xdr:rowOff>
    </xdr:from>
    <xdr:to>
      <xdr:col>15</xdr:col>
      <xdr:colOff>50800</xdr:colOff>
      <xdr:row>56</xdr:row>
      <xdr:rowOff>130628</xdr:rowOff>
    </xdr:to>
    <xdr:cxnSp macro="">
      <xdr:nvCxnSpPr>
        <xdr:cNvPr id="98" name="直線コネクタ 97"/>
        <xdr:cNvCxnSpPr/>
      </xdr:nvCxnSpPr>
      <xdr:spPr>
        <a:xfrm flipV="1">
          <a:off x="2019300" y="97122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157134</xdr:rowOff>
    </xdr:from>
    <xdr:ext cx="405111" cy="259045"/>
    <xdr:sp macro="" textlink="">
      <xdr:nvSpPr>
        <xdr:cNvPr id="99" name="n_1mainValue【体育館・プール】&#10;有形固定資産減価償却率"/>
        <xdr:cNvSpPr txBox="1"/>
      </xdr:nvSpPr>
      <xdr:spPr>
        <a:xfrm>
          <a:off x="3582044" y="94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6911</xdr:rowOff>
    </xdr:from>
    <xdr:ext cx="405111" cy="259045"/>
    <xdr:sp macro="" textlink="">
      <xdr:nvSpPr>
        <xdr:cNvPr id="100" name="n_2mainValue【体育館・プール】&#10;有形固定資産減価償却率"/>
        <xdr:cNvSpPr txBox="1"/>
      </xdr:nvSpPr>
      <xdr:spPr>
        <a:xfrm>
          <a:off x="2705744" y="943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26505</xdr:rowOff>
    </xdr:from>
    <xdr:ext cx="405111" cy="259045"/>
    <xdr:sp macro="" textlink="">
      <xdr:nvSpPr>
        <xdr:cNvPr id="101" name="n_3mainValue【体育館・プール】&#10;有形固定資産減価償却率"/>
        <xdr:cNvSpPr txBox="1"/>
      </xdr:nvSpPr>
      <xdr:spPr>
        <a:xfrm>
          <a:off x="18167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130" name="【体育館・プール】&#10;一人当たり面積平均値テキスト"/>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3"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5"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7"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154178</xdr:rowOff>
    </xdr:from>
    <xdr:to>
      <xdr:col>55</xdr:col>
      <xdr:colOff>50800</xdr:colOff>
      <xdr:row>63</xdr:row>
      <xdr:rowOff>84328</xdr:rowOff>
    </xdr:to>
    <xdr:sp macro="" textlink="">
      <xdr:nvSpPr>
        <xdr:cNvPr id="143" name="楕円 142"/>
        <xdr:cNvSpPr/>
      </xdr:nvSpPr>
      <xdr:spPr>
        <a:xfrm>
          <a:off x="10426700" y="1078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132605</xdr:rowOff>
    </xdr:from>
    <xdr:ext cx="469744" cy="259045"/>
    <xdr:sp macro="" textlink="">
      <xdr:nvSpPr>
        <xdr:cNvPr id="144" name="【体育館・プール】&#10;一人当たり面積該当値テキスト"/>
        <xdr:cNvSpPr txBox="1"/>
      </xdr:nvSpPr>
      <xdr:spPr>
        <a:xfrm>
          <a:off x="10515600" y="1076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109982</xdr:rowOff>
    </xdr:from>
    <xdr:to>
      <xdr:col>50</xdr:col>
      <xdr:colOff>165100</xdr:colOff>
      <xdr:row>63</xdr:row>
      <xdr:rowOff>40132</xdr:rowOff>
    </xdr:to>
    <xdr:sp macro="" textlink="">
      <xdr:nvSpPr>
        <xdr:cNvPr id="145" name="楕円 144"/>
        <xdr:cNvSpPr/>
      </xdr:nvSpPr>
      <xdr:spPr>
        <a:xfrm>
          <a:off x="9588500" y="107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160782</xdr:rowOff>
    </xdr:from>
    <xdr:to>
      <xdr:col>55</xdr:col>
      <xdr:colOff>0</xdr:colOff>
      <xdr:row>63</xdr:row>
      <xdr:rowOff>33528</xdr:rowOff>
    </xdr:to>
    <xdr:cxnSp macro="">
      <xdr:nvCxnSpPr>
        <xdr:cNvPr id="146" name="直線コネクタ 145"/>
        <xdr:cNvCxnSpPr/>
      </xdr:nvCxnSpPr>
      <xdr:spPr>
        <a:xfrm>
          <a:off x="9639300" y="10790682"/>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118364</xdr:rowOff>
    </xdr:from>
    <xdr:to>
      <xdr:col>46</xdr:col>
      <xdr:colOff>38100</xdr:colOff>
      <xdr:row>63</xdr:row>
      <xdr:rowOff>48514</xdr:rowOff>
    </xdr:to>
    <xdr:sp macro="" textlink="">
      <xdr:nvSpPr>
        <xdr:cNvPr id="147" name="楕円 146"/>
        <xdr:cNvSpPr/>
      </xdr:nvSpPr>
      <xdr:spPr>
        <a:xfrm>
          <a:off x="8699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160782</xdr:rowOff>
    </xdr:from>
    <xdr:to>
      <xdr:col>50</xdr:col>
      <xdr:colOff>114300</xdr:colOff>
      <xdr:row>62</xdr:row>
      <xdr:rowOff>169164</xdr:rowOff>
    </xdr:to>
    <xdr:cxnSp macro="">
      <xdr:nvCxnSpPr>
        <xdr:cNvPr id="148" name="直線コネクタ 147"/>
        <xdr:cNvCxnSpPr/>
      </xdr:nvCxnSpPr>
      <xdr:spPr>
        <a:xfrm flipV="1">
          <a:off x="8750300" y="1079068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125222</xdr:rowOff>
    </xdr:from>
    <xdr:to>
      <xdr:col>41</xdr:col>
      <xdr:colOff>101600</xdr:colOff>
      <xdr:row>63</xdr:row>
      <xdr:rowOff>55372</xdr:rowOff>
    </xdr:to>
    <xdr:sp macro="" textlink="">
      <xdr:nvSpPr>
        <xdr:cNvPr id="149" name="楕円 148"/>
        <xdr:cNvSpPr/>
      </xdr:nvSpPr>
      <xdr:spPr>
        <a:xfrm>
          <a:off x="7810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169164</xdr:rowOff>
    </xdr:from>
    <xdr:to>
      <xdr:col>45</xdr:col>
      <xdr:colOff>177800</xdr:colOff>
      <xdr:row>63</xdr:row>
      <xdr:rowOff>4572</xdr:rowOff>
    </xdr:to>
    <xdr:cxnSp macro="">
      <xdr:nvCxnSpPr>
        <xdr:cNvPr id="150" name="直線コネクタ 149"/>
        <xdr:cNvCxnSpPr/>
      </xdr:nvCxnSpPr>
      <xdr:spPr>
        <a:xfrm flipV="1">
          <a:off x="7861300" y="1079906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31259</xdr:rowOff>
    </xdr:from>
    <xdr:ext cx="469744" cy="259045"/>
    <xdr:sp macro="" textlink="">
      <xdr:nvSpPr>
        <xdr:cNvPr id="151" name="n_1mainValue【体育館・プール】&#10;一人当たり面積"/>
        <xdr:cNvSpPr txBox="1"/>
      </xdr:nvSpPr>
      <xdr:spPr>
        <a:xfrm>
          <a:off x="9391727" y="1083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39641</xdr:rowOff>
    </xdr:from>
    <xdr:ext cx="469744" cy="259045"/>
    <xdr:sp macro="" textlink="">
      <xdr:nvSpPr>
        <xdr:cNvPr id="152" name="n_2mainValue【体育館・プール】&#10;一人当たり面積"/>
        <xdr:cNvSpPr txBox="1"/>
      </xdr:nvSpPr>
      <xdr:spPr>
        <a:xfrm>
          <a:off x="8515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46499</xdr:rowOff>
    </xdr:from>
    <xdr:ext cx="469744" cy="259045"/>
    <xdr:sp macro="" textlink="">
      <xdr:nvSpPr>
        <xdr:cNvPr id="153" name="n_3mainValue【体育館・プール】&#10;一人当たり面積"/>
        <xdr:cNvSpPr txBox="1"/>
      </xdr:nvSpPr>
      <xdr:spPr>
        <a:xfrm>
          <a:off x="7626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70593</xdr:rowOff>
    </xdr:from>
    <xdr:ext cx="405111" cy="259045"/>
    <xdr:sp macro="" textlink="">
      <xdr:nvSpPr>
        <xdr:cNvPr id="184" name="【福祉施設】&#10;有形固定資産減価償却率平均値テキスト"/>
        <xdr:cNvSpPr txBox="1"/>
      </xdr:nvSpPr>
      <xdr:spPr>
        <a:xfrm>
          <a:off x="4673600" y="1395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133185</xdr:rowOff>
    </xdr:from>
    <xdr:ext cx="405111" cy="259045"/>
    <xdr:sp macro="" textlink="">
      <xdr:nvSpPr>
        <xdr:cNvPr id="187" name="n_1aveValue【福祉施設】&#10;有形固定資産減価償却率"/>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108693</xdr:rowOff>
    </xdr:from>
    <xdr:ext cx="405111" cy="259045"/>
    <xdr:sp macro="" textlink="">
      <xdr:nvSpPr>
        <xdr:cNvPr id="189" name="n_2aveValue【福祉施設】&#10;有形固定資産減価償却率"/>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91" name="n_3ave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130992</xdr:rowOff>
    </xdr:from>
    <xdr:to>
      <xdr:col>24</xdr:col>
      <xdr:colOff>114300</xdr:colOff>
      <xdr:row>83</xdr:row>
      <xdr:rowOff>61142</xdr:rowOff>
    </xdr:to>
    <xdr:sp macro="" textlink="">
      <xdr:nvSpPr>
        <xdr:cNvPr id="197" name="楕円 196"/>
        <xdr:cNvSpPr/>
      </xdr:nvSpPr>
      <xdr:spPr>
        <a:xfrm>
          <a:off x="45847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109419</xdr:rowOff>
    </xdr:from>
    <xdr:ext cx="405111" cy="259045"/>
    <xdr:sp macro="" textlink="">
      <xdr:nvSpPr>
        <xdr:cNvPr id="198" name="【福祉施設】&#10;有形固定資産減価償却率該当値テキスト"/>
        <xdr:cNvSpPr txBox="1"/>
      </xdr:nvSpPr>
      <xdr:spPr>
        <a:xfrm>
          <a:off x="4673600"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165281</xdr:rowOff>
    </xdr:from>
    <xdr:to>
      <xdr:col>20</xdr:col>
      <xdr:colOff>38100</xdr:colOff>
      <xdr:row>83</xdr:row>
      <xdr:rowOff>95431</xdr:rowOff>
    </xdr:to>
    <xdr:sp macro="" textlink="">
      <xdr:nvSpPr>
        <xdr:cNvPr id="199" name="楕円 198"/>
        <xdr:cNvSpPr/>
      </xdr:nvSpPr>
      <xdr:spPr>
        <a:xfrm>
          <a:off x="3746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10342</xdr:rowOff>
    </xdr:from>
    <xdr:to>
      <xdr:col>24</xdr:col>
      <xdr:colOff>63500</xdr:colOff>
      <xdr:row>83</xdr:row>
      <xdr:rowOff>44631</xdr:rowOff>
    </xdr:to>
    <xdr:cxnSp macro="">
      <xdr:nvCxnSpPr>
        <xdr:cNvPr id="200" name="直線コネクタ 199"/>
        <xdr:cNvCxnSpPr/>
      </xdr:nvCxnSpPr>
      <xdr:spPr>
        <a:xfrm flipV="1">
          <a:off x="3797300" y="1424069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19957</xdr:rowOff>
    </xdr:from>
    <xdr:to>
      <xdr:col>15</xdr:col>
      <xdr:colOff>101600</xdr:colOff>
      <xdr:row>83</xdr:row>
      <xdr:rowOff>121557</xdr:rowOff>
    </xdr:to>
    <xdr:sp macro="" textlink="">
      <xdr:nvSpPr>
        <xdr:cNvPr id="201" name="楕円 200"/>
        <xdr:cNvSpPr/>
      </xdr:nvSpPr>
      <xdr:spPr>
        <a:xfrm>
          <a:off x="2857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44631</xdr:rowOff>
    </xdr:from>
    <xdr:to>
      <xdr:col>19</xdr:col>
      <xdr:colOff>177800</xdr:colOff>
      <xdr:row>83</xdr:row>
      <xdr:rowOff>70757</xdr:rowOff>
    </xdr:to>
    <xdr:cxnSp macro="">
      <xdr:nvCxnSpPr>
        <xdr:cNvPr id="202" name="直線コネクタ 201"/>
        <xdr:cNvCxnSpPr/>
      </xdr:nvCxnSpPr>
      <xdr:spPr>
        <a:xfrm flipV="1">
          <a:off x="2908300" y="142749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52614</xdr:rowOff>
    </xdr:from>
    <xdr:to>
      <xdr:col>10</xdr:col>
      <xdr:colOff>165100</xdr:colOff>
      <xdr:row>83</xdr:row>
      <xdr:rowOff>154214</xdr:rowOff>
    </xdr:to>
    <xdr:sp macro="" textlink="">
      <xdr:nvSpPr>
        <xdr:cNvPr id="203" name="楕円 202"/>
        <xdr:cNvSpPr/>
      </xdr:nvSpPr>
      <xdr:spPr>
        <a:xfrm>
          <a:off x="1968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70757</xdr:rowOff>
    </xdr:from>
    <xdr:to>
      <xdr:col>15</xdr:col>
      <xdr:colOff>50800</xdr:colOff>
      <xdr:row>83</xdr:row>
      <xdr:rowOff>103414</xdr:rowOff>
    </xdr:to>
    <xdr:cxnSp macro="">
      <xdr:nvCxnSpPr>
        <xdr:cNvPr id="204" name="直線コネクタ 203"/>
        <xdr:cNvCxnSpPr/>
      </xdr:nvCxnSpPr>
      <xdr:spPr>
        <a:xfrm flipV="1">
          <a:off x="2019300" y="143011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86558</xdr:rowOff>
    </xdr:from>
    <xdr:ext cx="405111" cy="259045"/>
    <xdr:sp macro="" textlink="">
      <xdr:nvSpPr>
        <xdr:cNvPr id="205" name="n_1mainValue【福祉施設】&#10;有形固定資産減価償却率"/>
        <xdr:cNvSpPr txBox="1"/>
      </xdr:nvSpPr>
      <xdr:spPr>
        <a:xfrm>
          <a:off x="35820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112684</xdr:rowOff>
    </xdr:from>
    <xdr:ext cx="405111" cy="259045"/>
    <xdr:sp macro="" textlink="">
      <xdr:nvSpPr>
        <xdr:cNvPr id="206" name="n_2mainValue【福祉施設】&#10;有形固定資産減価償却率"/>
        <xdr:cNvSpPr txBox="1"/>
      </xdr:nvSpPr>
      <xdr:spPr>
        <a:xfrm>
          <a:off x="2705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145341</xdr:rowOff>
    </xdr:from>
    <xdr:ext cx="405111" cy="259045"/>
    <xdr:sp macro="" textlink="">
      <xdr:nvSpPr>
        <xdr:cNvPr id="207" name="n_3mainValue【福祉施設】&#10;有形固定資産減価償却率"/>
        <xdr:cNvSpPr txBox="1"/>
      </xdr:nvSpPr>
      <xdr:spPr>
        <a:xfrm>
          <a:off x="1816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9" name="直線コネクタ 228"/>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30"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31" name="直線コネクタ 230"/>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32"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3" name="直線コネクタ 232"/>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144035</xdr:rowOff>
    </xdr:from>
    <xdr:ext cx="469744" cy="259045"/>
    <xdr:sp macro="" textlink="">
      <xdr:nvSpPr>
        <xdr:cNvPr id="234" name="【福祉施設】&#10;一人当たり面積平均値テキスト"/>
        <xdr:cNvSpPr txBox="1"/>
      </xdr:nvSpPr>
      <xdr:spPr>
        <a:xfrm>
          <a:off x="10515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5" name="フローチャート: 判断 234"/>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6" name="フローチャート: 判断 235"/>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85513</xdr:rowOff>
    </xdr:from>
    <xdr:ext cx="469744" cy="259045"/>
    <xdr:sp macro="" textlink="">
      <xdr:nvSpPr>
        <xdr:cNvPr id="237" name="n_1aveValue【福祉施設】&#10;一人当たり面積"/>
        <xdr:cNvSpPr txBox="1"/>
      </xdr:nvSpPr>
      <xdr:spPr>
        <a:xfrm>
          <a:off x="93917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8" name="フローチャート: 判断 237"/>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96944</xdr:rowOff>
    </xdr:from>
    <xdr:ext cx="469744" cy="259045"/>
    <xdr:sp macro="" textlink="">
      <xdr:nvSpPr>
        <xdr:cNvPr id="239" name="n_2aveValue【福祉施設】&#10;一人当たり面積"/>
        <xdr:cNvSpPr txBox="1"/>
      </xdr:nvSpPr>
      <xdr:spPr>
        <a:xfrm>
          <a:off x="8515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40" name="フローチャート: 判断 239"/>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76827</xdr:rowOff>
    </xdr:from>
    <xdr:ext cx="469744" cy="259045"/>
    <xdr:sp macro="" textlink="">
      <xdr:nvSpPr>
        <xdr:cNvPr id="241" name="n_3aveValue【福祉施設】&#10;一人当たり面積"/>
        <xdr:cNvSpPr txBox="1"/>
      </xdr:nvSpPr>
      <xdr:spPr>
        <a:xfrm>
          <a:off x="76264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247" name="楕円 246"/>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92473</xdr:rowOff>
    </xdr:from>
    <xdr:ext cx="469744" cy="259045"/>
    <xdr:sp macro="" textlink="">
      <xdr:nvSpPr>
        <xdr:cNvPr id="248" name="【福祉施設】&#10;一人当たり面積該当値テキスト"/>
        <xdr:cNvSpPr txBox="1"/>
      </xdr:nvSpPr>
      <xdr:spPr>
        <a:xfrm>
          <a:off x="10515600"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76454</xdr:rowOff>
    </xdr:from>
    <xdr:to>
      <xdr:col>50</xdr:col>
      <xdr:colOff>165100</xdr:colOff>
      <xdr:row>85</xdr:row>
      <xdr:rowOff>6604</xdr:rowOff>
    </xdr:to>
    <xdr:sp macro="" textlink="">
      <xdr:nvSpPr>
        <xdr:cNvPr id="249" name="楕円 248"/>
        <xdr:cNvSpPr/>
      </xdr:nvSpPr>
      <xdr:spPr>
        <a:xfrm>
          <a:off x="9588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84</xdr:row>
      <xdr:rowOff>127254</xdr:rowOff>
    </xdr:to>
    <xdr:cxnSp macro="">
      <xdr:nvCxnSpPr>
        <xdr:cNvPr id="250" name="直線コネクタ 249"/>
        <xdr:cNvCxnSpPr/>
      </xdr:nvCxnSpPr>
      <xdr:spPr>
        <a:xfrm flipV="1">
          <a:off x="9639300" y="145221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85141</xdr:rowOff>
    </xdr:from>
    <xdr:to>
      <xdr:col>46</xdr:col>
      <xdr:colOff>38100</xdr:colOff>
      <xdr:row>85</xdr:row>
      <xdr:rowOff>15291</xdr:rowOff>
    </xdr:to>
    <xdr:sp macro="" textlink="">
      <xdr:nvSpPr>
        <xdr:cNvPr id="251" name="楕円 250"/>
        <xdr:cNvSpPr/>
      </xdr:nvSpPr>
      <xdr:spPr>
        <a:xfrm>
          <a:off x="8699500" y="1448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127254</xdr:rowOff>
    </xdr:from>
    <xdr:to>
      <xdr:col>50</xdr:col>
      <xdr:colOff>114300</xdr:colOff>
      <xdr:row>84</xdr:row>
      <xdr:rowOff>135941</xdr:rowOff>
    </xdr:to>
    <xdr:cxnSp macro="">
      <xdr:nvCxnSpPr>
        <xdr:cNvPr id="252" name="直線コネクタ 251"/>
        <xdr:cNvCxnSpPr/>
      </xdr:nvCxnSpPr>
      <xdr:spPr>
        <a:xfrm flipV="1">
          <a:off x="8750300" y="1452905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91542</xdr:rowOff>
    </xdr:from>
    <xdr:to>
      <xdr:col>41</xdr:col>
      <xdr:colOff>101600</xdr:colOff>
      <xdr:row>85</xdr:row>
      <xdr:rowOff>21692</xdr:rowOff>
    </xdr:to>
    <xdr:sp macro="" textlink="">
      <xdr:nvSpPr>
        <xdr:cNvPr id="253" name="楕円 252"/>
        <xdr:cNvSpPr/>
      </xdr:nvSpPr>
      <xdr:spPr>
        <a:xfrm>
          <a:off x="7810500" y="1449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135941</xdr:rowOff>
    </xdr:from>
    <xdr:to>
      <xdr:col>45</xdr:col>
      <xdr:colOff>177800</xdr:colOff>
      <xdr:row>84</xdr:row>
      <xdr:rowOff>142342</xdr:rowOff>
    </xdr:to>
    <xdr:cxnSp macro="">
      <xdr:nvCxnSpPr>
        <xdr:cNvPr id="254" name="直線コネクタ 253"/>
        <xdr:cNvCxnSpPr/>
      </xdr:nvCxnSpPr>
      <xdr:spPr>
        <a:xfrm flipV="1">
          <a:off x="7861300" y="1453774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23131</xdr:rowOff>
    </xdr:from>
    <xdr:ext cx="469744" cy="259045"/>
    <xdr:sp macro="" textlink="">
      <xdr:nvSpPr>
        <xdr:cNvPr id="255" name="n_1mainValue【福祉施設】&#10;一人当たり面積"/>
        <xdr:cNvSpPr txBox="1"/>
      </xdr:nvSpPr>
      <xdr:spPr>
        <a:xfrm>
          <a:off x="9391727" y="1425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31818</xdr:rowOff>
    </xdr:from>
    <xdr:ext cx="469744" cy="259045"/>
    <xdr:sp macro="" textlink="">
      <xdr:nvSpPr>
        <xdr:cNvPr id="256" name="n_2mainValue【福祉施設】&#10;一人当たり面積"/>
        <xdr:cNvSpPr txBox="1"/>
      </xdr:nvSpPr>
      <xdr:spPr>
        <a:xfrm>
          <a:off x="8515427" y="1426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38219</xdr:rowOff>
    </xdr:from>
    <xdr:ext cx="469744" cy="259045"/>
    <xdr:sp macro="" textlink="">
      <xdr:nvSpPr>
        <xdr:cNvPr id="257" name="n_3mainValue【福祉施設】&#10;一人当たり面積"/>
        <xdr:cNvSpPr txBox="1"/>
      </xdr:nvSpPr>
      <xdr:spPr>
        <a:xfrm>
          <a:off x="7626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4" name="テキスト ボックス 28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5" name="直線コネクタ 2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6" name="テキスト ボックス 28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7" name="直線コネクタ 2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8" name="テキスト ボックス 2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9" name="直線コネクタ 2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0" name="テキスト ボックス 2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1" name="直線コネクタ 2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2" name="テキスト ボックス 2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3" name="直線コネクタ 2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4" name="テキスト ボックス 29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98" name="直線コネクタ 297"/>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99"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00" name="直線コネクタ 299"/>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01"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02" name="直線コネクタ 301"/>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303" name="【一般廃棄物処理施設】&#10;有形固定資産減価償却率平均値テキスト"/>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04" name="フローチャート: 判断 303"/>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5" name="フローチャート: 判断 30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06"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307" name="フローチャート: 判断 306"/>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148607</xdr:rowOff>
    </xdr:from>
    <xdr:ext cx="405111" cy="259045"/>
    <xdr:sp macro="" textlink="">
      <xdr:nvSpPr>
        <xdr:cNvPr id="308" name="n_2aveValue【一般廃棄物処理施設】&#10;有形固定資産減価償却率"/>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309" name="フローチャート: 判断 308"/>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85742</xdr:rowOff>
    </xdr:from>
    <xdr:ext cx="405111" cy="259045"/>
    <xdr:sp macro="" textlink="">
      <xdr:nvSpPr>
        <xdr:cNvPr id="310" name="n_3aveValue【一般廃棄物処理施設】&#10;有形固定資産減価償却率"/>
        <xdr:cNvSpPr txBox="1"/>
      </xdr:nvSpPr>
      <xdr:spPr>
        <a:xfrm>
          <a:off x="13500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114935</xdr:rowOff>
    </xdr:from>
    <xdr:to>
      <xdr:col>85</xdr:col>
      <xdr:colOff>177800</xdr:colOff>
      <xdr:row>36</xdr:row>
      <xdr:rowOff>45085</xdr:rowOff>
    </xdr:to>
    <xdr:sp macro="" textlink="">
      <xdr:nvSpPr>
        <xdr:cNvPr id="316" name="楕円 315"/>
        <xdr:cNvSpPr/>
      </xdr:nvSpPr>
      <xdr:spPr>
        <a:xfrm>
          <a:off x="162687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137812</xdr:rowOff>
    </xdr:from>
    <xdr:ext cx="405111" cy="259045"/>
    <xdr:sp macro="" textlink="">
      <xdr:nvSpPr>
        <xdr:cNvPr id="317" name="【一般廃棄物処理施設】&#10;有形固定資産減価償却率該当値テキスト"/>
        <xdr:cNvSpPr txBox="1"/>
      </xdr:nvSpPr>
      <xdr:spPr>
        <a:xfrm>
          <a:off x="16357600"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21590</xdr:rowOff>
    </xdr:from>
    <xdr:to>
      <xdr:col>81</xdr:col>
      <xdr:colOff>101600</xdr:colOff>
      <xdr:row>36</xdr:row>
      <xdr:rowOff>123190</xdr:rowOff>
    </xdr:to>
    <xdr:sp macro="" textlink="">
      <xdr:nvSpPr>
        <xdr:cNvPr id="318" name="楕円 317"/>
        <xdr:cNvSpPr/>
      </xdr:nvSpPr>
      <xdr:spPr>
        <a:xfrm>
          <a:off x="15430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165735</xdr:rowOff>
    </xdr:from>
    <xdr:to>
      <xdr:col>85</xdr:col>
      <xdr:colOff>127000</xdr:colOff>
      <xdr:row>36</xdr:row>
      <xdr:rowOff>72390</xdr:rowOff>
    </xdr:to>
    <xdr:cxnSp macro="">
      <xdr:nvCxnSpPr>
        <xdr:cNvPr id="319" name="直線コネクタ 318"/>
        <xdr:cNvCxnSpPr/>
      </xdr:nvCxnSpPr>
      <xdr:spPr>
        <a:xfrm flipV="1">
          <a:off x="15481300" y="616648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80645</xdr:rowOff>
    </xdr:from>
    <xdr:to>
      <xdr:col>76</xdr:col>
      <xdr:colOff>165100</xdr:colOff>
      <xdr:row>37</xdr:row>
      <xdr:rowOff>10795</xdr:rowOff>
    </xdr:to>
    <xdr:sp macro="" textlink="">
      <xdr:nvSpPr>
        <xdr:cNvPr id="320" name="楕円 319"/>
        <xdr:cNvSpPr/>
      </xdr:nvSpPr>
      <xdr:spPr>
        <a:xfrm>
          <a:off x="14541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72390</xdr:rowOff>
    </xdr:from>
    <xdr:to>
      <xdr:col>81</xdr:col>
      <xdr:colOff>50800</xdr:colOff>
      <xdr:row>36</xdr:row>
      <xdr:rowOff>131445</xdr:rowOff>
    </xdr:to>
    <xdr:cxnSp macro="">
      <xdr:nvCxnSpPr>
        <xdr:cNvPr id="321" name="直線コネクタ 320"/>
        <xdr:cNvCxnSpPr/>
      </xdr:nvCxnSpPr>
      <xdr:spPr>
        <a:xfrm flipV="1">
          <a:off x="14592300" y="62445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137795</xdr:rowOff>
    </xdr:from>
    <xdr:to>
      <xdr:col>72</xdr:col>
      <xdr:colOff>38100</xdr:colOff>
      <xdr:row>37</xdr:row>
      <xdr:rowOff>67945</xdr:rowOff>
    </xdr:to>
    <xdr:sp macro="" textlink="">
      <xdr:nvSpPr>
        <xdr:cNvPr id="322" name="楕円 321"/>
        <xdr:cNvSpPr/>
      </xdr:nvSpPr>
      <xdr:spPr>
        <a:xfrm>
          <a:off x="13652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131445</xdr:rowOff>
    </xdr:from>
    <xdr:to>
      <xdr:col>76</xdr:col>
      <xdr:colOff>114300</xdr:colOff>
      <xdr:row>37</xdr:row>
      <xdr:rowOff>17145</xdr:rowOff>
    </xdr:to>
    <xdr:cxnSp macro="">
      <xdr:nvCxnSpPr>
        <xdr:cNvPr id="323" name="直線コネクタ 322"/>
        <xdr:cNvCxnSpPr/>
      </xdr:nvCxnSpPr>
      <xdr:spPr>
        <a:xfrm flipV="1">
          <a:off x="13703300" y="63036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139717</xdr:rowOff>
    </xdr:from>
    <xdr:ext cx="405111" cy="259045"/>
    <xdr:sp macro="" textlink="">
      <xdr:nvSpPr>
        <xdr:cNvPr id="324" name="n_1mainValue【一般廃棄物処理施設】&#10;有形固定資産減価償却率"/>
        <xdr:cNvSpPr txBox="1"/>
      </xdr:nvSpPr>
      <xdr:spPr>
        <a:xfrm>
          <a:off x="152660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27322</xdr:rowOff>
    </xdr:from>
    <xdr:ext cx="405111" cy="259045"/>
    <xdr:sp macro="" textlink="">
      <xdr:nvSpPr>
        <xdr:cNvPr id="325" name="n_2mainValue【一般廃棄物処理施設】&#10;有形固定資産減価償却率"/>
        <xdr:cNvSpPr txBox="1"/>
      </xdr:nvSpPr>
      <xdr:spPr>
        <a:xfrm>
          <a:off x="14389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326" name="n_3mainValue【一般廃棄物処理施設】&#10;有形固定資産減価償却率"/>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7" name="直線コネクタ 3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8" name="テキスト ボックス 33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9" name="直線コネクタ 3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0" name="テキスト ボックス 33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1" name="直線コネクタ 3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2" name="テキスト ボックス 34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3" name="直線コネクタ 3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4" name="テキスト ボックス 34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5" name="直線コネクタ 3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46" name="テキスト ボックス 34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7" name="直線コネクタ 3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48" name="テキスト ボックス 34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0" name="テキスト ボックス 3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52" name="直線コネクタ 351"/>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53"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54" name="直線コネクタ 353"/>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55"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56" name="直線コネクタ 355"/>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357" name="【一般廃棄物処理施設】&#10;一人当たり有形固定資産（償却資産）額平均値テキスト"/>
        <xdr:cNvSpPr txBox="1"/>
      </xdr:nvSpPr>
      <xdr:spPr>
        <a:xfrm>
          <a:off x="22199600" y="669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58" name="フローチャート: 判断 357"/>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59" name="フローチャート: 判断 358"/>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947</xdr:rowOff>
    </xdr:from>
    <xdr:ext cx="599010" cy="259045"/>
    <xdr:sp macro="" textlink="">
      <xdr:nvSpPr>
        <xdr:cNvPr id="360" name="n_1aveValue【一般廃棄物処理施設】&#10;一人当たり有形固定資産（償却資産）額"/>
        <xdr:cNvSpPr txBox="1"/>
      </xdr:nvSpPr>
      <xdr:spPr>
        <a:xfrm>
          <a:off x="210110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361" name="フローチャート: 判断 360"/>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126376</xdr:rowOff>
    </xdr:from>
    <xdr:ext cx="599010" cy="259045"/>
    <xdr:sp macro="" textlink="">
      <xdr:nvSpPr>
        <xdr:cNvPr id="362" name="n_2aveValue【一般廃棄物処理施設】&#10;一人当たり有形固定資産（償却資産）額"/>
        <xdr:cNvSpPr txBox="1"/>
      </xdr:nvSpPr>
      <xdr:spPr>
        <a:xfrm>
          <a:off x="20134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363" name="フローチャート: 判断 362"/>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40</xdr:row>
      <xdr:rowOff>52803</xdr:rowOff>
    </xdr:from>
    <xdr:ext cx="599010" cy="259045"/>
    <xdr:sp macro="" textlink="">
      <xdr:nvSpPr>
        <xdr:cNvPr id="364" name="n_3aveValue【一般廃棄物処理施設】&#10;一人当たり有形固定資産（償却資産）額"/>
        <xdr:cNvSpPr txBox="1"/>
      </xdr:nvSpPr>
      <xdr:spPr>
        <a:xfrm>
          <a:off x="19245795" y="691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62789</xdr:rowOff>
    </xdr:from>
    <xdr:to>
      <xdr:col>116</xdr:col>
      <xdr:colOff>114300</xdr:colOff>
      <xdr:row>36</xdr:row>
      <xdr:rowOff>164389</xdr:rowOff>
    </xdr:to>
    <xdr:sp macro="" textlink="">
      <xdr:nvSpPr>
        <xdr:cNvPr id="370" name="楕円 369"/>
        <xdr:cNvSpPr/>
      </xdr:nvSpPr>
      <xdr:spPr>
        <a:xfrm>
          <a:off x="22110700" y="62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85666</xdr:rowOff>
    </xdr:from>
    <xdr:ext cx="599010" cy="259045"/>
    <xdr:sp macro="" textlink="">
      <xdr:nvSpPr>
        <xdr:cNvPr id="371" name="【一般廃棄物処理施設】&#10;一人当たり有形固定資産（償却資産）額該当値テキスト"/>
        <xdr:cNvSpPr txBox="1"/>
      </xdr:nvSpPr>
      <xdr:spPr>
        <a:xfrm>
          <a:off x="22199600" y="608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149252</xdr:rowOff>
    </xdr:from>
    <xdr:to>
      <xdr:col>112</xdr:col>
      <xdr:colOff>38100</xdr:colOff>
      <xdr:row>37</xdr:row>
      <xdr:rowOff>79402</xdr:rowOff>
    </xdr:to>
    <xdr:sp macro="" textlink="">
      <xdr:nvSpPr>
        <xdr:cNvPr id="372" name="楕円 371"/>
        <xdr:cNvSpPr/>
      </xdr:nvSpPr>
      <xdr:spPr>
        <a:xfrm>
          <a:off x="21272500" y="63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113589</xdr:rowOff>
    </xdr:from>
    <xdr:to>
      <xdr:col>116</xdr:col>
      <xdr:colOff>63500</xdr:colOff>
      <xdr:row>37</xdr:row>
      <xdr:rowOff>28602</xdr:rowOff>
    </xdr:to>
    <xdr:cxnSp macro="">
      <xdr:nvCxnSpPr>
        <xdr:cNvPr id="373" name="直線コネクタ 372"/>
        <xdr:cNvCxnSpPr/>
      </xdr:nvCxnSpPr>
      <xdr:spPr>
        <a:xfrm flipV="1">
          <a:off x="21323300" y="6285789"/>
          <a:ext cx="838200" cy="8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11766</xdr:rowOff>
    </xdr:from>
    <xdr:to>
      <xdr:col>107</xdr:col>
      <xdr:colOff>101600</xdr:colOff>
      <xdr:row>37</xdr:row>
      <xdr:rowOff>113366</xdr:rowOff>
    </xdr:to>
    <xdr:sp macro="" textlink="">
      <xdr:nvSpPr>
        <xdr:cNvPr id="374" name="楕円 373"/>
        <xdr:cNvSpPr/>
      </xdr:nvSpPr>
      <xdr:spPr>
        <a:xfrm>
          <a:off x="20383500" y="63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28602</xdr:rowOff>
    </xdr:from>
    <xdr:to>
      <xdr:col>111</xdr:col>
      <xdr:colOff>177800</xdr:colOff>
      <xdr:row>37</xdr:row>
      <xdr:rowOff>62566</xdr:rowOff>
    </xdr:to>
    <xdr:cxnSp macro="">
      <xdr:nvCxnSpPr>
        <xdr:cNvPr id="375" name="直線コネクタ 374"/>
        <xdr:cNvCxnSpPr/>
      </xdr:nvCxnSpPr>
      <xdr:spPr>
        <a:xfrm flipV="1">
          <a:off x="20434300" y="6372252"/>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36853</xdr:rowOff>
    </xdr:from>
    <xdr:to>
      <xdr:col>102</xdr:col>
      <xdr:colOff>165100</xdr:colOff>
      <xdr:row>37</xdr:row>
      <xdr:rowOff>138453</xdr:rowOff>
    </xdr:to>
    <xdr:sp macro="" textlink="">
      <xdr:nvSpPr>
        <xdr:cNvPr id="376" name="楕円 375"/>
        <xdr:cNvSpPr/>
      </xdr:nvSpPr>
      <xdr:spPr>
        <a:xfrm>
          <a:off x="19494500" y="638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62566</xdr:rowOff>
    </xdr:from>
    <xdr:to>
      <xdr:col>107</xdr:col>
      <xdr:colOff>50800</xdr:colOff>
      <xdr:row>37</xdr:row>
      <xdr:rowOff>87653</xdr:rowOff>
    </xdr:to>
    <xdr:cxnSp macro="">
      <xdr:nvCxnSpPr>
        <xdr:cNvPr id="377" name="直線コネクタ 376"/>
        <xdr:cNvCxnSpPr/>
      </xdr:nvCxnSpPr>
      <xdr:spPr>
        <a:xfrm flipV="1">
          <a:off x="19545300" y="6406216"/>
          <a:ext cx="889000" cy="2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95929</xdr:rowOff>
    </xdr:from>
    <xdr:ext cx="599010" cy="259045"/>
    <xdr:sp macro="" textlink="">
      <xdr:nvSpPr>
        <xdr:cNvPr id="378" name="n_1mainValue【一般廃棄物処理施設】&#10;一人当たり有形固定資産（償却資産）額"/>
        <xdr:cNvSpPr txBox="1"/>
      </xdr:nvSpPr>
      <xdr:spPr>
        <a:xfrm>
          <a:off x="21011095" y="609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129893</xdr:rowOff>
    </xdr:from>
    <xdr:ext cx="599010" cy="259045"/>
    <xdr:sp macro="" textlink="">
      <xdr:nvSpPr>
        <xdr:cNvPr id="379" name="n_2mainValue【一般廃棄物処理施設】&#10;一人当たり有形固定資産（償却資産）額"/>
        <xdr:cNvSpPr txBox="1"/>
      </xdr:nvSpPr>
      <xdr:spPr>
        <a:xfrm>
          <a:off x="20134795" y="613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154980</xdr:rowOff>
    </xdr:from>
    <xdr:ext cx="599010" cy="259045"/>
    <xdr:sp macro="" textlink="">
      <xdr:nvSpPr>
        <xdr:cNvPr id="380" name="n_3mainValue【一般廃棄物処理施設】&#10;一人当たり有形固定資産（償却資産）額"/>
        <xdr:cNvSpPr txBox="1"/>
      </xdr:nvSpPr>
      <xdr:spPr>
        <a:xfrm>
          <a:off x="19245795" y="615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9" name="正方形/長方形 3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0" name="正方形/長方形 3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1" name="正方形/長方形 3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2" name="正方形/長方形 3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3" name="正方形/長方形 3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4" name="正方形/長方形 3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5" name="正方形/長方形 3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6" name="正方形/長方形 39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7" name="正方形/長方形 3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8" name="正方形/長方形 3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9" name="正方形/長方形 3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0" name="正方形/長方形 3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1" name="正方形/長方形 4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2" name="正方形/長方形 4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3" name="正方形/長方形 4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4" name="正方形/長方形 4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5" name="テキスト ボックス 4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6" name="直線コネクタ 4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7" name="直線コネクタ 4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8" name="テキスト ボックス 4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9" name="直線コネクタ 4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0" name="テキスト ボックス 4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1" name="直線コネクタ 4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2" name="テキスト ボックス 4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3" name="直線コネクタ 4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4" name="テキスト ボックス 4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5" name="直線コネクタ 4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6" name="テキスト ボックス 4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7" name="直線コネクタ 4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8" name="テキスト ボックス 4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9" name="直線コネクタ 4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0" name="テキスト ボックス 4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22" name="直線コネクタ 421"/>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23"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24" name="直線コネクタ 423"/>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6" name="直線コネクタ 42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427" name="【消防施設】&#10;有形固定資産減価償却率平均値テキスト"/>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28" name="フローチャート: 判断 427"/>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29" name="フローチャート: 判断 428"/>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430" name="n_1aveValue【消防施設】&#10;有形固定資産減価償却率"/>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31" name="フローチャート: 判断 430"/>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152779</xdr:rowOff>
    </xdr:from>
    <xdr:ext cx="405111" cy="259045"/>
    <xdr:sp macro="" textlink="">
      <xdr:nvSpPr>
        <xdr:cNvPr id="432" name="n_2aveValue【消防施設】&#10;有形固定資産減価償却率"/>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433" name="フローチャート: 判断 432"/>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434"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5" name="テキスト ボックス 4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6" name="テキスト ボックス 4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7" name="テキスト ボックス 4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8" name="テキスト ボックス 4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9" name="テキスト ボックス 4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130992</xdr:rowOff>
    </xdr:from>
    <xdr:to>
      <xdr:col>85</xdr:col>
      <xdr:colOff>177800</xdr:colOff>
      <xdr:row>80</xdr:row>
      <xdr:rowOff>61142</xdr:rowOff>
    </xdr:to>
    <xdr:sp macro="" textlink="">
      <xdr:nvSpPr>
        <xdr:cNvPr id="440" name="楕円 439"/>
        <xdr:cNvSpPr/>
      </xdr:nvSpPr>
      <xdr:spPr>
        <a:xfrm>
          <a:off x="16268700" y="136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153869</xdr:rowOff>
    </xdr:from>
    <xdr:ext cx="405111" cy="259045"/>
    <xdr:sp macro="" textlink="">
      <xdr:nvSpPr>
        <xdr:cNvPr id="441" name="【消防施設】&#10;有形固定資産減価償却率該当値テキスト"/>
        <xdr:cNvSpPr txBox="1"/>
      </xdr:nvSpPr>
      <xdr:spPr>
        <a:xfrm>
          <a:off x="16357600" y="1352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363</xdr:rowOff>
    </xdr:from>
    <xdr:to>
      <xdr:col>81</xdr:col>
      <xdr:colOff>101600</xdr:colOff>
      <xdr:row>80</xdr:row>
      <xdr:rowOff>101963</xdr:rowOff>
    </xdr:to>
    <xdr:sp macro="" textlink="">
      <xdr:nvSpPr>
        <xdr:cNvPr id="442" name="楕円 441"/>
        <xdr:cNvSpPr/>
      </xdr:nvSpPr>
      <xdr:spPr>
        <a:xfrm>
          <a:off x="15430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10342</xdr:rowOff>
    </xdr:from>
    <xdr:to>
      <xdr:col>85</xdr:col>
      <xdr:colOff>127000</xdr:colOff>
      <xdr:row>80</xdr:row>
      <xdr:rowOff>51163</xdr:rowOff>
    </xdr:to>
    <xdr:cxnSp macro="">
      <xdr:nvCxnSpPr>
        <xdr:cNvPr id="443" name="直線コネクタ 442"/>
        <xdr:cNvCxnSpPr/>
      </xdr:nvCxnSpPr>
      <xdr:spPr>
        <a:xfrm flipV="1">
          <a:off x="15481300" y="1372634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106499</xdr:rowOff>
    </xdr:from>
    <xdr:to>
      <xdr:col>76</xdr:col>
      <xdr:colOff>165100</xdr:colOff>
      <xdr:row>82</xdr:row>
      <xdr:rowOff>36649</xdr:rowOff>
    </xdr:to>
    <xdr:sp macro="" textlink="">
      <xdr:nvSpPr>
        <xdr:cNvPr id="444" name="楕円 443"/>
        <xdr:cNvSpPr/>
      </xdr:nvSpPr>
      <xdr:spPr>
        <a:xfrm>
          <a:off x="14541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51163</xdr:rowOff>
    </xdr:from>
    <xdr:to>
      <xdr:col>81</xdr:col>
      <xdr:colOff>50800</xdr:colOff>
      <xdr:row>81</xdr:row>
      <xdr:rowOff>157299</xdr:rowOff>
    </xdr:to>
    <xdr:cxnSp macro="">
      <xdr:nvCxnSpPr>
        <xdr:cNvPr id="445" name="直線コネクタ 444"/>
        <xdr:cNvCxnSpPr/>
      </xdr:nvCxnSpPr>
      <xdr:spPr>
        <a:xfrm flipV="1">
          <a:off x="14592300" y="13767163"/>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96701</xdr:rowOff>
    </xdr:from>
    <xdr:to>
      <xdr:col>72</xdr:col>
      <xdr:colOff>38100</xdr:colOff>
      <xdr:row>82</xdr:row>
      <xdr:rowOff>26851</xdr:rowOff>
    </xdr:to>
    <xdr:sp macro="" textlink="">
      <xdr:nvSpPr>
        <xdr:cNvPr id="446" name="楕円 445"/>
        <xdr:cNvSpPr/>
      </xdr:nvSpPr>
      <xdr:spPr>
        <a:xfrm>
          <a:off x="13652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147501</xdr:rowOff>
    </xdr:from>
    <xdr:to>
      <xdr:col>76</xdr:col>
      <xdr:colOff>114300</xdr:colOff>
      <xdr:row>81</xdr:row>
      <xdr:rowOff>157299</xdr:rowOff>
    </xdr:to>
    <xdr:cxnSp macro="">
      <xdr:nvCxnSpPr>
        <xdr:cNvPr id="447" name="直線コネクタ 446"/>
        <xdr:cNvCxnSpPr/>
      </xdr:nvCxnSpPr>
      <xdr:spPr>
        <a:xfrm>
          <a:off x="13703300" y="140349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118490</xdr:rowOff>
    </xdr:from>
    <xdr:ext cx="405111" cy="259045"/>
    <xdr:sp macro="" textlink="">
      <xdr:nvSpPr>
        <xdr:cNvPr id="448" name="n_1mainValue【消防施設】&#10;有形固定資産減価償却率"/>
        <xdr:cNvSpPr txBox="1"/>
      </xdr:nvSpPr>
      <xdr:spPr>
        <a:xfrm>
          <a:off x="152660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27776</xdr:rowOff>
    </xdr:from>
    <xdr:ext cx="405111" cy="259045"/>
    <xdr:sp macro="" textlink="">
      <xdr:nvSpPr>
        <xdr:cNvPr id="449" name="n_2mainValue【消防施設】&#10;有形固定資産減価償却率"/>
        <xdr:cNvSpPr txBox="1"/>
      </xdr:nvSpPr>
      <xdr:spPr>
        <a:xfrm>
          <a:off x="143897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17978</xdr:rowOff>
    </xdr:from>
    <xdr:ext cx="405111" cy="259045"/>
    <xdr:sp macro="" textlink="">
      <xdr:nvSpPr>
        <xdr:cNvPr id="450" name="n_3mainValue【消防施設】&#10;有形固定資産減価償却率"/>
        <xdr:cNvSpPr txBox="1"/>
      </xdr:nvSpPr>
      <xdr:spPr>
        <a:xfrm>
          <a:off x="13500744"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1" name="正方形/長方形 4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2" name="正方形/長方形 4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3" name="正方形/長方形 4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4" name="正方形/長方形 4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5" name="正方形/長方形 4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6" name="正方形/長方形 4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7" name="正方形/長方形 4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8" name="正方形/長方形 4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9" name="テキスト ボックス 4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0" name="直線コネクタ 4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1" name="直線コネクタ 46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2" name="テキスト ボックス 46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3" name="直線コネクタ 46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4" name="テキスト ボックス 46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5" name="直線コネクタ 46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6" name="テキスト ボックス 46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7" name="直線コネクタ 46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8" name="テキスト ボックス 46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9" name="直線コネクタ 46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0" name="テキスト ボックス 46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1" name="直線コネクタ 4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2" name="テキスト ボックス 4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474" name="直線コネクタ 473"/>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75"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76" name="直線コネクタ 47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477"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478" name="直線コネクタ 477"/>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479" name="【消防施設】&#10;一人当たり面積平均値テキスト"/>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480" name="フローチャート: 判断 479"/>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81" name="フローチャート: 判断 48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482"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483" name="フローチャート: 判断 482"/>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93363</xdr:rowOff>
    </xdr:from>
    <xdr:ext cx="469744" cy="259045"/>
    <xdr:sp macro="" textlink="">
      <xdr:nvSpPr>
        <xdr:cNvPr id="484" name="n_2aveValue【消防施設】&#10;一人当たり面積"/>
        <xdr:cNvSpPr txBox="1"/>
      </xdr:nvSpPr>
      <xdr:spPr>
        <a:xfrm>
          <a:off x="20199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485" name="フローチャート: 判断 484"/>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131463</xdr:rowOff>
    </xdr:from>
    <xdr:ext cx="469744" cy="259045"/>
    <xdr:sp macro="" textlink="">
      <xdr:nvSpPr>
        <xdr:cNvPr id="486" name="n_3aveValue【消防施設】&#10;一人当たり面積"/>
        <xdr:cNvSpPr txBox="1"/>
      </xdr:nvSpPr>
      <xdr:spPr>
        <a:xfrm>
          <a:off x="19310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7" name="テキスト ボックス 4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8" name="テキスト ボックス 4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9" name="テキスト ボックス 4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0" name="テキスト ボックス 4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1" name="テキスト ボックス 4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92075</xdr:rowOff>
    </xdr:from>
    <xdr:to>
      <xdr:col>116</xdr:col>
      <xdr:colOff>114300</xdr:colOff>
      <xdr:row>83</xdr:row>
      <xdr:rowOff>22225</xdr:rowOff>
    </xdr:to>
    <xdr:sp macro="" textlink="">
      <xdr:nvSpPr>
        <xdr:cNvPr id="492" name="楕円 491"/>
        <xdr:cNvSpPr/>
      </xdr:nvSpPr>
      <xdr:spPr>
        <a:xfrm>
          <a:off x="22110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114952</xdr:rowOff>
    </xdr:from>
    <xdr:ext cx="469744" cy="259045"/>
    <xdr:sp macro="" textlink="">
      <xdr:nvSpPr>
        <xdr:cNvPr id="493" name="【消防施設】&#10;一人当たり面積該当値テキスト"/>
        <xdr:cNvSpPr txBox="1"/>
      </xdr:nvSpPr>
      <xdr:spPr>
        <a:xfrm>
          <a:off x="22199600" y="140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109220</xdr:rowOff>
    </xdr:from>
    <xdr:to>
      <xdr:col>112</xdr:col>
      <xdr:colOff>38100</xdr:colOff>
      <xdr:row>83</xdr:row>
      <xdr:rowOff>39370</xdr:rowOff>
    </xdr:to>
    <xdr:sp macro="" textlink="">
      <xdr:nvSpPr>
        <xdr:cNvPr id="494" name="楕円 493"/>
        <xdr:cNvSpPr/>
      </xdr:nvSpPr>
      <xdr:spPr>
        <a:xfrm>
          <a:off x="21272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142875</xdr:rowOff>
    </xdr:from>
    <xdr:to>
      <xdr:col>116</xdr:col>
      <xdr:colOff>63500</xdr:colOff>
      <xdr:row>82</xdr:row>
      <xdr:rowOff>160020</xdr:rowOff>
    </xdr:to>
    <xdr:cxnSp macro="">
      <xdr:nvCxnSpPr>
        <xdr:cNvPr id="495" name="直線コネクタ 494"/>
        <xdr:cNvCxnSpPr/>
      </xdr:nvCxnSpPr>
      <xdr:spPr>
        <a:xfrm flipV="1">
          <a:off x="21323300" y="142017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130175</xdr:rowOff>
    </xdr:from>
    <xdr:to>
      <xdr:col>107</xdr:col>
      <xdr:colOff>101600</xdr:colOff>
      <xdr:row>83</xdr:row>
      <xdr:rowOff>60325</xdr:rowOff>
    </xdr:to>
    <xdr:sp macro="" textlink="">
      <xdr:nvSpPr>
        <xdr:cNvPr id="496" name="楕円 495"/>
        <xdr:cNvSpPr/>
      </xdr:nvSpPr>
      <xdr:spPr>
        <a:xfrm>
          <a:off x="20383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160020</xdr:rowOff>
    </xdr:from>
    <xdr:to>
      <xdr:col>111</xdr:col>
      <xdr:colOff>177800</xdr:colOff>
      <xdr:row>83</xdr:row>
      <xdr:rowOff>9525</xdr:rowOff>
    </xdr:to>
    <xdr:cxnSp macro="">
      <xdr:nvCxnSpPr>
        <xdr:cNvPr id="497" name="直線コネクタ 496"/>
        <xdr:cNvCxnSpPr/>
      </xdr:nvCxnSpPr>
      <xdr:spPr>
        <a:xfrm flipV="1">
          <a:off x="20434300" y="142189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2539</xdr:rowOff>
    </xdr:from>
    <xdr:to>
      <xdr:col>102</xdr:col>
      <xdr:colOff>165100</xdr:colOff>
      <xdr:row>82</xdr:row>
      <xdr:rowOff>104139</xdr:rowOff>
    </xdr:to>
    <xdr:sp macro="" textlink="">
      <xdr:nvSpPr>
        <xdr:cNvPr id="498" name="楕円 497"/>
        <xdr:cNvSpPr/>
      </xdr:nvSpPr>
      <xdr:spPr>
        <a:xfrm>
          <a:off x="19494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53339</xdr:rowOff>
    </xdr:from>
    <xdr:to>
      <xdr:col>107</xdr:col>
      <xdr:colOff>50800</xdr:colOff>
      <xdr:row>83</xdr:row>
      <xdr:rowOff>9525</xdr:rowOff>
    </xdr:to>
    <xdr:cxnSp macro="">
      <xdr:nvCxnSpPr>
        <xdr:cNvPr id="499" name="直線コネクタ 498"/>
        <xdr:cNvCxnSpPr/>
      </xdr:nvCxnSpPr>
      <xdr:spPr>
        <a:xfrm>
          <a:off x="19545300" y="14112239"/>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55897</xdr:rowOff>
    </xdr:from>
    <xdr:ext cx="469744" cy="259045"/>
    <xdr:sp macro="" textlink="">
      <xdr:nvSpPr>
        <xdr:cNvPr id="500" name="n_1mainValue【消防施設】&#10;一人当たり面積"/>
        <xdr:cNvSpPr txBox="1"/>
      </xdr:nvSpPr>
      <xdr:spPr>
        <a:xfrm>
          <a:off x="210757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76852</xdr:rowOff>
    </xdr:from>
    <xdr:ext cx="469744" cy="259045"/>
    <xdr:sp macro="" textlink="">
      <xdr:nvSpPr>
        <xdr:cNvPr id="501" name="n_2mainValue【消防施設】&#10;一人当たり面積"/>
        <xdr:cNvSpPr txBox="1"/>
      </xdr:nvSpPr>
      <xdr:spPr>
        <a:xfrm>
          <a:off x="20199427" y="1396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120666</xdr:rowOff>
    </xdr:from>
    <xdr:ext cx="469744" cy="259045"/>
    <xdr:sp macro="" textlink="">
      <xdr:nvSpPr>
        <xdr:cNvPr id="502" name="n_3mainValue【消防施設】&#10;一人当たり面積"/>
        <xdr:cNvSpPr txBox="1"/>
      </xdr:nvSpPr>
      <xdr:spPr>
        <a:xfrm>
          <a:off x="193104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13" name="直線コネクタ 5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14" name="テキスト ボックス 51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5" name="直線コネクタ 5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6" name="テキスト ボックス 5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7" name="直線コネクタ 5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8" name="テキスト ボックス 5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9" name="直線コネクタ 5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0" name="テキスト ボックス 5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1" name="直線コネクタ 5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2" name="テキスト ボックス 52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26" name="直線コネクタ 525"/>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27"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28" name="直線コネクタ 52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29"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30" name="直線コネクタ 529"/>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531" name="【庁舎】&#10;有形固定資産減価償却率平均値テキスト"/>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32" name="フローチャート: 判断 531"/>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33" name="フローチャート: 判断 532"/>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19066</xdr:rowOff>
    </xdr:from>
    <xdr:ext cx="405111" cy="259045"/>
    <xdr:sp macro="" textlink="">
      <xdr:nvSpPr>
        <xdr:cNvPr id="534" name="n_1aveValue【庁舎】&#10;有形固定資産減価償却率"/>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35" name="フローチャート: 判断 534"/>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536" name="n_2aveValue【庁舎】&#10;有形固定資産減価償却率"/>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537" name="フローチャート: 判断 536"/>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538"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9" name="テキスト ボックス 5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22861</xdr:rowOff>
    </xdr:from>
    <xdr:to>
      <xdr:col>85</xdr:col>
      <xdr:colOff>177800</xdr:colOff>
      <xdr:row>105</xdr:row>
      <xdr:rowOff>124461</xdr:rowOff>
    </xdr:to>
    <xdr:sp macro="" textlink="">
      <xdr:nvSpPr>
        <xdr:cNvPr id="544" name="楕円 543"/>
        <xdr:cNvSpPr/>
      </xdr:nvSpPr>
      <xdr:spPr>
        <a:xfrm>
          <a:off x="16268700" y="180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1288</xdr:rowOff>
    </xdr:from>
    <xdr:ext cx="405111" cy="259045"/>
    <xdr:sp macro="" textlink="">
      <xdr:nvSpPr>
        <xdr:cNvPr id="545" name="【庁舎】&#10;有形固定資産減価償却率該当値テキスト"/>
        <xdr:cNvSpPr txBox="1"/>
      </xdr:nvSpPr>
      <xdr:spPr>
        <a:xfrm>
          <a:off x="16357600" y="1800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40639</xdr:rowOff>
    </xdr:from>
    <xdr:to>
      <xdr:col>81</xdr:col>
      <xdr:colOff>101600</xdr:colOff>
      <xdr:row>105</xdr:row>
      <xdr:rowOff>142239</xdr:rowOff>
    </xdr:to>
    <xdr:sp macro="" textlink="">
      <xdr:nvSpPr>
        <xdr:cNvPr id="546" name="楕円 545"/>
        <xdr:cNvSpPr/>
      </xdr:nvSpPr>
      <xdr:spPr>
        <a:xfrm>
          <a:off x="15430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73661</xdr:rowOff>
    </xdr:from>
    <xdr:to>
      <xdr:col>85</xdr:col>
      <xdr:colOff>127000</xdr:colOff>
      <xdr:row>105</xdr:row>
      <xdr:rowOff>91439</xdr:rowOff>
    </xdr:to>
    <xdr:cxnSp macro="">
      <xdr:nvCxnSpPr>
        <xdr:cNvPr id="547" name="直線コネクタ 546"/>
        <xdr:cNvCxnSpPr/>
      </xdr:nvCxnSpPr>
      <xdr:spPr>
        <a:xfrm flipV="1">
          <a:off x="15481300" y="18075911"/>
          <a:ext cx="8382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66039</xdr:rowOff>
    </xdr:from>
    <xdr:to>
      <xdr:col>76</xdr:col>
      <xdr:colOff>165100</xdr:colOff>
      <xdr:row>105</xdr:row>
      <xdr:rowOff>167639</xdr:rowOff>
    </xdr:to>
    <xdr:sp macro="" textlink="">
      <xdr:nvSpPr>
        <xdr:cNvPr id="548" name="楕円 547"/>
        <xdr:cNvSpPr/>
      </xdr:nvSpPr>
      <xdr:spPr>
        <a:xfrm>
          <a:off x="14541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91439</xdr:rowOff>
    </xdr:from>
    <xdr:to>
      <xdr:col>81</xdr:col>
      <xdr:colOff>50800</xdr:colOff>
      <xdr:row>105</xdr:row>
      <xdr:rowOff>116839</xdr:rowOff>
    </xdr:to>
    <xdr:cxnSp macro="">
      <xdr:nvCxnSpPr>
        <xdr:cNvPr id="549" name="直線コネクタ 548"/>
        <xdr:cNvCxnSpPr/>
      </xdr:nvCxnSpPr>
      <xdr:spPr>
        <a:xfrm flipV="1">
          <a:off x="14592300" y="180936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102870</xdr:rowOff>
    </xdr:from>
    <xdr:to>
      <xdr:col>72</xdr:col>
      <xdr:colOff>38100</xdr:colOff>
      <xdr:row>106</xdr:row>
      <xdr:rowOff>33020</xdr:rowOff>
    </xdr:to>
    <xdr:sp macro="" textlink="">
      <xdr:nvSpPr>
        <xdr:cNvPr id="550" name="楕円 549"/>
        <xdr:cNvSpPr/>
      </xdr:nvSpPr>
      <xdr:spPr>
        <a:xfrm>
          <a:off x="13652500" y="181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116839</xdr:rowOff>
    </xdr:from>
    <xdr:to>
      <xdr:col>76</xdr:col>
      <xdr:colOff>114300</xdr:colOff>
      <xdr:row>105</xdr:row>
      <xdr:rowOff>153670</xdr:rowOff>
    </xdr:to>
    <xdr:cxnSp macro="">
      <xdr:nvCxnSpPr>
        <xdr:cNvPr id="551" name="直線コネクタ 550"/>
        <xdr:cNvCxnSpPr/>
      </xdr:nvCxnSpPr>
      <xdr:spPr>
        <a:xfrm flipV="1">
          <a:off x="13703300" y="18119089"/>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552" name="n_1main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158766</xdr:rowOff>
    </xdr:from>
    <xdr:ext cx="405111" cy="259045"/>
    <xdr:sp macro="" textlink="">
      <xdr:nvSpPr>
        <xdr:cNvPr id="553" name="n_2mainValue【庁舎】&#10;有形固定資産減価償却率"/>
        <xdr:cNvSpPr txBox="1"/>
      </xdr:nvSpPr>
      <xdr:spPr>
        <a:xfrm>
          <a:off x="14389744" y="1816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24147</xdr:rowOff>
    </xdr:from>
    <xdr:ext cx="405111" cy="259045"/>
    <xdr:sp macro="" textlink="">
      <xdr:nvSpPr>
        <xdr:cNvPr id="554" name="n_3mainValue【庁舎】&#10;有形固定資産減価償却率"/>
        <xdr:cNvSpPr txBox="1"/>
      </xdr:nvSpPr>
      <xdr:spPr>
        <a:xfrm>
          <a:off x="13500744" y="181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5" name="直線コネクタ 5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6" name="テキスト ボックス 5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7" name="直線コネクタ 5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8" name="テキスト ボックス 5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9" name="直線コネクタ 5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0" name="テキスト ボックス 5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1" name="直線コネクタ 5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2" name="テキスト ボックス 5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3" name="直線コネクタ 5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4" name="テキスト ボックス 5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5" name="直線コネクタ 5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76" name="テキスト ボックス 575"/>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8" name="テキスト ボックス 57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580" name="直線コネクタ 579"/>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81"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82" name="直線コネクタ 581"/>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83"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84" name="直線コネクタ 583"/>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585"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86" name="フローチャート: 判断 585"/>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87" name="フローチャート: 判断 586"/>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588"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589" name="フローチャート: 判断 588"/>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590"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591" name="フローチャート: 判断 590"/>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592"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73896</xdr:rowOff>
    </xdr:from>
    <xdr:to>
      <xdr:col>116</xdr:col>
      <xdr:colOff>114300</xdr:colOff>
      <xdr:row>109</xdr:row>
      <xdr:rowOff>4046</xdr:rowOff>
    </xdr:to>
    <xdr:sp macro="" textlink="">
      <xdr:nvSpPr>
        <xdr:cNvPr id="598" name="楕円 597"/>
        <xdr:cNvSpPr/>
      </xdr:nvSpPr>
      <xdr:spPr>
        <a:xfrm>
          <a:off x="22110700" y="1859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599" name="【庁舎】&#10;一人当たり面積該当値テキスト"/>
        <xdr:cNvSpPr txBox="1"/>
      </xdr:nvSpPr>
      <xdr:spPr>
        <a:xfrm>
          <a:off x="22199600" y="185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76019</xdr:rowOff>
    </xdr:from>
    <xdr:to>
      <xdr:col>112</xdr:col>
      <xdr:colOff>38100</xdr:colOff>
      <xdr:row>109</xdr:row>
      <xdr:rowOff>6169</xdr:rowOff>
    </xdr:to>
    <xdr:sp macro="" textlink="">
      <xdr:nvSpPr>
        <xdr:cNvPr id="600" name="楕円 599"/>
        <xdr:cNvSpPr/>
      </xdr:nvSpPr>
      <xdr:spPr>
        <a:xfrm>
          <a:off x="21272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124696</xdr:rowOff>
    </xdr:from>
    <xdr:to>
      <xdr:col>116</xdr:col>
      <xdr:colOff>63500</xdr:colOff>
      <xdr:row>108</xdr:row>
      <xdr:rowOff>126819</xdr:rowOff>
    </xdr:to>
    <xdr:cxnSp macro="">
      <xdr:nvCxnSpPr>
        <xdr:cNvPr id="601" name="直線コネクタ 600"/>
        <xdr:cNvCxnSpPr/>
      </xdr:nvCxnSpPr>
      <xdr:spPr>
        <a:xfrm flipV="1">
          <a:off x="21323300" y="18641296"/>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78795</xdr:rowOff>
    </xdr:from>
    <xdr:to>
      <xdr:col>107</xdr:col>
      <xdr:colOff>101600</xdr:colOff>
      <xdr:row>109</xdr:row>
      <xdr:rowOff>8945</xdr:rowOff>
    </xdr:to>
    <xdr:sp macro="" textlink="">
      <xdr:nvSpPr>
        <xdr:cNvPr id="602" name="楕円 601"/>
        <xdr:cNvSpPr/>
      </xdr:nvSpPr>
      <xdr:spPr>
        <a:xfrm>
          <a:off x="20383500" y="185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126819</xdr:rowOff>
    </xdr:from>
    <xdr:to>
      <xdr:col>111</xdr:col>
      <xdr:colOff>177800</xdr:colOff>
      <xdr:row>108</xdr:row>
      <xdr:rowOff>129595</xdr:rowOff>
    </xdr:to>
    <xdr:cxnSp macro="">
      <xdr:nvCxnSpPr>
        <xdr:cNvPr id="603" name="直線コネクタ 602"/>
        <xdr:cNvCxnSpPr/>
      </xdr:nvCxnSpPr>
      <xdr:spPr>
        <a:xfrm flipV="1">
          <a:off x="20434300" y="18643419"/>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80918</xdr:rowOff>
    </xdr:from>
    <xdr:to>
      <xdr:col>102</xdr:col>
      <xdr:colOff>165100</xdr:colOff>
      <xdr:row>109</xdr:row>
      <xdr:rowOff>11068</xdr:rowOff>
    </xdr:to>
    <xdr:sp macro="" textlink="">
      <xdr:nvSpPr>
        <xdr:cNvPr id="604" name="楕円 603"/>
        <xdr:cNvSpPr/>
      </xdr:nvSpPr>
      <xdr:spPr>
        <a:xfrm>
          <a:off x="19494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129595</xdr:rowOff>
    </xdr:from>
    <xdr:to>
      <xdr:col>107</xdr:col>
      <xdr:colOff>50800</xdr:colOff>
      <xdr:row>108</xdr:row>
      <xdr:rowOff>131718</xdr:rowOff>
    </xdr:to>
    <xdr:cxnSp macro="">
      <xdr:nvCxnSpPr>
        <xdr:cNvPr id="605" name="直線コネクタ 604"/>
        <xdr:cNvCxnSpPr/>
      </xdr:nvCxnSpPr>
      <xdr:spPr>
        <a:xfrm flipV="1">
          <a:off x="19545300" y="18646195"/>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168746</xdr:rowOff>
    </xdr:from>
    <xdr:ext cx="469744" cy="259045"/>
    <xdr:sp macro="" textlink="">
      <xdr:nvSpPr>
        <xdr:cNvPr id="606" name="n_1mainValue【庁舎】&#10;一人当たり面積"/>
        <xdr:cNvSpPr txBox="1"/>
      </xdr:nvSpPr>
      <xdr:spPr>
        <a:xfrm>
          <a:off x="21075727" y="1868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72</xdr:rowOff>
    </xdr:from>
    <xdr:ext cx="469744" cy="259045"/>
    <xdr:sp macro="" textlink="">
      <xdr:nvSpPr>
        <xdr:cNvPr id="607" name="n_2mainValue【庁舎】&#10;一人当たり面積"/>
        <xdr:cNvSpPr txBox="1"/>
      </xdr:nvSpPr>
      <xdr:spPr>
        <a:xfrm>
          <a:off x="20199427" y="186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2195</xdr:rowOff>
    </xdr:from>
    <xdr:ext cx="469744" cy="259045"/>
    <xdr:sp macro="" textlink="">
      <xdr:nvSpPr>
        <xdr:cNvPr id="608" name="n_3mainValue【庁舎】&#10;一人当たり面積"/>
        <xdr:cNvSpPr txBox="1"/>
      </xdr:nvSpPr>
      <xdr:spPr>
        <a:xfrm>
          <a:off x="19310427" y="186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9" name="正方形/長方形 6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0" name="正方形/長方形 6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1" name="テキスト ボックス 6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年度の各指標について、有形固定資産減価償却率（</a:t>
          </a:r>
          <a:r>
            <a:rPr kumimoji="1" lang="ja-JP" altLang="en-US" sz="1100">
              <a:solidFill>
                <a:schemeClr val="dk1"/>
              </a:solidFill>
              <a:effectLst/>
              <a:latin typeface="+mn-lt"/>
              <a:ea typeface="+mn-ea"/>
              <a:cs typeface="+mn-cs"/>
            </a:rPr>
            <a:t>福祉施設、消防施設、庁舎</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一人あた</a:t>
          </a:r>
          <a:r>
            <a:rPr kumimoji="1" lang="ja-JP" altLang="en-US" sz="1100">
              <a:solidFill>
                <a:schemeClr val="dk1"/>
              </a:solidFill>
              <a:effectLst/>
              <a:latin typeface="+mn-lt"/>
              <a:ea typeface="+mn-ea"/>
              <a:cs typeface="+mn-cs"/>
            </a:rPr>
            <a:t>り面積（体育館・プール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については、類似団体の平均より低い水準となっている。その他の項目については、類似団体の平均値より高い水準となっています。今後も</a:t>
          </a:r>
          <a:r>
            <a:rPr lang="ja-JP" altLang="ja-JP" sz="1100" b="0" i="0" baseline="0">
              <a:solidFill>
                <a:schemeClr val="dk1"/>
              </a:solidFill>
              <a:effectLst/>
              <a:latin typeface="+mn-lt"/>
              <a:ea typeface="+mn-ea"/>
              <a:cs typeface="+mn-cs"/>
            </a:rPr>
            <a:t>維持管理にかかる経費の増加に留意しつつ、引き続き、施設の老朽化対策等に積極的に取り組んでいきます。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5176029</v>
      </c>
      <c r="BO4" s="430"/>
      <c r="BP4" s="430"/>
      <c r="BQ4" s="430"/>
      <c r="BR4" s="430"/>
      <c r="BS4" s="430"/>
      <c r="BT4" s="430"/>
      <c r="BU4" s="431"/>
      <c r="BV4" s="429">
        <v>5080829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6.3</v>
      </c>
      <c r="CU4" s="436"/>
      <c r="CV4" s="436"/>
      <c r="CW4" s="436"/>
      <c r="CX4" s="436"/>
      <c r="CY4" s="436"/>
      <c r="CZ4" s="436"/>
      <c r="DA4" s="437"/>
      <c r="DB4" s="435">
        <v>5.4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4871105</v>
      </c>
      <c r="BO5" s="467"/>
      <c r="BP5" s="467"/>
      <c r="BQ5" s="467"/>
      <c r="BR5" s="467"/>
      <c r="BS5" s="467"/>
      <c r="BT5" s="467"/>
      <c r="BU5" s="468"/>
      <c r="BV5" s="466">
        <v>4862151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81.599999999999994</v>
      </c>
      <c r="CU5" s="464"/>
      <c r="CV5" s="464"/>
      <c r="CW5" s="464"/>
      <c r="CX5" s="464"/>
      <c r="CY5" s="464"/>
      <c r="CZ5" s="464"/>
      <c r="DA5" s="465"/>
      <c r="DB5" s="463">
        <v>75.900000000000006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304924</v>
      </c>
      <c r="BO6" s="467"/>
      <c r="BP6" s="467"/>
      <c r="BQ6" s="467"/>
      <c r="BR6" s="467"/>
      <c r="BS6" s="467"/>
      <c r="BT6" s="467"/>
      <c r="BU6" s="468"/>
      <c r="BV6" s="466">
        <v>218678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85</v>
      </c>
      <c r="CU6" s="504"/>
      <c r="CV6" s="504"/>
      <c r="CW6" s="504"/>
      <c r="CX6" s="504"/>
      <c r="CY6" s="504"/>
      <c r="CZ6" s="504"/>
      <c r="DA6" s="505"/>
      <c r="DB6" s="503">
        <v>79.099999999999994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130213</v>
      </c>
      <c r="BO7" s="467"/>
      <c r="BP7" s="467"/>
      <c r="BQ7" s="467"/>
      <c r="BR7" s="467"/>
      <c r="BS7" s="467"/>
      <c r="BT7" s="467"/>
      <c r="BU7" s="468"/>
      <c r="BV7" s="466">
        <v>65055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2780531</v>
      </c>
      <c r="CU7" s="467"/>
      <c r="CV7" s="467"/>
      <c r="CW7" s="467"/>
      <c r="CX7" s="467"/>
      <c r="CY7" s="467"/>
      <c r="CZ7" s="467"/>
      <c r="DA7" s="468"/>
      <c r="DB7" s="466">
        <v>2830611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174711</v>
      </c>
      <c r="BO8" s="467"/>
      <c r="BP8" s="467"/>
      <c r="BQ8" s="467"/>
      <c r="BR8" s="467"/>
      <c r="BS8" s="467"/>
      <c r="BT8" s="467"/>
      <c r="BU8" s="468"/>
      <c r="BV8" s="466">
        <v>153623</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0.22</v>
      </c>
      <c r="CU8" s="507"/>
      <c r="CV8" s="507"/>
      <c r="CW8" s="507"/>
      <c r="CX8" s="507"/>
      <c r="CY8" s="507"/>
      <c r="CZ8" s="507"/>
      <c r="DA8" s="508"/>
      <c r="DB8" s="506">
        <v>0.21</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5300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21088</v>
      </c>
      <c r="BO9" s="467"/>
      <c r="BP9" s="467"/>
      <c r="BQ9" s="467"/>
      <c r="BR9" s="467"/>
      <c r="BS9" s="467"/>
      <c r="BT9" s="467"/>
      <c r="BU9" s="468"/>
      <c r="BV9" s="466">
        <v>-24407</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9.1</v>
      </c>
      <c r="CU9" s="464"/>
      <c r="CV9" s="464"/>
      <c r="CW9" s="464"/>
      <c r="CX9" s="464"/>
      <c r="CY9" s="464"/>
      <c r="CZ9" s="464"/>
      <c r="DA9" s="465"/>
      <c r="DB9" s="463">
        <v>9.1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6038</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5400</v>
      </c>
      <c r="BO10" s="467"/>
      <c r="BP10" s="467"/>
      <c r="BQ10" s="467"/>
      <c r="BR10" s="467"/>
      <c r="BS10" s="467"/>
      <c r="BT10" s="467"/>
      <c r="BU10" s="468"/>
      <c r="BV10" s="466">
        <v>5000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5319</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115</v>
      </c>
      <c r="AV12" s="499"/>
      <c r="AW12" s="499"/>
      <c r="AX12" s="499"/>
      <c r="AY12" s="500" t="s">
        <v>135</v>
      </c>
      <c r="AZ12" s="501"/>
      <c r="BA12" s="501"/>
      <c r="BB12" s="501"/>
      <c r="BC12" s="501"/>
      <c r="BD12" s="501"/>
      <c r="BE12" s="501"/>
      <c r="BF12" s="501"/>
      <c r="BG12" s="501"/>
      <c r="BH12" s="501"/>
      <c r="BI12" s="501"/>
      <c r="BJ12" s="501"/>
      <c r="BK12" s="501"/>
      <c r="BL12" s="501"/>
      <c r="BM12" s="502"/>
      <c r="BN12" s="466">
        <v>525000</v>
      </c>
      <c r="BO12" s="467"/>
      <c r="BP12" s="467"/>
      <c r="BQ12" s="467"/>
      <c r="BR12" s="467"/>
      <c r="BS12" s="467"/>
      <c r="BT12" s="467"/>
      <c r="BU12" s="468"/>
      <c r="BV12" s="466">
        <v>537000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5265</v>
      </c>
      <c r="S13" s="548"/>
      <c r="T13" s="548"/>
      <c r="U13" s="548"/>
      <c r="V13" s="549"/>
      <c r="W13" s="482" t="s">
        <v>138</v>
      </c>
      <c r="X13" s="483"/>
      <c r="Y13" s="483"/>
      <c r="Z13" s="483"/>
      <c r="AA13" s="483"/>
      <c r="AB13" s="473"/>
      <c r="AC13" s="517">
        <v>860</v>
      </c>
      <c r="AD13" s="518"/>
      <c r="AE13" s="518"/>
      <c r="AF13" s="518"/>
      <c r="AG13" s="557"/>
      <c r="AH13" s="517">
        <v>911</v>
      </c>
      <c r="AI13" s="518"/>
      <c r="AJ13" s="518"/>
      <c r="AK13" s="518"/>
      <c r="AL13" s="519"/>
      <c r="AM13" s="495" t="s">
        <v>139</v>
      </c>
      <c r="AN13" s="496"/>
      <c r="AO13" s="496"/>
      <c r="AP13" s="496"/>
      <c r="AQ13" s="496"/>
      <c r="AR13" s="496"/>
      <c r="AS13" s="496"/>
      <c r="AT13" s="497"/>
      <c r="AU13" s="498" t="s">
        <v>94</v>
      </c>
      <c r="AV13" s="499"/>
      <c r="AW13" s="499"/>
      <c r="AX13" s="499"/>
      <c r="AY13" s="500" t="s">
        <v>140</v>
      </c>
      <c r="AZ13" s="501"/>
      <c r="BA13" s="501"/>
      <c r="BB13" s="501"/>
      <c r="BC13" s="501"/>
      <c r="BD13" s="501"/>
      <c r="BE13" s="501"/>
      <c r="BF13" s="501"/>
      <c r="BG13" s="501"/>
      <c r="BH13" s="501"/>
      <c r="BI13" s="501"/>
      <c r="BJ13" s="501"/>
      <c r="BK13" s="501"/>
      <c r="BL13" s="501"/>
      <c r="BM13" s="502"/>
      <c r="BN13" s="466">
        <v>-498512</v>
      </c>
      <c r="BO13" s="467"/>
      <c r="BP13" s="467"/>
      <c r="BQ13" s="467"/>
      <c r="BR13" s="467"/>
      <c r="BS13" s="467"/>
      <c r="BT13" s="467"/>
      <c r="BU13" s="468"/>
      <c r="BV13" s="466">
        <v>-556407</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2</v>
      </c>
      <c r="CU13" s="464"/>
      <c r="CV13" s="464"/>
      <c r="CW13" s="464"/>
      <c r="CX13" s="464"/>
      <c r="CY13" s="464"/>
      <c r="CZ13" s="464"/>
      <c r="DA13" s="465"/>
      <c r="DB13" s="463">
        <v>2.2999999999999998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5464</v>
      </c>
      <c r="S14" s="548"/>
      <c r="T14" s="548"/>
      <c r="U14" s="548"/>
      <c r="V14" s="549"/>
      <c r="W14" s="456"/>
      <c r="X14" s="457"/>
      <c r="Y14" s="457"/>
      <c r="Z14" s="457"/>
      <c r="AA14" s="457"/>
      <c r="AB14" s="446"/>
      <c r="AC14" s="550">
        <v>32.299999999999997</v>
      </c>
      <c r="AD14" s="551"/>
      <c r="AE14" s="551"/>
      <c r="AF14" s="551"/>
      <c r="AG14" s="552"/>
      <c r="AH14" s="550">
        <v>31.4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129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144</v>
      </c>
      <c r="N15" s="555"/>
      <c r="O15" s="555"/>
      <c r="P15" s="555"/>
      <c r="Q15" s="556"/>
      <c r="R15" s="547">
        <v>5416</v>
      </c>
      <c r="S15" s="548"/>
      <c r="T15" s="548"/>
      <c r="U15" s="548"/>
      <c r="V15" s="549"/>
      <c r="W15" s="482" t="s">
        <v>145</v>
      </c>
      <c r="X15" s="483"/>
      <c r="Y15" s="483"/>
      <c r="Z15" s="483"/>
      <c r="AA15" s="483"/>
      <c r="AB15" s="473"/>
      <c r="AC15" s="517">
        <v>491</v>
      </c>
      <c r="AD15" s="518"/>
      <c r="AE15" s="518"/>
      <c r="AF15" s="518"/>
      <c r="AG15" s="557"/>
      <c r="AH15" s="517">
        <v>630</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555112</v>
      </c>
      <c r="BO15" s="430"/>
      <c r="BP15" s="430"/>
      <c r="BQ15" s="430"/>
      <c r="BR15" s="430"/>
      <c r="BS15" s="430"/>
      <c r="BT15" s="430"/>
      <c r="BU15" s="431"/>
      <c r="BV15" s="429">
        <v>563209</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18.5</v>
      </c>
      <c r="AD16" s="551"/>
      <c r="AE16" s="551"/>
      <c r="AF16" s="551"/>
      <c r="AG16" s="552"/>
      <c r="AH16" s="550">
        <v>21.7</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2537767</v>
      </c>
      <c r="BO16" s="467"/>
      <c r="BP16" s="467"/>
      <c r="BQ16" s="467"/>
      <c r="BR16" s="467"/>
      <c r="BS16" s="467"/>
      <c r="BT16" s="467"/>
      <c r="BU16" s="468"/>
      <c r="BV16" s="466">
        <v>2581871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1309</v>
      </c>
      <c r="AD17" s="518"/>
      <c r="AE17" s="518"/>
      <c r="AF17" s="518"/>
      <c r="AG17" s="557"/>
      <c r="AH17" s="517">
        <v>1363</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685435</v>
      </c>
      <c r="BO17" s="467"/>
      <c r="BP17" s="467"/>
      <c r="BQ17" s="467"/>
      <c r="BR17" s="467"/>
      <c r="BS17" s="467"/>
      <c r="BT17" s="467"/>
      <c r="BU17" s="468"/>
      <c r="BV17" s="466">
        <v>697215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173.3</v>
      </c>
      <c r="M18" s="579"/>
      <c r="N18" s="579"/>
      <c r="O18" s="579"/>
      <c r="P18" s="579"/>
      <c r="Q18" s="579"/>
      <c r="R18" s="580"/>
      <c r="S18" s="580"/>
      <c r="T18" s="580"/>
      <c r="U18" s="580"/>
      <c r="V18" s="581"/>
      <c r="W18" s="484"/>
      <c r="X18" s="485"/>
      <c r="Y18" s="485"/>
      <c r="Z18" s="485"/>
      <c r="AA18" s="485"/>
      <c r="AB18" s="476"/>
      <c r="AC18" s="582">
        <v>49.2</v>
      </c>
      <c r="AD18" s="583"/>
      <c r="AE18" s="583"/>
      <c r="AF18" s="583"/>
      <c r="AG18" s="584"/>
      <c r="AH18" s="582">
        <v>46.9</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2274513</v>
      </c>
      <c r="BO18" s="467"/>
      <c r="BP18" s="467"/>
      <c r="BQ18" s="467"/>
      <c r="BR18" s="467"/>
      <c r="BS18" s="467"/>
      <c r="BT18" s="467"/>
      <c r="BU18" s="468"/>
      <c r="BV18" s="466">
        <v>2157588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31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3739390</v>
      </c>
      <c r="BO19" s="467"/>
      <c r="BP19" s="467"/>
      <c r="BQ19" s="467"/>
      <c r="BR19" s="467"/>
      <c r="BS19" s="467"/>
      <c r="BT19" s="467"/>
      <c r="BU19" s="468"/>
      <c r="BV19" s="466">
        <v>3840143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2156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6" t="s">
        <v>165</v>
      </c>
      <c r="AI22" s="483"/>
      <c r="AJ22" s="483"/>
      <c r="AK22" s="483"/>
      <c r="AL22" s="473"/>
      <c r="AM22" s="626" t="s">
        <v>166</v>
      </c>
      <c r="AN22" s="627"/>
      <c r="AO22" s="627"/>
      <c r="AP22" s="627"/>
      <c r="AQ22" s="627"/>
      <c r="AR22" s="628"/>
      <c r="AS22" s="609" t="s">
        <v>163</v>
      </c>
      <c r="AT22" s="610"/>
      <c r="AU22" s="610"/>
      <c r="AV22" s="610"/>
      <c r="AW22" s="610"/>
      <c r="AX22" s="632"/>
      <c r="AY22" s="634"/>
      <c r="AZ22" s="635"/>
      <c r="BA22" s="635"/>
      <c r="BB22" s="635"/>
      <c r="BC22" s="635"/>
      <c r="BD22" s="635"/>
      <c r="BE22" s="635"/>
      <c r="BF22" s="635"/>
      <c r="BG22" s="635"/>
      <c r="BH22" s="635"/>
      <c r="BI22" s="635"/>
      <c r="BJ22" s="635"/>
      <c r="BK22" s="635"/>
      <c r="BL22" s="635"/>
      <c r="BM22" s="636"/>
      <c r="BN22" s="637"/>
      <c r="BO22" s="638"/>
      <c r="BP22" s="638"/>
      <c r="BQ22" s="638"/>
      <c r="BR22" s="638"/>
      <c r="BS22" s="638"/>
      <c r="BT22" s="638"/>
      <c r="BU22" s="639"/>
      <c r="BV22" s="637"/>
      <c r="BW22" s="638"/>
      <c r="BX22" s="638"/>
      <c r="BY22" s="638"/>
      <c r="BZ22" s="638"/>
      <c r="CA22" s="638"/>
      <c r="CB22" s="638"/>
      <c r="CC22" s="639"/>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29"/>
      <c r="AN23" s="630"/>
      <c r="AO23" s="630"/>
      <c r="AP23" s="630"/>
      <c r="AQ23" s="630"/>
      <c r="AR23" s="631"/>
      <c r="AS23" s="612"/>
      <c r="AT23" s="613"/>
      <c r="AU23" s="613"/>
      <c r="AV23" s="613"/>
      <c r="AW23" s="613"/>
      <c r="AX23" s="633"/>
      <c r="AY23" s="426" t="s">
        <v>167</v>
      </c>
      <c r="AZ23" s="427"/>
      <c r="BA23" s="427"/>
      <c r="BB23" s="427"/>
      <c r="BC23" s="427"/>
      <c r="BD23" s="427"/>
      <c r="BE23" s="427"/>
      <c r="BF23" s="427"/>
      <c r="BG23" s="427"/>
      <c r="BH23" s="427"/>
      <c r="BI23" s="427"/>
      <c r="BJ23" s="427"/>
      <c r="BK23" s="427"/>
      <c r="BL23" s="427"/>
      <c r="BM23" s="428"/>
      <c r="BN23" s="466">
        <v>3272601</v>
      </c>
      <c r="BO23" s="467"/>
      <c r="BP23" s="467"/>
      <c r="BQ23" s="467"/>
      <c r="BR23" s="467"/>
      <c r="BS23" s="467"/>
      <c r="BT23" s="467"/>
      <c r="BU23" s="468"/>
      <c r="BV23" s="466">
        <v>3065975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7460</v>
      </c>
      <c r="R24" s="518"/>
      <c r="S24" s="518"/>
      <c r="T24" s="518"/>
      <c r="U24" s="518"/>
      <c r="V24" s="557"/>
      <c r="W24" s="616"/>
      <c r="X24" s="604"/>
      <c r="Y24" s="605"/>
      <c r="Z24" s="516" t="s">
        <v>169</v>
      </c>
      <c r="AA24" s="496"/>
      <c r="AB24" s="496"/>
      <c r="AC24" s="496"/>
      <c r="AD24" s="496"/>
      <c r="AE24" s="496"/>
      <c r="AF24" s="496"/>
      <c r="AG24" s="497"/>
      <c r="AH24" s="517">
        <v>90</v>
      </c>
      <c r="AI24" s="518"/>
      <c r="AJ24" s="518"/>
      <c r="AK24" s="518"/>
      <c r="AL24" s="557"/>
      <c r="AM24" s="517">
        <v>273600</v>
      </c>
      <c r="AN24" s="518"/>
      <c r="AO24" s="518"/>
      <c r="AP24" s="518"/>
      <c r="AQ24" s="518"/>
      <c r="AR24" s="557"/>
      <c r="AS24" s="517">
        <v>3040</v>
      </c>
      <c r="AT24" s="518"/>
      <c r="AU24" s="518"/>
      <c r="AV24" s="518"/>
      <c r="AW24" s="518"/>
      <c r="AX24" s="519"/>
      <c r="AY24" s="634" t="s">
        <v>170</v>
      </c>
      <c r="AZ24" s="635"/>
      <c r="BA24" s="635"/>
      <c r="BB24" s="635"/>
      <c r="BC24" s="635"/>
      <c r="BD24" s="635"/>
      <c r="BE24" s="635"/>
      <c r="BF24" s="635"/>
      <c r="BG24" s="635"/>
      <c r="BH24" s="635"/>
      <c r="BI24" s="635"/>
      <c r="BJ24" s="635"/>
      <c r="BK24" s="635"/>
      <c r="BL24" s="635"/>
      <c r="BM24" s="636"/>
      <c r="BN24" s="466">
        <v>3213001</v>
      </c>
      <c r="BO24" s="467"/>
      <c r="BP24" s="467"/>
      <c r="BQ24" s="467"/>
      <c r="BR24" s="467"/>
      <c r="BS24" s="467"/>
      <c r="BT24" s="467"/>
      <c r="BU24" s="468"/>
      <c r="BV24" s="466">
        <v>2974775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5970</v>
      </c>
      <c r="R25" s="518"/>
      <c r="S25" s="518"/>
      <c r="T25" s="518"/>
      <c r="U25" s="518"/>
      <c r="V25" s="557"/>
      <c r="W25" s="616"/>
      <c r="X25" s="604"/>
      <c r="Y25" s="605"/>
      <c r="Z25" s="516" t="s">
        <v>172</v>
      </c>
      <c r="AA25" s="496"/>
      <c r="AB25" s="496"/>
      <c r="AC25" s="496"/>
      <c r="AD25" s="496"/>
      <c r="AE25" s="496"/>
      <c r="AF25" s="496"/>
      <c r="AG25" s="497"/>
      <c r="AH25" s="517" t="s">
        <v>129</v>
      </c>
      <c r="AI25" s="518"/>
      <c r="AJ25" s="518"/>
      <c r="AK25" s="518"/>
      <c r="AL25" s="557"/>
      <c r="AM25" s="517" t="s">
        <v>129</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162913</v>
      </c>
      <c r="BO25" s="430"/>
      <c r="BP25" s="430"/>
      <c r="BQ25" s="430"/>
      <c r="BR25" s="430"/>
      <c r="BS25" s="430"/>
      <c r="BT25" s="430"/>
      <c r="BU25" s="431"/>
      <c r="BV25" s="429">
        <v>83904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5410</v>
      </c>
      <c r="R26" s="518"/>
      <c r="S26" s="518"/>
      <c r="T26" s="518"/>
      <c r="U26" s="518"/>
      <c r="V26" s="557"/>
      <c r="W26" s="616"/>
      <c r="X26" s="604"/>
      <c r="Y26" s="605"/>
      <c r="Z26" s="516" t="s">
        <v>176</v>
      </c>
      <c r="AA26" s="640"/>
      <c r="AB26" s="640"/>
      <c r="AC26" s="640"/>
      <c r="AD26" s="640"/>
      <c r="AE26" s="640"/>
      <c r="AF26" s="640"/>
      <c r="AG26" s="641"/>
      <c r="AH26" s="517">
        <v>8</v>
      </c>
      <c r="AI26" s="518"/>
      <c r="AJ26" s="518"/>
      <c r="AK26" s="518"/>
      <c r="AL26" s="557"/>
      <c r="AM26" s="517">
        <v>22688</v>
      </c>
      <c r="AN26" s="518"/>
      <c r="AO26" s="518"/>
      <c r="AP26" s="518"/>
      <c r="AQ26" s="518"/>
      <c r="AR26" s="557"/>
      <c r="AS26" s="517">
        <v>2836</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173</v>
      </c>
      <c r="BO26" s="467"/>
      <c r="BP26" s="467"/>
      <c r="BQ26" s="467"/>
      <c r="BR26" s="467"/>
      <c r="BS26" s="467"/>
      <c r="BT26" s="467"/>
      <c r="BU26" s="468"/>
      <c r="BV26" s="466" t="s">
        <v>173</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2840</v>
      </c>
      <c r="R27" s="518"/>
      <c r="S27" s="518"/>
      <c r="T27" s="518"/>
      <c r="U27" s="518"/>
      <c r="V27" s="557"/>
      <c r="W27" s="616"/>
      <c r="X27" s="604"/>
      <c r="Y27" s="605"/>
      <c r="Z27" s="516" t="s">
        <v>179</v>
      </c>
      <c r="AA27" s="496"/>
      <c r="AB27" s="496"/>
      <c r="AC27" s="496"/>
      <c r="AD27" s="496"/>
      <c r="AE27" s="496"/>
      <c r="AF27" s="496"/>
      <c r="AG27" s="497"/>
      <c r="AH27" s="517" t="s">
        <v>173</v>
      </c>
      <c r="AI27" s="518"/>
      <c r="AJ27" s="518"/>
      <c r="AK27" s="518"/>
      <c r="AL27" s="557"/>
      <c r="AM27" s="517" t="s">
        <v>173</v>
      </c>
      <c r="AN27" s="518"/>
      <c r="AO27" s="518"/>
      <c r="AP27" s="518"/>
      <c r="AQ27" s="518"/>
      <c r="AR27" s="557"/>
      <c r="AS27" s="517" t="s">
        <v>173</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7">
        <v>144802</v>
      </c>
      <c r="BO27" s="638"/>
      <c r="BP27" s="638"/>
      <c r="BQ27" s="638"/>
      <c r="BR27" s="638"/>
      <c r="BS27" s="638"/>
      <c r="BT27" s="638"/>
      <c r="BU27" s="639"/>
      <c r="BV27" s="637">
        <v>144802</v>
      </c>
      <c r="BW27" s="638"/>
      <c r="BX27" s="638"/>
      <c r="BY27" s="638"/>
      <c r="BZ27" s="638"/>
      <c r="CA27" s="638"/>
      <c r="CB27" s="638"/>
      <c r="CC27" s="639"/>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2340</v>
      </c>
      <c r="R28" s="518"/>
      <c r="S28" s="518"/>
      <c r="T28" s="518"/>
      <c r="U28" s="518"/>
      <c r="V28" s="557"/>
      <c r="W28" s="616"/>
      <c r="X28" s="604"/>
      <c r="Y28" s="605"/>
      <c r="Z28" s="516" t="s">
        <v>182</v>
      </c>
      <c r="AA28" s="496"/>
      <c r="AB28" s="496"/>
      <c r="AC28" s="496"/>
      <c r="AD28" s="496"/>
      <c r="AE28" s="496"/>
      <c r="AF28" s="496"/>
      <c r="AG28" s="497"/>
      <c r="AH28" s="517" t="s">
        <v>173</v>
      </c>
      <c r="AI28" s="518"/>
      <c r="AJ28" s="518"/>
      <c r="AK28" s="518"/>
      <c r="AL28" s="557"/>
      <c r="AM28" s="517" t="s">
        <v>173</v>
      </c>
      <c r="AN28" s="518"/>
      <c r="AO28" s="518"/>
      <c r="AP28" s="518"/>
      <c r="AQ28" s="518"/>
      <c r="AR28" s="557"/>
      <c r="AS28" s="517" t="s">
        <v>129</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3915343</v>
      </c>
      <c r="BO28" s="430"/>
      <c r="BP28" s="430"/>
      <c r="BQ28" s="430"/>
      <c r="BR28" s="430"/>
      <c r="BS28" s="430"/>
      <c r="BT28" s="430"/>
      <c r="BU28" s="431"/>
      <c r="BV28" s="429">
        <v>4434943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8</v>
      </c>
      <c r="M29" s="518"/>
      <c r="N29" s="518"/>
      <c r="O29" s="518"/>
      <c r="P29" s="557"/>
      <c r="Q29" s="517">
        <v>1950</v>
      </c>
      <c r="R29" s="518"/>
      <c r="S29" s="518"/>
      <c r="T29" s="518"/>
      <c r="U29" s="518"/>
      <c r="V29" s="557"/>
      <c r="W29" s="617"/>
      <c r="X29" s="618"/>
      <c r="Y29" s="619"/>
      <c r="Z29" s="516" t="s">
        <v>185</v>
      </c>
      <c r="AA29" s="496"/>
      <c r="AB29" s="496"/>
      <c r="AC29" s="496"/>
      <c r="AD29" s="496"/>
      <c r="AE29" s="496"/>
      <c r="AF29" s="496"/>
      <c r="AG29" s="497"/>
      <c r="AH29" s="517">
        <v>90</v>
      </c>
      <c r="AI29" s="518"/>
      <c r="AJ29" s="518"/>
      <c r="AK29" s="518"/>
      <c r="AL29" s="557"/>
      <c r="AM29" s="517">
        <v>273600</v>
      </c>
      <c r="AN29" s="518"/>
      <c r="AO29" s="518"/>
      <c r="AP29" s="518"/>
      <c r="AQ29" s="518"/>
      <c r="AR29" s="557"/>
      <c r="AS29" s="517">
        <v>3040</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928492</v>
      </c>
      <c r="BO29" s="467"/>
      <c r="BP29" s="467"/>
      <c r="BQ29" s="467"/>
      <c r="BR29" s="467"/>
      <c r="BS29" s="467"/>
      <c r="BT29" s="467"/>
      <c r="BU29" s="468"/>
      <c r="BV29" s="466">
        <v>925685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95.8</v>
      </c>
      <c r="AI30" s="583"/>
      <c r="AJ30" s="583"/>
      <c r="AK30" s="583"/>
      <c r="AL30" s="583"/>
      <c r="AM30" s="583"/>
      <c r="AN30" s="583"/>
      <c r="AO30" s="583"/>
      <c r="AP30" s="583"/>
      <c r="AQ30" s="583"/>
      <c r="AR30" s="583"/>
      <c r="AS30" s="583"/>
      <c r="AT30" s="583"/>
      <c r="AU30" s="583"/>
      <c r="AV30" s="583"/>
      <c r="AW30" s="583"/>
      <c r="AX30" s="585"/>
      <c r="AY30" s="648"/>
      <c r="AZ30" s="649"/>
      <c r="BA30" s="649"/>
      <c r="BB30" s="650"/>
      <c r="BC30" s="634" t="s">
        <v>50</v>
      </c>
      <c r="BD30" s="635"/>
      <c r="BE30" s="635"/>
      <c r="BF30" s="635"/>
      <c r="BG30" s="635"/>
      <c r="BH30" s="635"/>
      <c r="BI30" s="635"/>
      <c r="BJ30" s="635"/>
      <c r="BK30" s="635"/>
      <c r="BL30" s="635"/>
      <c r="BM30" s="636"/>
      <c r="BN30" s="637">
        <v>3895193</v>
      </c>
      <c r="BO30" s="638"/>
      <c r="BP30" s="638"/>
      <c r="BQ30" s="638"/>
      <c r="BR30" s="638"/>
      <c r="BS30" s="638"/>
      <c r="BT30" s="638"/>
      <c r="BU30" s="639"/>
      <c r="BV30" s="637">
        <v>3266316</v>
      </c>
      <c r="BW30" s="638"/>
      <c r="BX30" s="638"/>
      <c r="BY30" s="638"/>
      <c r="BZ30" s="638"/>
      <c r="CA30" s="638"/>
      <c r="CB30" s="638"/>
      <c r="CC30" s="639"/>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195</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194</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6</v>
      </c>
      <c r="BX34" s="652"/>
      <c r="BY34" s="653" t="str">
        <f>IF('各会計、関係団体の財政状況及び健全化判断比率'!B68="","",'各会計、関係団体の財政状況及び健全化判断比率'!B68)</f>
        <v>徳島県市町村議会議員公務災害補償等組合</v>
      </c>
      <c r="BZ34" s="653"/>
      <c r="CA34" s="653"/>
      <c r="CB34" s="653"/>
      <c r="CC34" s="653"/>
      <c r="CD34" s="653"/>
      <c r="CE34" s="653"/>
      <c r="CF34" s="653"/>
      <c r="CG34" s="653"/>
      <c r="CH34" s="653"/>
      <c r="CI34" s="653"/>
      <c r="CJ34" s="653"/>
      <c r="CK34" s="653"/>
      <c r="CL34" s="653"/>
      <c r="CM34" s="653"/>
      <c r="CN34" s="213"/>
      <c r="CO34" s="652">
        <f>IF(CQ34="","",MAX(C34:D43,U34:V43,AM34:AN43,BE34:BF43,BW34:BX43)+1)</f>
        <v>13</v>
      </c>
      <c r="CP34" s="652"/>
      <c r="CQ34" s="653" t="str">
        <f>IF('各会計、関係団体の財政状況及び健全化判断比率'!BS7="","",'各会計、関係団体の財政状況及び健全化判断比率'!BS7)</f>
        <v>(株)神山温泉</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7</v>
      </c>
      <c r="BX35" s="652"/>
      <c r="BY35" s="653" t="str">
        <f>IF('各会計、関係団体の財政状況及び健全化判断比率'!B69="","",'各会計、関係団体の財政状況及び健全化判断比率'!B69)</f>
        <v>徳島県市町村総合事務組合(一般会計)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8</v>
      </c>
      <c r="BX36" s="652"/>
      <c r="BY36" s="653" t="str">
        <f>IF('各会計、関係団体の財政状況及び健全化判断比率'!B70="","",'各会計、関係団体の財政状況及び健全化判断比率'!B70)</f>
        <v>徳島県市町村総合事務組合(滞納整理機構特別会計)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9</v>
      </c>
      <c r="BX37" s="652"/>
      <c r="BY37" s="653" t="str">
        <f>IF('各会計、関係団体の財政状況及び健全化判断比率'!B71="","",'各会計、関係団体の財政状況及び健全化判断比率'!B71)</f>
        <v>阿北環境整備組合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10</v>
      </c>
      <c r="BX38" s="652"/>
      <c r="BY38" s="653" t="str">
        <f>IF('各会計、関係団体の財政状況及び健全化判断比率'!B72="","",'各会計、関係団体の財政状況及び健全化判断比率'!B72)</f>
        <v>名西消防組合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11</v>
      </c>
      <c r="BX39" s="652"/>
      <c r="BY39" s="653" t="str">
        <f>IF('各会計、関係団体の財政状況及び健全化判断比率'!B73="","",'各会計、関係団体の財政状況及び健全化判断比率'!B73)</f>
        <v>徳島県後期高齢者広域連合(一般会計)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12</v>
      </c>
      <c r="BX40" s="652"/>
      <c r="BY40" s="653" t="str">
        <f>IF('各会計、関係団体の財政状況及び健全化判断比率'!B74="","",'各会計、関係団体の財政状況及び健全化判断比率'!B74)</f>
        <v>徳島県後期高齢者広域連合(後期高齢者医療事業会計)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vhw0+f2z5YhbjmRf2BX+OrAAOvjWI/K4xvHHJAliCTfSjTxxPlCXdWypQuCkXCW4OawLW2VQMrwLI/lzT77Lw==" saltValue="on3oYkvhYOsJxupCI7kR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474064</v>
      </c>
      <c r="S5" s="669"/>
      <c r="T5" s="669"/>
      <c r="U5" s="669"/>
      <c r="V5" s="669"/>
      <c r="W5" s="669"/>
      <c r="X5" s="669"/>
      <c r="Y5" s="670"/>
      <c r="Z5" s="671">
        <v>9.1999999999999993</v>
      </c>
      <c r="AA5" s="671"/>
      <c r="AB5" s="671"/>
      <c r="AC5" s="671"/>
      <c r="AD5" s="672">
        <v>474064</v>
      </c>
      <c r="AE5" s="672"/>
      <c r="AF5" s="672"/>
      <c r="AG5" s="672"/>
      <c r="AH5" s="672"/>
      <c r="AI5" s="672"/>
      <c r="AJ5" s="672"/>
      <c r="AK5" s="672"/>
      <c r="AL5" s="673">
        <v>17.7</v>
      </c>
      <c r="AM5" s="674"/>
      <c r="AN5" s="674"/>
      <c r="AO5" s="675"/>
      <c r="AP5" s="665" t="s">
        <v>224</v>
      </c>
      <c r="AQ5" s="666"/>
      <c r="AR5" s="666"/>
      <c r="AS5" s="666"/>
      <c r="AT5" s="666"/>
      <c r="AU5" s="666"/>
      <c r="AV5" s="666"/>
      <c r="AW5" s="666"/>
      <c r="AX5" s="666"/>
      <c r="AY5" s="666"/>
      <c r="AZ5" s="666"/>
      <c r="BA5" s="666"/>
      <c r="BB5" s="666"/>
      <c r="BC5" s="666"/>
      <c r="BD5" s="666"/>
      <c r="BE5" s="666"/>
      <c r="BF5" s="667"/>
      <c r="BG5" s="679">
        <v>474064</v>
      </c>
      <c r="BH5" s="680"/>
      <c r="BI5" s="680"/>
      <c r="BJ5" s="680"/>
      <c r="BK5" s="680"/>
      <c r="BL5" s="680"/>
      <c r="BM5" s="680"/>
      <c r="BN5" s="681"/>
      <c r="BO5" s="682">
        <v>100</v>
      </c>
      <c r="BP5" s="682"/>
      <c r="BQ5" s="682"/>
      <c r="BR5" s="682"/>
      <c r="BS5" s="683" t="s">
        <v>225</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217</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89142</v>
      </c>
      <c r="S6" s="680"/>
      <c r="T6" s="680"/>
      <c r="U6" s="680"/>
      <c r="V6" s="680"/>
      <c r="W6" s="680"/>
      <c r="X6" s="680"/>
      <c r="Y6" s="681"/>
      <c r="Z6" s="682">
        <v>1.7</v>
      </c>
      <c r="AA6" s="682"/>
      <c r="AB6" s="682"/>
      <c r="AC6" s="682"/>
      <c r="AD6" s="683">
        <v>89142</v>
      </c>
      <c r="AE6" s="683"/>
      <c r="AF6" s="683"/>
      <c r="AG6" s="683"/>
      <c r="AH6" s="683"/>
      <c r="AI6" s="683"/>
      <c r="AJ6" s="683"/>
      <c r="AK6" s="683"/>
      <c r="AL6" s="684">
        <v>3.3</v>
      </c>
      <c r="AM6" s="685"/>
      <c r="AN6" s="685"/>
      <c r="AO6" s="686"/>
      <c r="AP6" s="676" t="s">
        <v>230</v>
      </c>
      <c r="AQ6" s="677"/>
      <c r="AR6" s="677"/>
      <c r="AS6" s="677"/>
      <c r="AT6" s="677"/>
      <c r="AU6" s="677"/>
      <c r="AV6" s="677"/>
      <c r="AW6" s="677"/>
      <c r="AX6" s="677"/>
      <c r="AY6" s="677"/>
      <c r="AZ6" s="677"/>
      <c r="BA6" s="677"/>
      <c r="BB6" s="677"/>
      <c r="BC6" s="677"/>
      <c r="BD6" s="677"/>
      <c r="BE6" s="677"/>
      <c r="BF6" s="678"/>
      <c r="BG6" s="679">
        <v>474064</v>
      </c>
      <c r="BH6" s="680"/>
      <c r="BI6" s="680"/>
      <c r="BJ6" s="680"/>
      <c r="BK6" s="680"/>
      <c r="BL6" s="680"/>
      <c r="BM6" s="680"/>
      <c r="BN6" s="681"/>
      <c r="BO6" s="682">
        <v>100</v>
      </c>
      <c r="BP6" s="682"/>
      <c r="BQ6" s="682"/>
      <c r="BR6" s="682"/>
      <c r="BS6" s="683" t="s">
        <v>129</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51697</v>
      </c>
      <c r="CS6" s="680"/>
      <c r="CT6" s="680"/>
      <c r="CU6" s="680"/>
      <c r="CV6" s="680"/>
      <c r="CW6" s="680"/>
      <c r="CX6" s="680"/>
      <c r="CY6" s="681"/>
      <c r="CZ6" s="673">
        <v>1.1000000000000001</v>
      </c>
      <c r="DA6" s="674"/>
      <c r="DB6" s="674"/>
      <c r="DC6" s="693"/>
      <c r="DD6" s="688" t="s">
        <v>129</v>
      </c>
      <c r="DE6" s="680"/>
      <c r="DF6" s="680"/>
      <c r="DG6" s="680"/>
      <c r="DH6" s="680"/>
      <c r="DI6" s="680"/>
      <c r="DJ6" s="680"/>
      <c r="DK6" s="680"/>
      <c r="DL6" s="680"/>
      <c r="DM6" s="680"/>
      <c r="DN6" s="680"/>
      <c r="DO6" s="680"/>
      <c r="DP6" s="681"/>
      <c r="DQ6" s="688">
        <v>51697</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968</v>
      </c>
      <c r="S7" s="680"/>
      <c r="T7" s="680"/>
      <c r="U7" s="680"/>
      <c r="V7" s="680"/>
      <c r="W7" s="680"/>
      <c r="X7" s="680"/>
      <c r="Y7" s="681"/>
      <c r="Z7" s="682">
        <v>0</v>
      </c>
      <c r="AA7" s="682"/>
      <c r="AB7" s="682"/>
      <c r="AC7" s="682"/>
      <c r="AD7" s="683">
        <v>968</v>
      </c>
      <c r="AE7" s="683"/>
      <c r="AF7" s="683"/>
      <c r="AG7" s="683"/>
      <c r="AH7" s="683"/>
      <c r="AI7" s="683"/>
      <c r="AJ7" s="683"/>
      <c r="AK7" s="683"/>
      <c r="AL7" s="684">
        <v>0</v>
      </c>
      <c r="AM7" s="685"/>
      <c r="AN7" s="685"/>
      <c r="AO7" s="686"/>
      <c r="AP7" s="676" t="s">
        <v>233</v>
      </c>
      <c r="AQ7" s="677"/>
      <c r="AR7" s="677"/>
      <c r="AS7" s="677"/>
      <c r="AT7" s="677"/>
      <c r="AU7" s="677"/>
      <c r="AV7" s="677"/>
      <c r="AW7" s="677"/>
      <c r="AX7" s="677"/>
      <c r="AY7" s="677"/>
      <c r="AZ7" s="677"/>
      <c r="BA7" s="677"/>
      <c r="BB7" s="677"/>
      <c r="BC7" s="677"/>
      <c r="BD7" s="677"/>
      <c r="BE7" s="677"/>
      <c r="BF7" s="678"/>
      <c r="BG7" s="679">
        <v>149819</v>
      </c>
      <c r="BH7" s="680"/>
      <c r="BI7" s="680"/>
      <c r="BJ7" s="680"/>
      <c r="BK7" s="680"/>
      <c r="BL7" s="680"/>
      <c r="BM7" s="680"/>
      <c r="BN7" s="681"/>
      <c r="BO7" s="682">
        <v>31.6</v>
      </c>
      <c r="BP7" s="682"/>
      <c r="BQ7" s="682"/>
      <c r="BR7" s="682"/>
      <c r="BS7" s="683" t="s">
        <v>129</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1407109</v>
      </c>
      <c r="CS7" s="680"/>
      <c r="CT7" s="680"/>
      <c r="CU7" s="680"/>
      <c r="CV7" s="680"/>
      <c r="CW7" s="680"/>
      <c r="CX7" s="680"/>
      <c r="CY7" s="681"/>
      <c r="CZ7" s="682">
        <v>28.9</v>
      </c>
      <c r="DA7" s="682"/>
      <c r="DB7" s="682"/>
      <c r="DC7" s="682"/>
      <c r="DD7" s="688">
        <v>15774</v>
      </c>
      <c r="DE7" s="680"/>
      <c r="DF7" s="680"/>
      <c r="DG7" s="680"/>
      <c r="DH7" s="680"/>
      <c r="DI7" s="680"/>
      <c r="DJ7" s="680"/>
      <c r="DK7" s="680"/>
      <c r="DL7" s="680"/>
      <c r="DM7" s="680"/>
      <c r="DN7" s="680"/>
      <c r="DO7" s="680"/>
      <c r="DP7" s="681"/>
      <c r="DQ7" s="688">
        <v>1196719</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2587</v>
      </c>
      <c r="S8" s="680"/>
      <c r="T8" s="680"/>
      <c r="U8" s="680"/>
      <c r="V8" s="680"/>
      <c r="W8" s="680"/>
      <c r="X8" s="680"/>
      <c r="Y8" s="681"/>
      <c r="Z8" s="682">
        <v>0</v>
      </c>
      <c r="AA8" s="682"/>
      <c r="AB8" s="682"/>
      <c r="AC8" s="682"/>
      <c r="AD8" s="683">
        <v>2587</v>
      </c>
      <c r="AE8" s="683"/>
      <c r="AF8" s="683"/>
      <c r="AG8" s="683"/>
      <c r="AH8" s="683"/>
      <c r="AI8" s="683"/>
      <c r="AJ8" s="683"/>
      <c r="AK8" s="683"/>
      <c r="AL8" s="684">
        <v>0.1</v>
      </c>
      <c r="AM8" s="685"/>
      <c r="AN8" s="685"/>
      <c r="AO8" s="686"/>
      <c r="AP8" s="676" t="s">
        <v>236</v>
      </c>
      <c r="AQ8" s="677"/>
      <c r="AR8" s="677"/>
      <c r="AS8" s="677"/>
      <c r="AT8" s="677"/>
      <c r="AU8" s="677"/>
      <c r="AV8" s="677"/>
      <c r="AW8" s="677"/>
      <c r="AX8" s="677"/>
      <c r="AY8" s="677"/>
      <c r="AZ8" s="677"/>
      <c r="BA8" s="677"/>
      <c r="BB8" s="677"/>
      <c r="BC8" s="677"/>
      <c r="BD8" s="677"/>
      <c r="BE8" s="677"/>
      <c r="BF8" s="678"/>
      <c r="BG8" s="679">
        <v>7462</v>
      </c>
      <c r="BH8" s="680"/>
      <c r="BI8" s="680"/>
      <c r="BJ8" s="680"/>
      <c r="BK8" s="680"/>
      <c r="BL8" s="680"/>
      <c r="BM8" s="680"/>
      <c r="BN8" s="681"/>
      <c r="BO8" s="682">
        <v>1.6</v>
      </c>
      <c r="BP8" s="682"/>
      <c r="BQ8" s="682"/>
      <c r="BR8" s="682"/>
      <c r="BS8" s="688" t="s">
        <v>129</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1086225</v>
      </c>
      <c r="CS8" s="680"/>
      <c r="CT8" s="680"/>
      <c r="CU8" s="680"/>
      <c r="CV8" s="680"/>
      <c r="CW8" s="680"/>
      <c r="CX8" s="680"/>
      <c r="CY8" s="681"/>
      <c r="CZ8" s="682">
        <v>22.3</v>
      </c>
      <c r="DA8" s="682"/>
      <c r="DB8" s="682"/>
      <c r="DC8" s="682"/>
      <c r="DD8" s="688">
        <v>22259</v>
      </c>
      <c r="DE8" s="680"/>
      <c r="DF8" s="680"/>
      <c r="DG8" s="680"/>
      <c r="DH8" s="680"/>
      <c r="DI8" s="680"/>
      <c r="DJ8" s="680"/>
      <c r="DK8" s="680"/>
      <c r="DL8" s="680"/>
      <c r="DM8" s="680"/>
      <c r="DN8" s="680"/>
      <c r="DO8" s="680"/>
      <c r="DP8" s="681"/>
      <c r="DQ8" s="688">
        <v>775617</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2225</v>
      </c>
      <c r="S9" s="680"/>
      <c r="T9" s="680"/>
      <c r="U9" s="680"/>
      <c r="V9" s="680"/>
      <c r="W9" s="680"/>
      <c r="X9" s="680"/>
      <c r="Y9" s="681"/>
      <c r="Z9" s="682">
        <v>0</v>
      </c>
      <c r="AA9" s="682"/>
      <c r="AB9" s="682"/>
      <c r="AC9" s="682"/>
      <c r="AD9" s="683">
        <v>2225</v>
      </c>
      <c r="AE9" s="683"/>
      <c r="AF9" s="683"/>
      <c r="AG9" s="683"/>
      <c r="AH9" s="683"/>
      <c r="AI9" s="683"/>
      <c r="AJ9" s="683"/>
      <c r="AK9" s="683"/>
      <c r="AL9" s="684">
        <v>0.1</v>
      </c>
      <c r="AM9" s="685"/>
      <c r="AN9" s="685"/>
      <c r="AO9" s="686"/>
      <c r="AP9" s="676" t="s">
        <v>239</v>
      </c>
      <c r="AQ9" s="677"/>
      <c r="AR9" s="677"/>
      <c r="AS9" s="677"/>
      <c r="AT9" s="677"/>
      <c r="AU9" s="677"/>
      <c r="AV9" s="677"/>
      <c r="AW9" s="677"/>
      <c r="AX9" s="677"/>
      <c r="AY9" s="677"/>
      <c r="AZ9" s="677"/>
      <c r="BA9" s="677"/>
      <c r="BB9" s="677"/>
      <c r="BC9" s="677"/>
      <c r="BD9" s="677"/>
      <c r="BE9" s="677"/>
      <c r="BF9" s="678"/>
      <c r="BG9" s="679">
        <v>124614</v>
      </c>
      <c r="BH9" s="680"/>
      <c r="BI9" s="680"/>
      <c r="BJ9" s="680"/>
      <c r="BK9" s="680"/>
      <c r="BL9" s="680"/>
      <c r="BM9" s="680"/>
      <c r="BN9" s="681"/>
      <c r="BO9" s="682">
        <v>26.3</v>
      </c>
      <c r="BP9" s="682"/>
      <c r="BQ9" s="682"/>
      <c r="BR9" s="682"/>
      <c r="BS9" s="688" t="s">
        <v>129</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218945</v>
      </c>
      <c r="CS9" s="680"/>
      <c r="CT9" s="680"/>
      <c r="CU9" s="680"/>
      <c r="CV9" s="680"/>
      <c r="CW9" s="680"/>
      <c r="CX9" s="680"/>
      <c r="CY9" s="681"/>
      <c r="CZ9" s="682">
        <v>4.5</v>
      </c>
      <c r="DA9" s="682"/>
      <c r="DB9" s="682"/>
      <c r="DC9" s="682"/>
      <c r="DD9" s="688">
        <v>4394</v>
      </c>
      <c r="DE9" s="680"/>
      <c r="DF9" s="680"/>
      <c r="DG9" s="680"/>
      <c r="DH9" s="680"/>
      <c r="DI9" s="680"/>
      <c r="DJ9" s="680"/>
      <c r="DK9" s="680"/>
      <c r="DL9" s="680"/>
      <c r="DM9" s="680"/>
      <c r="DN9" s="680"/>
      <c r="DO9" s="680"/>
      <c r="DP9" s="681"/>
      <c r="DQ9" s="688">
        <v>203428</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129</v>
      </c>
      <c r="AA10" s="682"/>
      <c r="AB10" s="682"/>
      <c r="AC10" s="682"/>
      <c r="AD10" s="683" t="s">
        <v>225</v>
      </c>
      <c r="AE10" s="683"/>
      <c r="AF10" s="683"/>
      <c r="AG10" s="683"/>
      <c r="AH10" s="683"/>
      <c r="AI10" s="683"/>
      <c r="AJ10" s="683"/>
      <c r="AK10" s="683"/>
      <c r="AL10" s="684" t="s">
        <v>225</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13063</v>
      </c>
      <c r="BH10" s="680"/>
      <c r="BI10" s="680"/>
      <c r="BJ10" s="680"/>
      <c r="BK10" s="680"/>
      <c r="BL10" s="680"/>
      <c r="BM10" s="680"/>
      <c r="BN10" s="681"/>
      <c r="BO10" s="682">
        <v>2.8</v>
      </c>
      <c r="BP10" s="682"/>
      <c r="BQ10" s="682"/>
      <c r="BR10" s="682"/>
      <c r="BS10" s="688" t="s">
        <v>129</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t="s">
        <v>129</v>
      </c>
      <c r="CS10" s="680"/>
      <c r="CT10" s="680"/>
      <c r="CU10" s="680"/>
      <c r="CV10" s="680"/>
      <c r="CW10" s="680"/>
      <c r="CX10" s="680"/>
      <c r="CY10" s="681"/>
      <c r="CZ10" s="682" t="s">
        <v>129</v>
      </c>
      <c r="DA10" s="682"/>
      <c r="DB10" s="682"/>
      <c r="DC10" s="682"/>
      <c r="DD10" s="688" t="s">
        <v>173</v>
      </c>
      <c r="DE10" s="680"/>
      <c r="DF10" s="680"/>
      <c r="DG10" s="680"/>
      <c r="DH10" s="680"/>
      <c r="DI10" s="680"/>
      <c r="DJ10" s="680"/>
      <c r="DK10" s="680"/>
      <c r="DL10" s="680"/>
      <c r="DM10" s="680"/>
      <c r="DN10" s="680"/>
      <c r="DO10" s="680"/>
      <c r="DP10" s="681"/>
      <c r="DQ10" s="688" t="s">
        <v>129</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129</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4680</v>
      </c>
      <c r="BH11" s="680"/>
      <c r="BI11" s="680"/>
      <c r="BJ11" s="680"/>
      <c r="BK11" s="680"/>
      <c r="BL11" s="680"/>
      <c r="BM11" s="680"/>
      <c r="BN11" s="681"/>
      <c r="BO11" s="682">
        <v>1</v>
      </c>
      <c r="BP11" s="682"/>
      <c r="BQ11" s="682"/>
      <c r="BR11" s="682"/>
      <c r="BS11" s="688" t="s">
        <v>225</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300088</v>
      </c>
      <c r="CS11" s="680"/>
      <c r="CT11" s="680"/>
      <c r="CU11" s="680"/>
      <c r="CV11" s="680"/>
      <c r="CW11" s="680"/>
      <c r="CX11" s="680"/>
      <c r="CY11" s="681"/>
      <c r="CZ11" s="682">
        <v>6.2</v>
      </c>
      <c r="DA11" s="682"/>
      <c r="DB11" s="682"/>
      <c r="DC11" s="682"/>
      <c r="DD11" s="688">
        <v>126715</v>
      </c>
      <c r="DE11" s="680"/>
      <c r="DF11" s="680"/>
      <c r="DG11" s="680"/>
      <c r="DH11" s="680"/>
      <c r="DI11" s="680"/>
      <c r="DJ11" s="680"/>
      <c r="DK11" s="680"/>
      <c r="DL11" s="680"/>
      <c r="DM11" s="680"/>
      <c r="DN11" s="680"/>
      <c r="DO11" s="680"/>
      <c r="DP11" s="681"/>
      <c r="DQ11" s="688">
        <v>151723</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87203</v>
      </c>
      <c r="S12" s="680"/>
      <c r="T12" s="680"/>
      <c r="U12" s="680"/>
      <c r="V12" s="680"/>
      <c r="W12" s="680"/>
      <c r="X12" s="680"/>
      <c r="Y12" s="681"/>
      <c r="Z12" s="682">
        <v>1.7</v>
      </c>
      <c r="AA12" s="682"/>
      <c r="AB12" s="682"/>
      <c r="AC12" s="682"/>
      <c r="AD12" s="683">
        <v>87203</v>
      </c>
      <c r="AE12" s="683"/>
      <c r="AF12" s="683"/>
      <c r="AG12" s="683"/>
      <c r="AH12" s="683"/>
      <c r="AI12" s="683"/>
      <c r="AJ12" s="683"/>
      <c r="AK12" s="683"/>
      <c r="AL12" s="684">
        <v>3.3</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283627</v>
      </c>
      <c r="BH12" s="680"/>
      <c r="BI12" s="680"/>
      <c r="BJ12" s="680"/>
      <c r="BK12" s="680"/>
      <c r="BL12" s="680"/>
      <c r="BM12" s="680"/>
      <c r="BN12" s="681"/>
      <c r="BO12" s="682">
        <v>59.8</v>
      </c>
      <c r="BP12" s="682"/>
      <c r="BQ12" s="682"/>
      <c r="BR12" s="682"/>
      <c r="BS12" s="688" t="s">
        <v>129</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70171</v>
      </c>
      <c r="CS12" s="680"/>
      <c r="CT12" s="680"/>
      <c r="CU12" s="680"/>
      <c r="CV12" s="680"/>
      <c r="CW12" s="680"/>
      <c r="CX12" s="680"/>
      <c r="CY12" s="681"/>
      <c r="CZ12" s="682">
        <v>1.4</v>
      </c>
      <c r="DA12" s="682"/>
      <c r="DB12" s="682"/>
      <c r="DC12" s="682"/>
      <c r="DD12" s="688">
        <v>22797</v>
      </c>
      <c r="DE12" s="680"/>
      <c r="DF12" s="680"/>
      <c r="DG12" s="680"/>
      <c r="DH12" s="680"/>
      <c r="DI12" s="680"/>
      <c r="DJ12" s="680"/>
      <c r="DK12" s="680"/>
      <c r="DL12" s="680"/>
      <c r="DM12" s="680"/>
      <c r="DN12" s="680"/>
      <c r="DO12" s="680"/>
      <c r="DP12" s="681"/>
      <c r="DQ12" s="688">
        <v>45232</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v>16236</v>
      </c>
      <c r="S13" s="680"/>
      <c r="T13" s="680"/>
      <c r="U13" s="680"/>
      <c r="V13" s="680"/>
      <c r="W13" s="680"/>
      <c r="X13" s="680"/>
      <c r="Y13" s="681"/>
      <c r="Z13" s="682">
        <v>0.3</v>
      </c>
      <c r="AA13" s="682"/>
      <c r="AB13" s="682"/>
      <c r="AC13" s="682"/>
      <c r="AD13" s="683">
        <v>16236</v>
      </c>
      <c r="AE13" s="683"/>
      <c r="AF13" s="683"/>
      <c r="AG13" s="683"/>
      <c r="AH13" s="683"/>
      <c r="AI13" s="683"/>
      <c r="AJ13" s="683"/>
      <c r="AK13" s="683"/>
      <c r="AL13" s="684">
        <v>0.6</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283179</v>
      </c>
      <c r="BH13" s="680"/>
      <c r="BI13" s="680"/>
      <c r="BJ13" s="680"/>
      <c r="BK13" s="680"/>
      <c r="BL13" s="680"/>
      <c r="BM13" s="680"/>
      <c r="BN13" s="681"/>
      <c r="BO13" s="682">
        <v>59.7</v>
      </c>
      <c r="BP13" s="682"/>
      <c r="BQ13" s="682"/>
      <c r="BR13" s="682"/>
      <c r="BS13" s="688" t="s">
        <v>129</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577724</v>
      </c>
      <c r="CS13" s="680"/>
      <c r="CT13" s="680"/>
      <c r="CU13" s="680"/>
      <c r="CV13" s="680"/>
      <c r="CW13" s="680"/>
      <c r="CX13" s="680"/>
      <c r="CY13" s="681"/>
      <c r="CZ13" s="682">
        <v>11.9</v>
      </c>
      <c r="DA13" s="682"/>
      <c r="DB13" s="682"/>
      <c r="DC13" s="682"/>
      <c r="DD13" s="688">
        <v>427043</v>
      </c>
      <c r="DE13" s="680"/>
      <c r="DF13" s="680"/>
      <c r="DG13" s="680"/>
      <c r="DH13" s="680"/>
      <c r="DI13" s="680"/>
      <c r="DJ13" s="680"/>
      <c r="DK13" s="680"/>
      <c r="DL13" s="680"/>
      <c r="DM13" s="680"/>
      <c r="DN13" s="680"/>
      <c r="DO13" s="680"/>
      <c r="DP13" s="681"/>
      <c r="DQ13" s="688">
        <v>223542</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173</v>
      </c>
      <c r="S14" s="680"/>
      <c r="T14" s="680"/>
      <c r="U14" s="680"/>
      <c r="V14" s="680"/>
      <c r="W14" s="680"/>
      <c r="X14" s="680"/>
      <c r="Y14" s="681"/>
      <c r="Z14" s="682" t="s">
        <v>173</v>
      </c>
      <c r="AA14" s="682"/>
      <c r="AB14" s="682"/>
      <c r="AC14" s="682"/>
      <c r="AD14" s="683" t="s">
        <v>173</v>
      </c>
      <c r="AE14" s="683"/>
      <c r="AF14" s="683"/>
      <c r="AG14" s="683"/>
      <c r="AH14" s="683"/>
      <c r="AI14" s="683"/>
      <c r="AJ14" s="683"/>
      <c r="AK14" s="683"/>
      <c r="AL14" s="684" t="s">
        <v>129</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23908</v>
      </c>
      <c r="BH14" s="680"/>
      <c r="BI14" s="680"/>
      <c r="BJ14" s="680"/>
      <c r="BK14" s="680"/>
      <c r="BL14" s="680"/>
      <c r="BM14" s="680"/>
      <c r="BN14" s="681"/>
      <c r="BO14" s="682">
        <v>5</v>
      </c>
      <c r="BP14" s="682"/>
      <c r="BQ14" s="682"/>
      <c r="BR14" s="682"/>
      <c r="BS14" s="688" t="s">
        <v>129</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177170</v>
      </c>
      <c r="CS14" s="680"/>
      <c r="CT14" s="680"/>
      <c r="CU14" s="680"/>
      <c r="CV14" s="680"/>
      <c r="CW14" s="680"/>
      <c r="CX14" s="680"/>
      <c r="CY14" s="681"/>
      <c r="CZ14" s="682">
        <v>3.6</v>
      </c>
      <c r="DA14" s="682"/>
      <c r="DB14" s="682"/>
      <c r="DC14" s="682"/>
      <c r="DD14" s="688">
        <v>15650</v>
      </c>
      <c r="DE14" s="680"/>
      <c r="DF14" s="680"/>
      <c r="DG14" s="680"/>
      <c r="DH14" s="680"/>
      <c r="DI14" s="680"/>
      <c r="DJ14" s="680"/>
      <c r="DK14" s="680"/>
      <c r="DL14" s="680"/>
      <c r="DM14" s="680"/>
      <c r="DN14" s="680"/>
      <c r="DO14" s="680"/>
      <c r="DP14" s="681"/>
      <c r="DQ14" s="688">
        <v>166370</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19472</v>
      </c>
      <c r="S15" s="680"/>
      <c r="T15" s="680"/>
      <c r="U15" s="680"/>
      <c r="V15" s="680"/>
      <c r="W15" s="680"/>
      <c r="X15" s="680"/>
      <c r="Y15" s="681"/>
      <c r="Z15" s="682">
        <v>0.4</v>
      </c>
      <c r="AA15" s="682"/>
      <c r="AB15" s="682"/>
      <c r="AC15" s="682"/>
      <c r="AD15" s="683">
        <v>19472</v>
      </c>
      <c r="AE15" s="683"/>
      <c r="AF15" s="683"/>
      <c r="AG15" s="683"/>
      <c r="AH15" s="683"/>
      <c r="AI15" s="683"/>
      <c r="AJ15" s="683"/>
      <c r="AK15" s="683"/>
      <c r="AL15" s="684">
        <v>0.7</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16710</v>
      </c>
      <c r="BH15" s="680"/>
      <c r="BI15" s="680"/>
      <c r="BJ15" s="680"/>
      <c r="BK15" s="680"/>
      <c r="BL15" s="680"/>
      <c r="BM15" s="680"/>
      <c r="BN15" s="681"/>
      <c r="BO15" s="682">
        <v>3.5</v>
      </c>
      <c r="BP15" s="682"/>
      <c r="BQ15" s="682"/>
      <c r="BR15" s="682"/>
      <c r="BS15" s="688" t="s">
        <v>173</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318300</v>
      </c>
      <c r="CS15" s="680"/>
      <c r="CT15" s="680"/>
      <c r="CU15" s="680"/>
      <c r="CV15" s="680"/>
      <c r="CW15" s="680"/>
      <c r="CX15" s="680"/>
      <c r="CY15" s="681"/>
      <c r="CZ15" s="682">
        <v>6.5</v>
      </c>
      <c r="DA15" s="682"/>
      <c r="DB15" s="682"/>
      <c r="DC15" s="682"/>
      <c r="DD15" s="688">
        <v>39376</v>
      </c>
      <c r="DE15" s="680"/>
      <c r="DF15" s="680"/>
      <c r="DG15" s="680"/>
      <c r="DH15" s="680"/>
      <c r="DI15" s="680"/>
      <c r="DJ15" s="680"/>
      <c r="DK15" s="680"/>
      <c r="DL15" s="680"/>
      <c r="DM15" s="680"/>
      <c r="DN15" s="680"/>
      <c r="DO15" s="680"/>
      <c r="DP15" s="681"/>
      <c r="DQ15" s="688">
        <v>259929</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225</v>
      </c>
      <c r="S16" s="680"/>
      <c r="T16" s="680"/>
      <c r="U16" s="680"/>
      <c r="V16" s="680"/>
      <c r="W16" s="680"/>
      <c r="X16" s="680"/>
      <c r="Y16" s="681"/>
      <c r="Z16" s="682" t="s">
        <v>129</v>
      </c>
      <c r="AA16" s="682"/>
      <c r="AB16" s="682"/>
      <c r="AC16" s="682"/>
      <c r="AD16" s="683" t="s">
        <v>225</v>
      </c>
      <c r="AE16" s="683"/>
      <c r="AF16" s="683"/>
      <c r="AG16" s="683"/>
      <c r="AH16" s="683"/>
      <c r="AI16" s="683"/>
      <c r="AJ16" s="683"/>
      <c r="AK16" s="683"/>
      <c r="AL16" s="684" t="s">
        <v>225</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173</v>
      </c>
      <c r="BH16" s="680"/>
      <c r="BI16" s="680"/>
      <c r="BJ16" s="680"/>
      <c r="BK16" s="680"/>
      <c r="BL16" s="680"/>
      <c r="BM16" s="680"/>
      <c r="BN16" s="681"/>
      <c r="BO16" s="682" t="s">
        <v>129</v>
      </c>
      <c r="BP16" s="682"/>
      <c r="BQ16" s="682"/>
      <c r="BR16" s="682"/>
      <c r="BS16" s="688" t="s">
        <v>129</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324976</v>
      </c>
      <c r="CS16" s="680"/>
      <c r="CT16" s="680"/>
      <c r="CU16" s="680"/>
      <c r="CV16" s="680"/>
      <c r="CW16" s="680"/>
      <c r="CX16" s="680"/>
      <c r="CY16" s="681"/>
      <c r="CZ16" s="682">
        <v>6.7</v>
      </c>
      <c r="DA16" s="682"/>
      <c r="DB16" s="682"/>
      <c r="DC16" s="682"/>
      <c r="DD16" s="688" t="s">
        <v>129</v>
      </c>
      <c r="DE16" s="680"/>
      <c r="DF16" s="680"/>
      <c r="DG16" s="680"/>
      <c r="DH16" s="680"/>
      <c r="DI16" s="680"/>
      <c r="DJ16" s="680"/>
      <c r="DK16" s="680"/>
      <c r="DL16" s="680"/>
      <c r="DM16" s="680"/>
      <c r="DN16" s="680"/>
      <c r="DO16" s="680"/>
      <c r="DP16" s="681"/>
      <c r="DQ16" s="688">
        <v>21509</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437</v>
      </c>
      <c r="S17" s="680"/>
      <c r="T17" s="680"/>
      <c r="U17" s="680"/>
      <c r="V17" s="680"/>
      <c r="W17" s="680"/>
      <c r="X17" s="680"/>
      <c r="Y17" s="681"/>
      <c r="Z17" s="682">
        <v>0</v>
      </c>
      <c r="AA17" s="682"/>
      <c r="AB17" s="682"/>
      <c r="AC17" s="682"/>
      <c r="AD17" s="683">
        <v>437</v>
      </c>
      <c r="AE17" s="683"/>
      <c r="AF17" s="683"/>
      <c r="AG17" s="683"/>
      <c r="AH17" s="683"/>
      <c r="AI17" s="683"/>
      <c r="AJ17" s="683"/>
      <c r="AK17" s="683"/>
      <c r="AL17" s="684">
        <v>0</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225</v>
      </c>
      <c r="BH17" s="680"/>
      <c r="BI17" s="680"/>
      <c r="BJ17" s="680"/>
      <c r="BK17" s="680"/>
      <c r="BL17" s="680"/>
      <c r="BM17" s="680"/>
      <c r="BN17" s="681"/>
      <c r="BO17" s="682" t="s">
        <v>129</v>
      </c>
      <c r="BP17" s="682"/>
      <c r="BQ17" s="682"/>
      <c r="BR17" s="682"/>
      <c r="BS17" s="688" t="s">
        <v>129</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338700</v>
      </c>
      <c r="CS17" s="680"/>
      <c r="CT17" s="680"/>
      <c r="CU17" s="680"/>
      <c r="CV17" s="680"/>
      <c r="CW17" s="680"/>
      <c r="CX17" s="680"/>
      <c r="CY17" s="681"/>
      <c r="CZ17" s="682">
        <v>7</v>
      </c>
      <c r="DA17" s="682"/>
      <c r="DB17" s="682"/>
      <c r="DC17" s="682"/>
      <c r="DD17" s="688" t="s">
        <v>129</v>
      </c>
      <c r="DE17" s="680"/>
      <c r="DF17" s="680"/>
      <c r="DG17" s="680"/>
      <c r="DH17" s="680"/>
      <c r="DI17" s="680"/>
      <c r="DJ17" s="680"/>
      <c r="DK17" s="680"/>
      <c r="DL17" s="680"/>
      <c r="DM17" s="680"/>
      <c r="DN17" s="680"/>
      <c r="DO17" s="680"/>
      <c r="DP17" s="681"/>
      <c r="DQ17" s="688">
        <v>338700</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2204769</v>
      </c>
      <c r="S18" s="680"/>
      <c r="T18" s="680"/>
      <c r="U18" s="680"/>
      <c r="V18" s="680"/>
      <c r="W18" s="680"/>
      <c r="X18" s="680"/>
      <c r="Y18" s="681"/>
      <c r="Z18" s="682">
        <v>42.6</v>
      </c>
      <c r="AA18" s="682"/>
      <c r="AB18" s="682"/>
      <c r="AC18" s="682"/>
      <c r="AD18" s="683">
        <v>1983285</v>
      </c>
      <c r="AE18" s="683"/>
      <c r="AF18" s="683"/>
      <c r="AG18" s="683"/>
      <c r="AH18" s="683"/>
      <c r="AI18" s="683"/>
      <c r="AJ18" s="683"/>
      <c r="AK18" s="683"/>
      <c r="AL18" s="684">
        <v>74.099999999999994</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173</v>
      </c>
      <c r="BP18" s="682"/>
      <c r="BQ18" s="682"/>
      <c r="BR18" s="682"/>
      <c r="BS18" s="688" t="s">
        <v>225</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1983285</v>
      </c>
      <c r="S19" s="680"/>
      <c r="T19" s="680"/>
      <c r="U19" s="680"/>
      <c r="V19" s="680"/>
      <c r="W19" s="680"/>
      <c r="X19" s="680"/>
      <c r="Y19" s="681"/>
      <c r="Z19" s="682">
        <v>38.299999999999997</v>
      </c>
      <c r="AA19" s="682"/>
      <c r="AB19" s="682"/>
      <c r="AC19" s="682"/>
      <c r="AD19" s="683">
        <v>1983285</v>
      </c>
      <c r="AE19" s="683"/>
      <c r="AF19" s="683"/>
      <c r="AG19" s="683"/>
      <c r="AH19" s="683"/>
      <c r="AI19" s="683"/>
      <c r="AJ19" s="683"/>
      <c r="AK19" s="683"/>
      <c r="AL19" s="684">
        <v>74.099999999999994</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t="s">
        <v>129</v>
      </c>
      <c r="BH19" s="680"/>
      <c r="BI19" s="680"/>
      <c r="BJ19" s="680"/>
      <c r="BK19" s="680"/>
      <c r="BL19" s="680"/>
      <c r="BM19" s="680"/>
      <c r="BN19" s="681"/>
      <c r="BO19" s="682" t="s">
        <v>129</v>
      </c>
      <c r="BP19" s="682"/>
      <c r="BQ19" s="682"/>
      <c r="BR19" s="682"/>
      <c r="BS19" s="688" t="s">
        <v>129</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225</v>
      </c>
      <c r="DA19" s="682"/>
      <c r="DB19" s="682"/>
      <c r="DC19" s="682"/>
      <c r="DD19" s="688" t="s">
        <v>225</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221484</v>
      </c>
      <c r="S20" s="680"/>
      <c r="T20" s="680"/>
      <c r="U20" s="680"/>
      <c r="V20" s="680"/>
      <c r="W20" s="680"/>
      <c r="X20" s="680"/>
      <c r="Y20" s="681"/>
      <c r="Z20" s="682">
        <v>4.3</v>
      </c>
      <c r="AA20" s="682"/>
      <c r="AB20" s="682"/>
      <c r="AC20" s="682"/>
      <c r="AD20" s="683" t="s">
        <v>225</v>
      </c>
      <c r="AE20" s="683"/>
      <c r="AF20" s="683"/>
      <c r="AG20" s="683"/>
      <c r="AH20" s="683"/>
      <c r="AI20" s="683"/>
      <c r="AJ20" s="683"/>
      <c r="AK20" s="683"/>
      <c r="AL20" s="684" t="s">
        <v>129</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t="s">
        <v>129</v>
      </c>
      <c r="BH20" s="680"/>
      <c r="BI20" s="680"/>
      <c r="BJ20" s="680"/>
      <c r="BK20" s="680"/>
      <c r="BL20" s="680"/>
      <c r="BM20" s="680"/>
      <c r="BN20" s="681"/>
      <c r="BO20" s="682" t="s">
        <v>129</v>
      </c>
      <c r="BP20" s="682"/>
      <c r="BQ20" s="682"/>
      <c r="BR20" s="682"/>
      <c r="BS20" s="688" t="s">
        <v>173</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4871105</v>
      </c>
      <c r="CS20" s="680"/>
      <c r="CT20" s="680"/>
      <c r="CU20" s="680"/>
      <c r="CV20" s="680"/>
      <c r="CW20" s="680"/>
      <c r="CX20" s="680"/>
      <c r="CY20" s="681"/>
      <c r="CZ20" s="682">
        <v>100</v>
      </c>
      <c r="DA20" s="682"/>
      <c r="DB20" s="682"/>
      <c r="DC20" s="682"/>
      <c r="DD20" s="688">
        <v>674008</v>
      </c>
      <c r="DE20" s="680"/>
      <c r="DF20" s="680"/>
      <c r="DG20" s="680"/>
      <c r="DH20" s="680"/>
      <c r="DI20" s="680"/>
      <c r="DJ20" s="680"/>
      <c r="DK20" s="680"/>
      <c r="DL20" s="680"/>
      <c r="DM20" s="680"/>
      <c r="DN20" s="680"/>
      <c r="DO20" s="680"/>
      <c r="DP20" s="681"/>
      <c r="DQ20" s="688">
        <v>3434466</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129</v>
      </c>
      <c r="AA21" s="682"/>
      <c r="AB21" s="682"/>
      <c r="AC21" s="682"/>
      <c r="AD21" s="683" t="s">
        <v>129</v>
      </c>
      <c r="AE21" s="683"/>
      <c r="AF21" s="683"/>
      <c r="AG21" s="683"/>
      <c r="AH21" s="683"/>
      <c r="AI21" s="683"/>
      <c r="AJ21" s="683"/>
      <c r="AK21" s="683"/>
      <c r="AL21" s="684" t="s">
        <v>129</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t="s">
        <v>129</v>
      </c>
      <c r="BH21" s="680"/>
      <c r="BI21" s="680"/>
      <c r="BJ21" s="680"/>
      <c r="BK21" s="680"/>
      <c r="BL21" s="680"/>
      <c r="BM21" s="680"/>
      <c r="BN21" s="681"/>
      <c r="BO21" s="682" t="s">
        <v>129</v>
      </c>
      <c r="BP21" s="682"/>
      <c r="BQ21" s="682"/>
      <c r="BR21" s="682"/>
      <c r="BS21" s="688" t="s">
        <v>225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2897103</v>
      </c>
      <c r="S22" s="680"/>
      <c r="T22" s="680"/>
      <c r="U22" s="680"/>
      <c r="V22" s="680"/>
      <c r="W22" s="680"/>
      <c r="X22" s="680"/>
      <c r="Y22" s="681"/>
      <c r="Z22" s="682">
        <v>56</v>
      </c>
      <c r="AA22" s="682"/>
      <c r="AB22" s="682"/>
      <c r="AC22" s="682"/>
      <c r="AD22" s="683">
        <v>2675619</v>
      </c>
      <c r="AE22" s="683"/>
      <c r="AF22" s="683"/>
      <c r="AG22" s="683"/>
      <c r="AH22" s="683"/>
      <c r="AI22" s="683"/>
      <c r="AJ22" s="683"/>
      <c r="AK22" s="683"/>
      <c r="AL22" s="684">
        <v>100</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883</v>
      </c>
      <c r="S23" s="680"/>
      <c r="T23" s="680"/>
      <c r="U23" s="680"/>
      <c r="V23" s="680"/>
      <c r="W23" s="680"/>
      <c r="X23" s="680"/>
      <c r="Y23" s="681"/>
      <c r="Z23" s="682">
        <v>0</v>
      </c>
      <c r="AA23" s="682"/>
      <c r="AB23" s="682"/>
      <c r="AC23" s="682"/>
      <c r="AD23" s="683">
        <v>883</v>
      </c>
      <c r="AE23" s="683"/>
      <c r="AF23" s="683"/>
      <c r="AG23" s="683"/>
      <c r="AH23" s="683"/>
      <c r="AI23" s="683"/>
      <c r="AJ23" s="683"/>
      <c r="AK23" s="683"/>
      <c r="AL23" s="684">
        <v>0</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129</v>
      </c>
      <c r="BP23" s="682"/>
      <c r="BQ23" s="682"/>
      <c r="BR23" s="682"/>
      <c r="BS23" s="688" t="s">
        <v>129</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37780</v>
      </c>
      <c r="S24" s="680"/>
      <c r="T24" s="680"/>
      <c r="U24" s="680"/>
      <c r="V24" s="680"/>
      <c r="W24" s="680"/>
      <c r="X24" s="680"/>
      <c r="Y24" s="681"/>
      <c r="Z24" s="682">
        <v>0.7</v>
      </c>
      <c r="AA24" s="682"/>
      <c r="AB24" s="682"/>
      <c r="AC24" s="682"/>
      <c r="AD24" s="683" t="s">
        <v>129</v>
      </c>
      <c r="AE24" s="683"/>
      <c r="AF24" s="683"/>
      <c r="AG24" s="683"/>
      <c r="AH24" s="683"/>
      <c r="AI24" s="683"/>
      <c r="AJ24" s="683"/>
      <c r="AK24" s="683"/>
      <c r="AL24" s="684" t="s">
        <v>129</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129</v>
      </c>
      <c r="BP24" s="682"/>
      <c r="BQ24" s="682"/>
      <c r="BR24" s="682"/>
      <c r="BS24" s="688" t="s">
        <v>225</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1512880</v>
      </c>
      <c r="CS24" s="669"/>
      <c r="CT24" s="669"/>
      <c r="CU24" s="669"/>
      <c r="CV24" s="669"/>
      <c r="CW24" s="669"/>
      <c r="CX24" s="669"/>
      <c r="CY24" s="670"/>
      <c r="CZ24" s="673">
        <v>31.1</v>
      </c>
      <c r="DA24" s="674"/>
      <c r="DB24" s="674"/>
      <c r="DC24" s="693"/>
      <c r="DD24" s="716">
        <v>1280417</v>
      </c>
      <c r="DE24" s="669"/>
      <c r="DF24" s="669"/>
      <c r="DG24" s="669"/>
      <c r="DH24" s="669"/>
      <c r="DI24" s="669"/>
      <c r="DJ24" s="669"/>
      <c r="DK24" s="670"/>
      <c r="DL24" s="716">
        <v>1277589</v>
      </c>
      <c r="DM24" s="669"/>
      <c r="DN24" s="669"/>
      <c r="DO24" s="669"/>
      <c r="DP24" s="669"/>
      <c r="DQ24" s="669"/>
      <c r="DR24" s="669"/>
      <c r="DS24" s="669"/>
      <c r="DT24" s="669"/>
      <c r="DU24" s="669"/>
      <c r="DV24" s="670"/>
      <c r="DW24" s="673">
        <v>45.8</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61059</v>
      </c>
      <c r="S25" s="680"/>
      <c r="T25" s="680"/>
      <c r="U25" s="680"/>
      <c r="V25" s="680"/>
      <c r="W25" s="680"/>
      <c r="X25" s="680"/>
      <c r="Y25" s="681"/>
      <c r="Z25" s="682">
        <v>1.2</v>
      </c>
      <c r="AA25" s="682"/>
      <c r="AB25" s="682"/>
      <c r="AC25" s="682"/>
      <c r="AD25" s="683" t="s">
        <v>129</v>
      </c>
      <c r="AE25" s="683"/>
      <c r="AF25" s="683"/>
      <c r="AG25" s="683"/>
      <c r="AH25" s="683"/>
      <c r="AI25" s="683"/>
      <c r="AJ25" s="683"/>
      <c r="AK25" s="683"/>
      <c r="AL25" s="684" t="s">
        <v>129</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225</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808765</v>
      </c>
      <c r="CS25" s="712"/>
      <c r="CT25" s="712"/>
      <c r="CU25" s="712"/>
      <c r="CV25" s="712"/>
      <c r="CW25" s="712"/>
      <c r="CX25" s="712"/>
      <c r="CY25" s="713"/>
      <c r="CZ25" s="684">
        <v>16.600000000000001</v>
      </c>
      <c r="DA25" s="714"/>
      <c r="DB25" s="714"/>
      <c r="DC25" s="717"/>
      <c r="DD25" s="688">
        <v>773426</v>
      </c>
      <c r="DE25" s="712"/>
      <c r="DF25" s="712"/>
      <c r="DG25" s="712"/>
      <c r="DH25" s="712"/>
      <c r="DI25" s="712"/>
      <c r="DJ25" s="712"/>
      <c r="DK25" s="713"/>
      <c r="DL25" s="688">
        <v>770598</v>
      </c>
      <c r="DM25" s="712"/>
      <c r="DN25" s="712"/>
      <c r="DO25" s="712"/>
      <c r="DP25" s="712"/>
      <c r="DQ25" s="712"/>
      <c r="DR25" s="712"/>
      <c r="DS25" s="712"/>
      <c r="DT25" s="712"/>
      <c r="DU25" s="712"/>
      <c r="DV25" s="713"/>
      <c r="DW25" s="684">
        <v>27.6</v>
      </c>
      <c r="DX25" s="714"/>
      <c r="DY25" s="714"/>
      <c r="DZ25" s="714"/>
      <c r="EA25" s="714"/>
      <c r="EB25" s="714"/>
      <c r="EC25" s="715"/>
    </row>
    <row r="26" spans="2:133" ht="11.25" customHeight="1" x14ac:dyDescent="0.15">
      <c r="B26" s="676" t="s">
        <v>292</v>
      </c>
      <c r="C26" s="677"/>
      <c r="D26" s="677"/>
      <c r="E26" s="677"/>
      <c r="F26" s="677"/>
      <c r="G26" s="677"/>
      <c r="H26" s="677"/>
      <c r="I26" s="677"/>
      <c r="J26" s="677"/>
      <c r="K26" s="677"/>
      <c r="L26" s="677"/>
      <c r="M26" s="677"/>
      <c r="N26" s="677"/>
      <c r="O26" s="677"/>
      <c r="P26" s="677"/>
      <c r="Q26" s="678"/>
      <c r="R26" s="679">
        <v>4472</v>
      </c>
      <c r="S26" s="680"/>
      <c r="T26" s="680"/>
      <c r="U26" s="680"/>
      <c r="V26" s="680"/>
      <c r="W26" s="680"/>
      <c r="X26" s="680"/>
      <c r="Y26" s="681"/>
      <c r="Z26" s="682">
        <v>0.1</v>
      </c>
      <c r="AA26" s="682"/>
      <c r="AB26" s="682"/>
      <c r="AC26" s="682"/>
      <c r="AD26" s="683" t="s">
        <v>129</v>
      </c>
      <c r="AE26" s="683"/>
      <c r="AF26" s="683"/>
      <c r="AG26" s="683"/>
      <c r="AH26" s="683"/>
      <c r="AI26" s="683"/>
      <c r="AJ26" s="683"/>
      <c r="AK26" s="683"/>
      <c r="AL26" s="684" t="s">
        <v>129</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225</v>
      </c>
      <c r="BH26" s="680"/>
      <c r="BI26" s="680"/>
      <c r="BJ26" s="680"/>
      <c r="BK26" s="680"/>
      <c r="BL26" s="680"/>
      <c r="BM26" s="680"/>
      <c r="BN26" s="681"/>
      <c r="BO26" s="682" t="s">
        <v>129</v>
      </c>
      <c r="BP26" s="682"/>
      <c r="BQ26" s="682"/>
      <c r="BR26" s="682"/>
      <c r="BS26" s="688" t="s">
        <v>129</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504251</v>
      </c>
      <c r="CS26" s="680"/>
      <c r="CT26" s="680"/>
      <c r="CU26" s="680"/>
      <c r="CV26" s="680"/>
      <c r="CW26" s="680"/>
      <c r="CX26" s="680"/>
      <c r="CY26" s="681"/>
      <c r="CZ26" s="684">
        <v>10.4</v>
      </c>
      <c r="DA26" s="714"/>
      <c r="DB26" s="714"/>
      <c r="DC26" s="717"/>
      <c r="DD26" s="688">
        <v>470979</v>
      </c>
      <c r="DE26" s="680"/>
      <c r="DF26" s="680"/>
      <c r="DG26" s="680"/>
      <c r="DH26" s="680"/>
      <c r="DI26" s="680"/>
      <c r="DJ26" s="680"/>
      <c r="DK26" s="681"/>
      <c r="DL26" s="688" t="s">
        <v>225</v>
      </c>
      <c r="DM26" s="680"/>
      <c r="DN26" s="680"/>
      <c r="DO26" s="680"/>
      <c r="DP26" s="680"/>
      <c r="DQ26" s="680"/>
      <c r="DR26" s="680"/>
      <c r="DS26" s="680"/>
      <c r="DT26" s="680"/>
      <c r="DU26" s="680"/>
      <c r="DV26" s="681"/>
      <c r="DW26" s="684" t="s">
        <v>129</v>
      </c>
      <c r="DX26" s="714"/>
      <c r="DY26" s="714"/>
      <c r="DZ26" s="714"/>
      <c r="EA26" s="714"/>
      <c r="EB26" s="714"/>
      <c r="EC26" s="715"/>
    </row>
    <row r="27" spans="2:133" ht="11.25" customHeight="1" x14ac:dyDescent="0.15">
      <c r="B27" s="676" t="s">
        <v>295</v>
      </c>
      <c r="C27" s="677"/>
      <c r="D27" s="677"/>
      <c r="E27" s="677"/>
      <c r="F27" s="677"/>
      <c r="G27" s="677"/>
      <c r="H27" s="677"/>
      <c r="I27" s="677"/>
      <c r="J27" s="677"/>
      <c r="K27" s="677"/>
      <c r="L27" s="677"/>
      <c r="M27" s="677"/>
      <c r="N27" s="677"/>
      <c r="O27" s="677"/>
      <c r="P27" s="677"/>
      <c r="Q27" s="678"/>
      <c r="R27" s="679">
        <v>357934</v>
      </c>
      <c r="S27" s="680"/>
      <c r="T27" s="680"/>
      <c r="U27" s="680"/>
      <c r="V27" s="680"/>
      <c r="W27" s="680"/>
      <c r="X27" s="680"/>
      <c r="Y27" s="681"/>
      <c r="Z27" s="682">
        <v>6.9</v>
      </c>
      <c r="AA27" s="682"/>
      <c r="AB27" s="682"/>
      <c r="AC27" s="682"/>
      <c r="AD27" s="683" t="s">
        <v>129</v>
      </c>
      <c r="AE27" s="683"/>
      <c r="AF27" s="683"/>
      <c r="AG27" s="683"/>
      <c r="AH27" s="683"/>
      <c r="AI27" s="683"/>
      <c r="AJ27" s="683"/>
      <c r="AK27" s="683"/>
      <c r="AL27" s="684" t="s">
        <v>129</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474064</v>
      </c>
      <c r="BH27" s="680"/>
      <c r="BI27" s="680"/>
      <c r="BJ27" s="680"/>
      <c r="BK27" s="680"/>
      <c r="BL27" s="680"/>
      <c r="BM27" s="680"/>
      <c r="BN27" s="681"/>
      <c r="BO27" s="682">
        <v>100</v>
      </c>
      <c r="BP27" s="682"/>
      <c r="BQ27" s="682"/>
      <c r="BR27" s="682"/>
      <c r="BS27" s="688" t="s">
        <v>129</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365415</v>
      </c>
      <c r="CS27" s="712"/>
      <c r="CT27" s="712"/>
      <c r="CU27" s="712"/>
      <c r="CV27" s="712"/>
      <c r="CW27" s="712"/>
      <c r="CX27" s="712"/>
      <c r="CY27" s="713"/>
      <c r="CZ27" s="684">
        <v>7.5</v>
      </c>
      <c r="DA27" s="714"/>
      <c r="DB27" s="714"/>
      <c r="DC27" s="717"/>
      <c r="DD27" s="688">
        <v>168291</v>
      </c>
      <c r="DE27" s="712"/>
      <c r="DF27" s="712"/>
      <c r="DG27" s="712"/>
      <c r="DH27" s="712"/>
      <c r="DI27" s="712"/>
      <c r="DJ27" s="712"/>
      <c r="DK27" s="713"/>
      <c r="DL27" s="688">
        <v>168291</v>
      </c>
      <c r="DM27" s="712"/>
      <c r="DN27" s="712"/>
      <c r="DO27" s="712"/>
      <c r="DP27" s="712"/>
      <c r="DQ27" s="712"/>
      <c r="DR27" s="712"/>
      <c r="DS27" s="712"/>
      <c r="DT27" s="712"/>
      <c r="DU27" s="712"/>
      <c r="DV27" s="713"/>
      <c r="DW27" s="684">
        <v>6</v>
      </c>
      <c r="DX27" s="714"/>
      <c r="DY27" s="714"/>
      <c r="DZ27" s="714"/>
      <c r="EA27" s="714"/>
      <c r="EB27" s="714"/>
      <c r="EC27" s="715"/>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173</v>
      </c>
      <c r="S28" s="680"/>
      <c r="T28" s="680"/>
      <c r="U28" s="680"/>
      <c r="V28" s="680"/>
      <c r="W28" s="680"/>
      <c r="X28" s="680"/>
      <c r="Y28" s="681"/>
      <c r="Z28" s="682" t="s">
        <v>173</v>
      </c>
      <c r="AA28" s="682"/>
      <c r="AB28" s="682"/>
      <c r="AC28" s="682"/>
      <c r="AD28" s="683" t="s">
        <v>225</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338700</v>
      </c>
      <c r="CS28" s="680"/>
      <c r="CT28" s="680"/>
      <c r="CU28" s="680"/>
      <c r="CV28" s="680"/>
      <c r="CW28" s="680"/>
      <c r="CX28" s="680"/>
      <c r="CY28" s="681"/>
      <c r="CZ28" s="684">
        <v>7</v>
      </c>
      <c r="DA28" s="714"/>
      <c r="DB28" s="714"/>
      <c r="DC28" s="717"/>
      <c r="DD28" s="688">
        <v>338700</v>
      </c>
      <c r="DE28" s="680"/>
      <c r="DF28" s="680"/>
      <c r="DG28" s="680"/>
      <c r="DH28" s="680"/>
      <c r="DI28" s="680"/>
      <c r="DJ28" s="680"/>
      <c r="DK28" s="681"/>
      <c r="DL28" s="688">
        <v>338700</v>
      </c>
      <c r="DM28" s="680"/>
      <c r="DN28" s="680"/>
      <c r="DO28" s="680"/>
      <c r="DP28" s="680"/>
      <c r="DQ28" s="680"/>
      <c r="DR28" s="680"/>
      <c r="DS28" s="680"/>
      <c r="DT28" s="680"/>
      <c r="DU28" s="680"/>
      <c r="DV28" s="681"/>
      <c r="DW28" s="684">
        <v>12.1</v>
      </c>
      <c r="DX28" s="714"/>
      <c r="DY28" s="714"/>
      <c r="DZ28" s="714"/>
      <c r="EA28" s="714"/>
      <c r="EB28" s="714"/>
      <c r="EC28" s="715"/>
    </row>
    <row r="29" spans="2:133" ht="11.25" customHeight="1" x14ac:dyDescent="0.15">
      <c r="B29" s="676" t="s">
        <v>300</v>
      </c>
      <c r="C29" s="677"/>
      <c r="D29" s="677"/>
      <c r="E29" s="677"/>
      <c r="F29" s="677"/>
      <c r="G29" s="677"/>
      <c r="H29" s="677"/>
      <c r="I29" s="677"/>
      <c r="J29" s="677"/>
      <c r="K29" s="677"/>
      <c r="L29" s="677"/>
      <c r="M29" s="677"/>
      <c r="N29" s="677"/>
      <c r="O29" s="677"/>
      <c r="P29" s="677"/>
      <c r="Q29" s="678"/>
      <c r="R29" s="679">
        <v>426062</v>
      </c>
      <c r="S29" s="680"/>
      <c r="T29" s="680"/>
      <c r="U29" s="680"/>
      <c r="V29" s="680"/>
      <c r="W29" s="680"/>
      <c r="X29" s="680"/>
      <c r="Y29" s="681"/>
      <c r="Z29" s="682">
        <v>8.1999999999999993</v>
      </c>
      <c r="AA29" s="682"/>
      <c r="AB29" s="682"/>
      <c r="AC29" s="682"/>
      <c r="AD29" s="683" t="s">
        <v>129</v>
      </c>
      <c r="AE29" s="683"/>
      <c r="AF29" s="683"/>
      <c r="AG29" s="683"/>
      <c r="AH29" s="683"/>
      <c r="AI29" s="683"/>
      <c r="AJ29" s="683"/>
      <c r="AK29" s="683"/>
      <c r="AL29" s="684" t="s">
        <v>129</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338700</v>
      </c>
      <c r="CS29" s="712"/>
      <c r="CT29" s="712"/>
      <c r="CU29" s="712"/>
      <c r="CV29" s="712"/>
      <c r="CW29" s="712"/>
      <c r="CX29" s="712"/>
      <c r="CY29" s="713"/>
      <c r="CZ29" s="684">
        <v>7</v>
      </c>
      <c r="DA29" s="714"/>
      <c r="DB29" s="714"/>
      <c r="DC29" s="717"/>
      <c r="DD29" s="688">
        <v>338700</v>
      </c>
      <c r="DE29" s="712"/>
      <c r="DF29" s="712"/>
      <c r="DG29" s="712"/>
      <c r="DH29" s="712"/>
      <c r="DI29" s="712"/>
      <c r="DJ29" s="712"/>
      <c r="DK29" s="713"/>
      <c r="DL29" s="688">
        <v>338700</v>
      </c>
      <c r="DM29" s="712"/>
      <c r="DN29" s="712"/>
      <c r="DO29" s="712"/>
      <c r="DP29" s="712"/>
      <c r="DQ29" s="712"/>
      <c r="DR29" s="712"/>
      <c r="DS29" s="712"/>
      <c r="DT29" s="712"/>
      <c r="DU29" s="712"/>
      <c r="DV29" s="713"/>
      <c r="DW29" s="684">
        <v>12.1</v>
      </c>
      <c r="DX29" s="714"/>
      <c r="DY29" s="714"/>
      <c r="DZ29" s="714"/>
      <c r="EA29" s="714"/>
      <c r="EB29" s="714"/>
      <c r="EC29" s="715"/>
    </row>
    <row r="30" spans="2:133" ht="11.25" customHeight="1" x14ac:dyDescent="0.15">
      <c r="B30" s="676" t="s">
        <v>305</v>
      </c>
      <c r="C30" s="677"/>
      <c r="D30" s="677"/>
      <c r="E30" s="677"/>
      <c r="F30" s="677"/>
      <c r="G30" s="677"/>
      <c r="H30" s="677"/>
      <c r="I30" s="677"/>
      <c r="J30" s="677"/>
      <c r="K30" s="677"/>
      <c r="L30" s="677"/>
      <c r="M30" s="677"/>
      <c r="N30" s="677"/>
      <c r="O30" s="677"/>
      <c r="P30" s="677"/>
      <c r="Q30" s="678"/>
      <c r="R30" s="679">
        <v>13462</v>
      </c>
      <c r="S30" s="680"/>
      <c r="T30" s="680"/>
      <c r="U30" s="680"/>
      <c r="V30" s="680"/>
      <c r="W30" s="680"/>
      <c r="X30" s="680"/>
      <c r="Y30" s="681"/>
      <c r="Z30" s="682">
        <v>0.3</v>
      </c>
      <c r="AA30" s="682"/>
      <c r="AB30" s="682"/>
      <c r="AC30" s="682"/>
      <c r="AD30" s="683">
        <v>392</v>
      </c>
      <c r="AE30" s="683"/>
      <c r="AF30" s="683"/>
      <c r="AG30" s="683"/>
      <c r="AH30" s="683"/>
      <c r="AI30" s="683"/>
      <c r="AJ30" s="683"/>
      <c r="AK30" s="683"/>
      <c r="AL30" s="684">
        <v>0</v>
      </c>
      <c r="AM30" s="685"/>
      <c r="AN30" s="685"/>
      <c r="AO30" s="686"/>
      <c r="AP30" s="727" t="s">
        <v>306</v>
      </c>
      <c r="AQ30" s="728"/>
      <c r="AR30" s="728"/>
      <c r="AS30" s="728"/>
      <c r="AT30" s="733" t="s">
        <v>307</v>
      </c>
      <c r="AU30" s="230"/>
      <c r="AV30" s="230"/>
      <c r="AW30" s="230"/>
      <c r="AX30" s="665" t="s">
        <v>185</v>
      </c>
      <c r="AY30" s="666"/>
      <c r="AZ30" s="666"/>
      <c r="BA30" s="666"/>
      <c r="BB30" s="666"/>
      <c r="BC30" s="666"/>
      <c r="BD30" s="666"/>
      <c r="BE30" s="666"/>
      <c r="BF30" s="667"/>
      <c r="BG30" s="739">
        <v>99.1</v>
      </c>
      <c r="BH30" s="740"/>
      <c r="BI30" s="740"/>
      <c r="BJ30" s="740"/>
      <c r="BK30" s="740"/>
      <c r="BL30" s="740"/>
      <c r="BM30" s="674">
        <v>94.7</v>
      </c>
      <c r="BN30" s="740"/>
      <c r="BO30" s="740"/>
      <c r="BP30" s="740"/>
      <c r="BQ30" s="741"/>
      <c r="BR30" s="739">
        <v>99.3</v>
      </c>
      <c r="BS30" s="740"/>
      <c r="BT30" s="740"/>
      <c r="BU30" s="740"/>
      <c r="BV30" s="740"/>
      <c r="BW30" s="740"/>
      <c r="BX30" s="674">
        <v>94.6</v>
      </c>
      <c r="BY30" s="740"/>
      <c r="BZ30" s="740"/>
      <c r="CA30" s="740"/>
      <c r="CB30" s="741"/>
      <c r="CD30" s="744"/>
      <c r="CE30" s="745"/>
      <c r="CF30" s="694" t="s">
        <v>308</v>
      </c>
      <c r="CG30" s="695"/>
      <c r="CH30" s="695"/>
      <c r="CI30" s="695"/>
      <c r="CJ30" s="695"/>
      <c r="CK30" s="695"/>
      <c r="CL30" s="695"/>
      <c r="CM30" s="695"/>
      <c r="CN30" s="695"/>
      <c r="CO30" s="695"/>
      <c r="CP30" s="695"/>
      <c r="CQ30" s="696"/>
      <c r="CR30" s="679">
        <v>328174</v>
      </c>
      <c r="CS30" s="680"/>
      <c r="CT30" s="680"/>
      <c r="CU30" s="680"/>
      <c r="CV30" s="680"/>
      <c r="CW30" s="680"/>
      <c r="CX30" s="680"/>
      <c r="CY30" s="681"/>
      <c r="CZ30" s="684">
        <v>6.7</v>
      </c>
      <c r="DA30" s="714"/>
      <c r="DB30" s="714"/>
      <c r="DC30" s="717"/>
      <c r="DD30" s="688">
        <v>328174</v>
      </c>
      <c r="DE30" s="680"/>
      <c r="DF30" s="680"/>
      <c r="DG30" s="680"/>
      <c r="DH30" s="680"/>
      <c r="DI30" s="680"/>
      <c r="DJ30" s="680"/>
      <c r="DK30" s="681"/>
      <c r="DL30" s="688">
        <v>328174</v>
      </c>
      <c r="DM30" s="680"/>
      <c r="DN30" s="680"/>
      <c r="DO30" s="680"/>
      <c r="DP30" s="680"/>
      <c r="DQ30" s="680"/>
      <c r="DR30" s="680"/>
      <c r="DS30" s="680"/>
      <c r="DT30" s="680"/>
      <c r="DU30" s="680"/>
      <c r="DV30" s="681"/>
      <c r="DW30" s="684">
        <v>11.8</v>
      </c>
      <c r="DX30" s="714"/>
      <c r="DY30" s="714"/>
      <c r="DZ30" s="714"/>
      <c r="EA30" s="714"/>
      <c r="EB30" s="714"/>
      <c r="EC30" s="715"/>
    </row>
    <row r="31" spans="2:133" ht="11.25" customHeight="1" x14ac:dyDescent="0.15">
      <c r="B31" s="676" t="s">
        <v>309</v>
      </c>
      <c r="C31" s="677"/>
      <c r="D31" s="677"/>
      <c r="E31" s="677"/>
      <c r="F31" s="677"/>
      <c r="G31" s="677"/>
      <c r="H31" s="677"/>
      <c r="I31" s="677"/>
      <c r="J31" s="677"/>
      <c r="K31" s="677"/>
      <c r="L31" s="677"/>
      <c r="M31" s="677"/>
      <c r="N31" s="677"/>
      <c r="O31" s="677"/>
      <c r="P31" s="677"/>
      <c r="Q31" s="678"/>
      <c r="R31" s="679">
        <v>22429</v>
      </c>
      <c r="S31" s="680"/>
      <c r="T31" s="680"/>
      <c r="U31" s="680"/>
      <c r="V31" s="680"/>
      <c r="W31" s="680"/>
      <c r="X31" s="680"/>
      <c r="Y31" s="681"/>
      <c r="Z31" s="682">
        <v>0.4</v>
      </c>
      <c r="AA31" s="682"/>
      <c r="AB31" s="682"/>
      <c r="AC31" s="682"/>
      <c r="AD31" s="683" t="s">
        <v>129</v>
      </c>
      <c r="AE31" s="683"/>
      <c r="AF31" s="683"/>
      <c r="AG31" s="683"/>
      <c r="AH31" s="683"/>
      <c r="AI31" s="683"/>
      <c r="AJ31" s="683"/>
      <c r="AK31" s="683"/>
      <c r="AL31" s="684" t="s">
        <v>225</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99.2</v>
      </c>
      <c r="BH31" s="712"/>
      <c r="BI31" s="712"/>
      <c r="BJ31" s="712"/>
      <c r="BK31" s="712"/>
      <c r="BL31" s="712"/>
      <c r="BM31" s="685">
        <v>98.5</v>
      </c>
      <c r="BN31" s="737"/>
      <c r="BO31" s="737"/>
      <c r="BP31" s="737"/>
      <c r="BQ31" s="738"/>
      <c r="BR31" s="736">
        <v>99.4</v>
      </c>
      <c r="BS31" s="712"/>
      <c r="BT31" s="712"/>
      <c r="BU31" s="712"/>
      <c r="BV31" s="712"/>
      <c r="BW31" s="712"/>
      <c r="BX31" s="685">
        <v>99</v>
      </c>
      <c r="BY31" s="737"/>
      <c r="BZ31" s="737"/>
      <c r="CA31" s="737"/>
      <c r="CB31" s="738"/>
      <c r="CD31" s="744"/>
      <c r="CE31" s="745"/>
      <c r="CF31" s="694" t="s">
        <v>312</v>
      </c>
      <c r="CG31" s="695"/>
      <c r="CH31" s="695"/>
      <c r="CI31" s="695"/>
      <c r="CJ31" s="695"/>
      <c r="CK31" s="695"/>
      <c r="CL31" s="695"/>
      <c r="CM31" s="695"/>
      <c r="CN31" s="695"/>
      <c r="CO31" s="695"/>
      <c r="CP31" s="695"/>
      <c r="CQ31" s="696"/>
      <c r="CR31" s="679">
        <v>10526</v>
      </c>
      <c r="CS31" s="712"/>
      <c r="CT31" s="712"/>
      <c r="CU31" s="712"/>
      <c r="CV31" s="712"/>
      <c r="CW31" s="712"/>
      <c r="CX31" s="712"/>
      <c r="CY31" s="713"/>
      <c r="CZ31" s="684">
        <v>0.2</v>
      </c>
      <c r="DA31" s="714"/>
      <c r="DB31" s="714"/>
      <c r="DC31" s="717"/>
      <c r="DD31" s="688">
        <v>10526</v>
      </c>
      <c r="DE31" s="712"/>
      <c r="DF31" s="712"/>
      <c r="DG31" s="712"/>
      <c r="DH31" s="712"/>
      <c r="DI31" s="712"/>
      <c r="DJ31" s="712"/>
      <c r="DK31" s="713"/>
      <c r="DL31" s="688">
        <v>10526</v>
      </c>
      <c r="DM31" s="712"/>
      <c r="DN31" s="712"/>
      <c r="DO31" s="712"/>
      <c r="DP31" s="712"/>
      <c r="DQ31" s="712"/>
      <c r="DR31" s="712"/>
      <c r="DS31" s="712"/>
      <c r="DT31" s="712"/>
      <c r="DU31" s="712"/>
      <c r="DV31" s="713"/>
      <c r="DW31" s="684">
        <v>0.4</v>
      </c>
      <c r="DX31" s="714"/>
      <c r="DY31" s="714"/>
      <c r="DZ31" s="714"/>
      <c r="EA31" s="714"/>
      <c r="EB31" s="714"/>
      <c r="EC31" s="715"/>
    </row>
    <row r="32" spans="2:133" ht="11.25" customHeight="1" x14ac:dyDescent="0.15">
      <c r="B32" s="676" t="s">
        <v>313</v>
      </c>
      <c r="C32" s="677"/>
      <c r="D32" s="677"/>
      <c r="E32" s="677"/>
      <c r="F32" s="677"/>
      <c r="G32" s="677"/>
      <c r="H32" s="677"/>
      <c r="I32" s="677"/>
      <c r="J32" s="677"/>
      <c r="K32" s="677"/>
      <c r="L32" s="677"/>
      <c r="M32" s="677"/>
      <c r="N32" s="677"/>
      <c r="O32" s="677"/>
      <c r="P32" s="677"/>
      <c r="Q32" s="678"/>
      <c r="R32" s="679">
        <v>543204</v>
      </c>
      <c r="S32" s="680"/>
      <c r="T32" s="680"/>
      <c r="U32" s="680"/>
      <c r="V32" s="680"/>
      <c r="W32" s="680"/>
      <c r="X32" s="680"/>
      <c r="Y32" s="681"/>
      <c r="Z32" s="682">
        <v>10.5</v>
      </c>
      <c r="AA32" s="682"/>
      <c r="AB32" s="682"/>
      <c r="AC32" s="682"/>
      <c r="AD32" s="683" t="s">
        <v>225</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99.1</v>
      </c>
      <c r="BH32" s="749"/>
      <c r="BI32" s="749"/>
      <c r="BJ32" s="749"/>
      <c r="BK32" s="749"/>
      <c r="BL32" s="749"/>
      <c r="BM32" s="750">
        <v>92.3</v>
      </c>
      <c r="BN32" s="749"/>
      <c r="BO32" s="749"/>
      <c r="BP32" s="749"/>
      <c r="BQ32" s="751"/>
      <c r="BR32" s="748">
        <v>99.2</v>
      </c>
      <c r="BS32" s="749"/>
      <c r="BT32" s="749"/>
      <c r="BU32" s="749"/>
      <c r="BV32" s="749"/>
      <c r="BW32" s="749"/>
      <c r="BX32" s="750">
        <v>92.1</v>
      </c>
      <c r="BY32" s="749"/>
      <c r="BZ32" s="749"/>
      <c r="CA32" s="749"/>
      <c r="CB32" s="751"/>
      <c r="CD32" s="746"/>
      <c r="CE32" s="747"/>
      <c r="CF32" s="694" t="s">
        <v>315</v>
      </c>
      <c r="CG32" s="695"/>
      <c r="CH32" s="695"/>
      <c r="CI32" s="695"/>
      <c r="CJ32" s="695"/>
      <c r="CK32" s="695"/>
      <c r="CL32" s="695"/>
      <c r="CM32" s="695"/>
      <c r="CN32" s="695"/>
      <c r="CO32" s="695"/>
      <c r="CP32" s="695"/>
      <c r="CQ32" s="696"/>
      <c r="CR32" s="679" t="s">
        <v>173</v>
      </c>
      <c r="CS32" s="680"/>
      <c r="CT32" s="680"/>
      <c r="CU32" s="680"/>
      <c r="CV32" s="680"/>
      <c r="CW32" s="680"/>
      <c r="CX32" s="680"/>
      <c r="CY32" s="681"/>
      <c r="CZ32" s="684" t="s">
        <v>129</v>
      </c>
      <c r="DA32" s="714"/>
      <c r="DB32" s="714"/>
      <c r="DC32" s="717"/>
      <c r="DD32" s="688" t="s">
        <v>225</v>
      </c>
      <c r="DE32" s="680"/>
      <c r="DF32" s="680"/>
      <c r="DG32" s="680"/>
      <c r="DH32" s="680"/>
      <c r="DI32" s="680"/>
      <c r="DJ32" s="680"/>
      <c r="DK32" s="681"/>
      <c r="DL32" s="688" t="s">
        <v>173</v>
      </c>
      <c r="DM32" s="680"/>
      <c r="DN32" s="680"/>
      <c r="DO32" s="680"/>
      <c r="DP32" s="680"/>
      <c r="DQ32" s="680"/>
      <c r="DR32" s="680"/>
      <c r="DS32" s="680"/>
      <c r="DT32" s="680"/>
      <c r="DU32" s="680"/>
      <c r="DV32" s="681"/>
      <c r="DW32" s="684" t="s">
        <v>173</v>
      </c>
      <c r="DX32" s="714"/>
      <c r="DY32" s="714"/>
      <c r="DZ32" s="714"/>
      <c r="EA32" s="714"/>
      <c r="EB32" s="714"/>
      <c r="EC32" s="715"/>
    </row>
    <row r="33" spans="2:133" ht="11.25" customHeight="1" x14ac:dyDescent="0.15">
      <c r="B33" s="676" t="s">
        <v>316</v>
      </c>
      <c r="C33" s="677"/>
      <c r="D33" s="677"/>
      <c r="E33" s="677"/>
      <c r="F33" s="677"/>
      <c r="G33" s="677"/>
      <c r="H33" s="677"/>
      <c r="I33" s="677"/>
      <c r="J33" s="677"/>
      <c r="K33" s="677"/>
      <c r="L33" s="677"/>
      <c r="M33" s="677"/>
      <c r="N33" s="677"/>
      <c r="O33" s="677"/>
      <c r="P33" s="677"/>
      <c r="Q33" s="678"/>
      <c r="R33" s="679">
        <v>218678</v>
      </c>
      <c r="S33" s="680"/>
      <c r="T33" s="680"/>
      <c r="U33" s="680"/>
      <c r="V33" s="680"/>
      <c r="W33" s="680"/>
      <c r="X33" s="680"/>
      <c r="Y33" s="681"/>
      <c r="Z33" s="682">
        <v>4.2</v>
      </c>
      <c r="AA33" s="682"/>
      <c r="AB33" s="682"/>
      <c r="AC33" s="682"/>
      <c r="AD33" s="683" t="s">
        <v>129</v>
      </c>
      <c r="AE33" s="683"/>
      <c r="AF33" s="683"/>
      <c r="AG33" s="683"/>
      <c r="AH33" s="683"/>
      <c r="AI33" s="683"/>
      <c r="AJ33" s="683"/>
      <c r="AK33" s="683"/>
      <c r="AL33" s="684" t="s">
        <v>225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2359241</v>
      </c>
      <c r="CS33" s="712"/>
      <c r="CT33" s="712"/>
      <c r="CU33" s="712"/>
      <c r="CV33" s="712"/>
      <c r="CW33" s="712"/>
      <c r="CX33" s="712"/>
      <c r="CY33" s="713"/>
      <c r="CZ33" s="684">
        <v>48.4</v>
      </c>
      <c r="DA33" s="714"/>
      <c r="DB33" s="714"/>
      <c r="DC33" s="717"/>
      <c r="DD33" s="688">
        <v>1954477</v>
      </c>
      <c r="DE33" s="712"/>
      <c r="DF33" s="712"/>
      <c r="DG33" s="712"/>
      <c r="DH33" s="712"/>
      <c r="DI33" s="712"/>
      <c r="DJ33" s="712"/>
      <c r="DK33" s="713"/>
      <c r="DL33" s="688">
        <v>996924</v>
      </c>
      <c r="DM33" s="712"/>
      <c r="DN33" s="712"/>
      <c r="DO33" s="712"/>
      <c r="DP33" s="712"/>
      <c r="DQ33" s="712"/>
      <c r="DR33" s="712"/>
      <c r="DS33" s="712"/>
      <c r="DT33" s="712"/>
      <c r="DU33" s="712"/>
      <c r="DV33" s="713"/>
      <c r="DW33" s="684">
        <v>35.700000000000003</v>
      </c>
      <c r="DX33" s="714"/>
      <c r="DY33" s="714"/>
      <c r="DZ33" s="714"/>
      <c r="EA33" s="714"/>
      <c r="EB33" s="714"/>
      <c r="EC33" s="715"/>
    </row>
    <row r="34" spans="2:133" ht="11.25" customHeight="1" x14ac:dyDescent="0.15">
      <c r="B34" s="676" t="s">
        <v>318</v>
      </c>
      <c r="C34" s="677"/>
      <c r="D34" s="677"/>
      <c r="E34" s="677"/>
      <c r="F34" s="677"/>
      <c r="G34" s="677"/>
      <c r="H34" s="677"/>
      <c r="I34" s="677"/>
      <c r="J34" s="677"/>
      <c r="K34" s="677"/>
      <c r="L34" s="677"/>
      <c r="M34" s="677"/>
      <c r="N34" s="677"/>
      <c r="O34" s="677"/>
      <c r="P34" s="677"/>
      <c r="Q34" s="678"/>
      <c r="R34" s="679">
        <v>58163</v>
      </c>
      <c r="S34" s="680"/>
      <c r="T34" s="680"/>
      <c r="U34" s="680"/>
      <c r="V34" s="680"/>
      <c r="W34" s="680"/>
      <c r="X34" s="680"/>
      <c r="Y34" s="681"/>
      <c r="Z34" s="682">
        <v>1.1000000000000001</v>
      </c>
      <c r="AA34" s="682"/>
      <c r="AB34" s="682"/>
      <c r="AC34" s="682"/>
      <c r="AD34" s="683" t="s">
        <v>129</v>
      </c>
      <c r="AE34" s="683"/>
      <c r="AF34" s="683"/>
      <c r="AG34" s="683"/>
      <c r="AH34" s="683"/>
      <c r="AI34" s="683"/>
      <c r="AJ34" s="683"/>
      <c r="AK34" s="683"/>
      <c r="AL34" s="684" t="s">
        <v>129</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802670</v>
      </c>
      <c r="CS34" s="680"/>
      <c r="CT34" s="680"/>
      <c r="CU34" s="680"/>
      <c r="CV34" s="680"/>
      <c r="CW34" s="680"/>
      <c r="CX34" s="680"/>
      <c r="CY34" s="681"/>
      <c r="CZ34" s="684">
        <v>16.5</v>
      </c>
      <c r="DA34" s="714"/>
      <c r="DB34" s="714"/>
      <c r="DC34" s="717"/>
      <c r="DD34" s="688">
        <v>551588</v>
      </c>
      <c r="DE34" s="680"/>
      <c r="DF34" s="680"/>
      <c r="DG34" s="680"/>
      <c r="DH34" s="680"/>
      <c r="DI34" s="680"/>
      <c r="DJ34" s="680"/>
      <c r="DK34" s="681"/>
      <c r="DL34" s="688">
        <v>305987</v>
      </c>
      <c r="DM34" s="680"/>
      <c r="DN34" s="680"/>
      <c r="DO34" s="680"/>
      <c r="DP34" s="680"/>
      <c r="DQ34" s="680"/>
      <c r="DR34" s="680"/>
      <c r="DS34" s="680"/>
      <c r="DT34" s="680"/>
      <c r="DU34" s="680"/>
      <c r="DV34" s="681"/>
      <c r="DW34" s="684">
        <v>11</v>
      </c>
      <c r="DX34" s="714"/>
      <c r="DY34" s="714"/>
      <c r="DZ34" s="714"/>
      <c r="EA34" s="714"/>
      <c r="EB34" s="714"/>
      <c r="EC34" s="715"/>
    </row>
    <row r="35" spans="2:133" ht="11.25" customHeight="1" x14ac:dyDescent="0.15">
      <c r="B35" s="676" t="s">
        <v>322</v>
      </c>
      <c r="C35" s="677"/>
      <c r="D35" s="677"/>
      <c r="E35" s="677"/>
      <c r="F35" s="677"/>
      <c r="G35" s="677"/>
      <c r="H35" s="677"/>
      <c r="I35" s="677"/>
      <c r="J35" s="677"/>
      <c r="K35" s="677"/>
      <c r="L35" s="677"/>
      <c r="M35" s="677"/>
      <c r="N35" s="677"/>
      <c r="O35" s="677"/>
      <c r="P35" s="677"/>
      <c r="Q35" s="678"/>
      <c r="R35" s="679">
        <v>534800</v>
      </c>
      <c r="S35" s="680"/>
      <c r="T35" s="680"/>
      <c r="U35" s="680"/>
      <c r="V35" s="680"/>
      <c r="W35" s="680"/>
      <c r="X35" s="680"/>
      <c r="Y35" s="681"/>
      <c r="Z35" s="682">
        <v>10.3</v>
      </c>
      <c r="AA35" s="682"/>
      <c r="AB35" s="682"/>
      <c r="AC35" s="682"/>
      <c r="AD35" s="683" t="s">
        <v>129</v>
      </c>
      <c r="AE35" s="683"/>
      <c r="AF35" s="683"/>
      <c r="AG35" s="683"/>
      <c r="AH35" s="683"/>
      <c r="AI35" s="683"/>
      <c r="AJ35" s="683"/>
      <c r="AK35" s="683"/>
      <c r="AL35" s="684" t="s">
        <v>129</v>
      </c>
      <c r="AM35" s="685"/>
      <c r="AN35" s="685"/>
      <c r="AO35" s="686"/>
      <c r="AP35" s="234"/>
      <c r="AQ35" s="752" t="s">
        <v>323</v>
      </c>
      <c r="AR35" s="753"/>
      <c r="AS35" s="753"/>
      <c r="AT35" s="753"/>
      <c r="AU35" s="753"/>
      <c r="AV35" s="753"/>
      <c r="AW35" s="753"/>
      <c r="AX35" s="753"/>
      <c r="AY35" s="754"/>
      <c r="AZ35" s="668">
        <v>484549</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26507</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60317</v>
      </c>
      <c r="CS35" s="712"/>
      <c r="CT35" s="712"/>
      <c r="CU35" s="712"/>
      <c r="CV35" s="712"/>
      <c r="CW35" s="712"/>
      <c r="CX35" s="712"/>
      <c r="CY35" s="713"/>
      <c r="CZ35" s="684">
        <v>1.2</v>
      </c>
      <c r="DA35" s="714"/>
      <c r="DB35" s="714"/>
      <c r="DC35" s="717"/>
      <c r="DD35" s="688">
        <v>57553</v>
      </c>
      <c r="DE35" s="712"/>
      <c r="DF35" s="712"/>
      <c r="DG35" s="712"/>
      <c r="DH35" s="712"/>
      <c r="DI35" s="712"/>
      <c r="DJ35" s="712"/>
      <c r="DK35" s="713"/>
      <c r="DL35" s="688">
        <v>57553</v>
      </c>
      <c r="DM35" s="712"/>
      <c r="DN35" s="712"/>
      <c r="DO35" s="712"/>
      <c r="DP35" s="712"/>
      <c r="DQ35" s="712"/>
      <c r="DR35" s="712"/>
      <c r="DS35" s="712"/>
      <c r="DT35" s="712"/>
      <c r="DU35" s="712"/>
      <c r="DV35" s="713"/>
      <c r="DW35" s="684">
        <v>2.1</v>
      </c>
      <c r="DX35" s="714"/>
      <c r="DY35" s="714"/>
      <c r="DZ35" s="714"/>
      <c r="EA35" s="714"/>
      <c r="EB35" s="714"/>
      <c r="EC35" s="715"/>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225</v>
      </c>
      <c r="AA36" s="682"/>
      <c r="AB36" s="682"/>
      <c r="AC36" s="682"/>
      <c r="AD36" s="683" t="s">
        <v>225</v>
      </c>
      <c r="AE36" s="683"/>
      <c r="AF36" s="683"/>
      <c r="AG36" s="683"/>
      <c r="AH36" s="683"/>
      <c r="AI36" s="683"/>
      <c r="AJ36" s="683"/>
      <c r="AK36" s="683"/>
      <c r="AL36" s="684" t="s">
        <v>129</v>
      </c>
      <c r="AM36" s="685"/>
      <c r="AN36" s="685"/>
      <c r="AO36" s="686"/>
      <c r="AQ36" s="756" t="s">
        <v>327</v>
      </c>
      <c r="AR36" s="757"/>
      <c r="AS36" s="757"/>
      <c r="AT36" s="757"/>
      <c r="AU36" s="757"/>
      <c r="AV36" s="757"/>
      <c r="AW36" s="757"/>
      <c r="AX36" s="757"/>
      <c r="AY36" s="758"/>
      <c r="AZ36" s="679">
        <v>47266</v>
      </c>
      <c r="BA36" s="680"/>
      <c r="BB36" s="680"/>
      <c r="BC36" s="680"/>
      <c r="BD36" s="712"/>
      <c r="BE36" s="712"/>
      <c r="BF36" s="738"/>
      <c r="BG36" s="694" t="s">
        <v>328</v>
      </c>
      <c r="BH36" s="695"/>
      <c r="BI36" s="695"/>
      <c r="BJ36" s="695"/>
      <c r="BK36" s="695"/>
      <c r="BL36" s="695"/>
      <c r="BM36" s="695"/>
      <c r="BN36" s="695"/>
      <c r="BO36" s="695"/>
      <c r="BP36" s="695"/>
      <c r="BQ36" s="695"/>
      <c r="BR36" s="695"/>
      <c r="BS36" s="695"/>
      <c r="BT36" s="695"/>
      <c r="BU36" s="696"/>
      <c r="BV36" s="679">
        <v>26507</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345017</v>
      </c>
      <c r="CS36" s="680"/>
      <c r="CT36" s="680"/>
      <c r="CU36" s="680"/>
      <c r="CV36" s="680"/>
      <c r="CW36" s="680"/>
      <c r="CX36" s="680"/>
      <c r="CY36" s="681"/>
      <c r="CZ36" s="684">
        <v>7.1</v>
      </c>
      <c r="DA36" s="714"/>
      <c r="DB36" s="714"/>
      <c r="DC36" s="717"/>
      <c r="DD36" s="688">
        <v>310842</v>
      </c>
      <c r="DE36" s="680"/>
      <c r="DF36" s="680"/>
      <c r="DG36" s="680"/>
      <c r="DH36" s="680"/>
      <c r="DI36" s="680"/>
      <c r="DJ36" s="680"/>
      <c r="DK36" s="681"/>
      <c r="DL36" s="688">
        <v>236400</v>
      </c>
      <c r="DM36" s="680"/>
      <c r="DN36" s="680"/>
      <c r="DO36" s="680"/>
      <c r="DP36" s="680"/>
      <c r="DQ36" s="680"/>
      <c r="DR36" s="680"/>
      <c r="DS36" s="680"/>
      <c r="DT36" s="680"/>
      <c r="DU36" s="680"/>
      <c r="DV36" s="681"/>
      <c r="DW36" s="684">
        <v>8.5</v>
      </c>
      <c r="DX36" s="714"/>
      <c r="DY36" s="714"/>
      <c r="DZ36" s="714"/>
      <c r="EA36" s="714"/>
      <c r="EB36" s="714"/>
      <c r="EC36" s="715"/>
    </row>
    <row r="37" spans="2:133" ht="11.25" customHeight="1" x14ac:dyDescent="0.15">
      <c r="B37" s="676" t="s">
        <v>330</v>
      </c>
      <c r="C37" s="677"/>
      <c r="D37" s="677"/>
      <c r="E37" s="677"/>
      <c r="F37" s="677"/>
      <c r="G37" s="677"/>
      <c r="H37" s="677"/>
      <c r="I37" s="677"/>
      <c r="J37" s="677"/>
      <c r="K37" s="677"/>
      <c r="L37" s="677"/>
      <c r="M37" s="677"/>
      <c r="N37" s="677"/>
      <c r="O37" s="677"/>
      <c r="P37" s="677"/>
      <c r="Q37" s="678"/>
      <c r="R37" s="679">
        <v>111800</v>
      </c>
      <c r="S37" s="680"/>
      <c r="T37" s="680"/>
      <c r="U37" s="680"/>
      <c r="V37" s="680"/>
      <c r="W37" s="680"/>
      <c r="X37" s="680"/>
      <c r="Y37" s="681"/>
      <c r="Z37" s="682">
        <v>2.2000000000000002</v>
      </c>
      <c r="AA37" s="682"/>
      <c r="AB37" s="682"/>
      <c r="AC37" s="682"/>
      <c r="AD37" s="683" t="s">
        <v>129</v>
      </c>
      <c r="AE37" s="683"/>
      <c r="AF37" s="683"/>
      <c r="AG37" s="683"/>
      <c r="AH37" s="683"/>
      <c r="AI37" s="683"/>
      <c r="AJ37" s="683"/>
      <c r="AK37" s="683"/>
      <c r="AL37" s="684" t="s">
        <v>129</v>
      </c>
      <c r="AM37" s="685"/>
      <c r="AN37" s="685"/>
      <c r="AO37" s="686"/>
      <c r="AQ37" s="756" t="s">
        <v>331</v>
      </c>
      <c r="AR37" s="757"/>
      <c r="AS37" s="757"/>
      <c r="AT37" s="757"/>
      <c r="AU37" s="757"/>
      <c r="AV37" s="757"/>
      <c r="AW37" s="757"/>
      <c r="AX37" s="757"/>
      <c r="AY37" s="758"/>
      <c r="AZ37" s="679" t="s">
        <v>173</v>
      </c>
      <c r="BA37" s="680"/>
      <c r="BB37" s="680"/>
      <c r="BC37" s="680"/>
      <c r="BD37" s="712"/>
      <c r="BE37" s="712"/>
      <c r="BF37" s="738"/>
      <c r="BG37" s="694" t="s">
        <v>332</v>
      </c>
      <c r="BH37" s="695"/>
      <c r="BI37" s="695"/>
      <c r="BJ37" s="695"/>
      <c r="BK37" s="695"/>
      <c r="BL37" s="695"/>
      <c r="BM37" s="695"/>
      <c r="BN37" s="695"/>
      <c r="BO37" s="695"/>
      <c r="BP37" s="695"/>
      <c r="BQ37" s="695"/>
      <c r="BR37" s="695"/>
      <c r="BS37" s="695"/>
      <c r="BT37" s="695"/>
      <c r="BU37" s="696"/>
      <c r="BV37" s="679">
        <v>863</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149289</v>
      </c>
      <c r="CS37" s="712"/>
      <c r="CT37" s="712"/>
      <c r="CU37" s="712"/>
      <c r="CV37" s="712"/>
      <c r="CW37" s="712"/>
      <c r="CX37" s="712"/>
      <c r="CY37" s="713"/>
      <c r="CZ37" s="684">
        <v>3.1</v>
      </c>
      <c r="DA37" s="714"/>
      <c r="DB37" s="714"/>
      <c r="DC37" s="717"/>
      <c r="DD37" s="688">
        <v>149289</v>
      </c>
      <c r="DE37" s="712"/>
      <c r="DF37" s="712"/>
      <c r="DG37" s="712"/>
      <c r="DH37" s="712"/>
      <c r="DI37" s="712"/>
      <c r="DJ37" s="712"/>
      <c r="DK37" s="713"/>
      <c r="DL37" s="688">
        <v>142394</v>
      </c>
      <c r="DM37" s="712"/>
      <c r="DN37" s="712"/>
      <c r="DO37" s="712"/>
      <c r="DP37" s="712"/>
      <c r="DQ37" s="712"/>
      <c r="DR37" s="712"/>
      <c r="DS37" s="712"/>
      <c r="DT37" s="712"/>
      <c r="DU37" s="712"/>
      <c r="DV37" s="713"/>
      <c r="DW37" s="684">
        <v>5.0999999999999996</v>
      </c>
      <c r="DX37" s="714"/>
      <c r="DY37" s="714"/>
      <c r="DZ37" s="714"/>
      <c r="EA37" s="714"/>
      <c r="EB37" s="714"/>
      <c r="EC37" s="715"/>
    </row>
    <row r="38" spans="2:133" ht="11.25" customHeight="1" x14ac:dyDescent="0.15">
      <c r="B38" s="724" t="s">
        <v>334</v>
      </c>
      <c r="C38" s="725"/>
      <c r="D38" s="725"/>
      <c r="E38" s="725"/>
      <c r="F38" s="725"/>
      <c r="G38" s="725"/>
      <c r="H38" s="725"/>
      <c r="I38" s="725"/>
      <c r="J38" s="725"/>
      <c r="K38" s="725"/>
      <c r="L38" s="725"/>
      <c r="M38" s="725"/>
      <c r="N38" s="725"/>
      <c r="O38" s="725"/>
      <c r="P38" s="725"/>
      <c r="Q38" s="726"/>
      <c r="R38" s="759">
        <v>5176029</v>
      </c>
      <c r="S38" s="760"/>
      <c r="T38" s="760"/>
      <c r="U38" s="760"/>
      <c r="V38" s="760"/>
      <c r="W38" s="760"/>
      <c r="X38" s="760"/>
      <c r="Y38" s="761"/>
      <c r="Z38" s="762">
        <v>100</v>
      </c>
      <c r="AA38" s="762"/>
      <c r="AB38" s="762"/>
      <c r="AC38" s="762"/>
      <c r="AD38" s="763">
        <v>2676894</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225</v>
      </c>
      <c r="BA38" s="680"/>
      <c r="BB38" s="680"/>
      <c r="BC38" s="680"/>
      <c r="BD38" s="712"/>
      <c r="BE38" s="712"/>
      <c r="BF38" s="738"/>
      <c r="BG38" s="694" t="s">
        <v>336</v>
      </c>
      <c r="BH38" s="695"/>
      <c r="BI38" s="695"/>
      <c r="BJ38" s="695"/>
      <c r="BK38" s="695"/>
      <c r="BL38" s="695"/>
      <c r="BM38" s="695"/>
      <c r="BN38" s="695"/>
      <c r="BO38" s="695"/>
      <c r="BP38" s="695"/>
      <c r="BQ38" s="695"/>
      <c r="BR38" s="695"/>
      <c r="BS38" s="695"/>
      <c r="BT38" s="695"/>
      <c r="BU38" s="696"/>
      <c r="BV38" s="679">
        <v>1370</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484549</v>
      </c>
      <c r="CS38" s="680"/>
      <c r="CT38" s="680"/>
      <c r="CU38" s="680"/>
      <c r="CV38" s="680"/>
      <c r="CW38" s="680"/>
      <c r="CX38" s="680"/>
      <c r="CY38" s="681"/>
      <c r="CZ38" s="684">
        <v>9.9</v>
      </c>
      <c r="DA38" s="714"/>
      <c r="DB38" s="714"/>
      <c r="DC38" s="717"/>
      <c r="DD38" s="688">
        <v>417495</v>
      </c>
      <c r="DE38" s="680"/>
      <c r="DF38" s="680"/>
      <c r="DG38" s="680"/>
      <c r="DH38" s="680"/>
      <c r="DI38" s="680"/>
      <c r="DJ38" s="680"/>
      <c r="DK38" s="681"/>
      <c r="DL38" s="688">
        <v>396984</v>
      </c>
      <c r="DM38" s="680"/>
      <c r="DN38" s="680"/>
      <c r="DO38" s="680"/>
      <c r="DP38" s="680"/>
      <c r="DQ38" s="680"/>
      <c r="DR38" s="680"/>
      <c r="DS38" s="680"/>
      <c r="DT38" s="680"/>
      <c r="DU38" s="680"/>
      <c r="DV38" s="681"/>
      <c r="DW38" s="684">
        <v>14.2</v>
      </c>
      <c r="DX38" s="714"/>
      <c r="DY38" s="714"/>
      <c r="DZ38" s="714"/>
      <c r="EA38" s="714"/>
      <c r="EB38" s="714"/>
      <c r="EC38" s="715"/>
    </row>
    <row r="39" spans="2:133" ht="11.25" customHeight="1" x14ac:dyDescent="0.15">
      <c r="AQ39" s="756" t="s">
        <v>338</v>
      </c>
      <c r="AR39" s="757"/>
      <c r="AS39" s="757"/>
      <c r="AT39" s="757"/>
      <c r="AU39" s="757"/>
      <c r="AV39" s="757"/>
      <c r="AW39" s="757"/>
      <c r="AX39" s="757"/>
      <c r="AY39" s="758"/>
      <c r="AZ39" s="679" t="s">
        <v>225</v>
      </c>
      <c r="BA39" s="680"/>
      <c r="BB39" s="680"/>
      <c r="BC39" s="680"/>
      <c r="BD39" s="712"/>
      <c r="BE39" s="712"/>
      <c r="BF39" s="738"/>
      <c r="BG39" s="770" t="s">
        <v>339</v>
      </c>
      <c r="BH39" s="771"/>
      <c r="BI39" s="771"/>
      <c r="BJ39" s="771"/>
      <c r="BK39" s="771"/>
      <c r="BL39" s="235"/>
      <c r="BM39" s="695" t="s">
        <v>340</v>
      </c>
      <c r="BN39" s="695"/>
      <c r="BO39" s="695"/>
      <c r="BP39" s="695"/>
      <c r="BQ39" s="695"/>
      <c r="BR39" s="695"/>
      <c r="BS39" s="695"/>
      <c r="BT39" s="695"/>
      <c r="BU39" s="696"/>
      <c r="BV39" s="679">
        <v>80</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655288</v>
      </c>
      <c r="CS39" s="712"/>
      <c r="CT39" s="712"/>
      <c r="CU39" s="712"/>
      <c r="CV39" s="712"/>
      <c r="CW39" s="712"/>
      <c r="CX39" s="712"/>
      <c r="CY39" s="713"/>
      <c r="CZ39" s="684">
        <v>13.5</v>
      </c>
      <c r="DA39" s="714"/>
      <c r="DB39" s="714"/>
      <c r="DC39" s="717"/>
      <c r="DD39" s="688">
        <v>613999</v>
      </c>
      <c r="DE39" s="712"/>
      <c r="DF39" s="712"/>
      <c r="DG39" s="712"/>
      <c r="DH39" s="712"/>
      <c r="DI39" s="712"/>
      <c r="DJ39" s="712"/>
      <c r="DK39" s="713"/>
      <c r="DL39" s="688" t="s">
        <v>129</v>
      </c>
      <c r="DM39" s="712"/>
      <c r="DN39" s="712"/>
      <c r="DO39" s="712"/>
      <c r="DP39" s="712"/>
      <c r="DQ39" s="712"/>
      <c r="DR39" s="712"/>
      <c r="DS39" s="712"/>
      <c r="DT39" s="712"/>
      <c r="DU39" s="712"/>
      <c r="DV39" s="713"/>
      <c r="DW39" s="684" t="s">
        <v>129</v>
      </c>
      <c r="DX39" s="714"/>
      <c r="DY39" s="714"/>
      <c r="DZ39" s="714"/>
      <c r="EA39" s="714"/>
      <c r="EB39" s="714"/>
      <c r="EC39" s="715"/>
    </row>
    <row r="40" spans="2:133" ht="11.25" customHeight="1" x14ac:dyDescent="0.15">
      <c r="AQ40" s="756" t="s">
        <v>342</v>
      </c>
      <c r="AR40" s="757"/>
      <c r="AS40" s="757"/>
      <c r="AT40" s="757"/>
      <c r="AU40" s="757"/>
      <c r="AV40" s="757"/>
      <c r="AW40" s="757"/>
      <c r="AX40" s="757"/>
      <c r="AY40" s="758"/>
      <c r="AZ40" s="679">
        <v>71707</v>
      </c>
      <c r="BA40" s="680"/>
      <c r="BB40" s="680"/>
      <c r="BC40" s="680"/>
      <c r="BD40" s="712"/>
      <c r="BE40" s="712"/>
      <c r="BF40" s="738"/>
      <c r="BG40" s="770"/>
      <c r="BH40" s="771"/>
      <c r="BI40" s="771"/>
      <c r="BJ40" s="771"/>
      <c r="BK40" s="771"/>
      <c r="BL40" s="235"/>
      <c r="BM40" s="695" t="s">
        <v>343</v>
      </c>
      <c r="BN40" s="695"/>
      <c r="BO40" s="695"/>
      <c r="BP40" s="695"/>
      <c r="BQ40" s="695"/>
      <c r="BR40" s="695"/>
      <c r="BS40" s="695"/>
      <c r="BT40" s="695"/>
      <c r="BU40" s="696"/>
      <c r="BV40" s="679" t="s">
        <v>173</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11400</v>
      </c>
      <c r="CS40" s="680"/>
      <c r="CT40" s="680"/>
      <c r="CU40" s="680"/>
      <c r="CV40" s="680"/>
      <c r="CW40" s="680"/>
      <c r="CX40" s="680"/>
      <c r="CY40" s="681"/>
      <c r="CZ40" s="684">
        <v>0.2</v>
      </c>
      <c r="DA40" s="714"/>
      <c r="DB40" s="714"/>
      <c r="DC40" s="717"/>
      <c r="DD40" s="688">
        <v>3000</v>
      </c>
      <c r="DE40" s="680"/>
      <c r="DF40" s="680"/>
      <c r="DG40" s="680"/>
      <c r="DH40" s="680"/>
      <c r="DI40" s="680"/>
      <c r="DJ40" s="680"/>
      <c r="DK40" s="681"/>
      <c r="DL40" s="688" t="s">
        <v>225</v>
      </c>
      <c r="DM40" s="680"/>
      <c r="DN40" s="680"/>
      <c r="DO40" s="680"/>
      <c r="DP40" s="680"/>
      <c r="DQ40" s="680"/>
      <c r="DR40" s="680"/>
      <c r="DS40" s="680"/>
      <c r="DT40" s="680"/>
      <c r="DU40" s="680"/>
      <c r="DV40" s="681"/>
      <c r="DW40" s="684" t="s">
        <v>225</v>
      </c>
      <c r="DX40" s="714"/>
      <c r="DY40" s="714"/>
      <c r="DZ40" s="714"/>
      <c r="EA40" s="714"/>
      <c r="EB40" s="714"/>
      <c r="EC40" s="715"/>
    </row>
    <row r="41" spans="2:133" ht="11.25" customHeight="1" x14ac:dyDescent="0.15">
      <c r="AQ41" s="766" t="s">
        <v>345</v>
      </c>
      <c r="AR41" s="767"/>
      <c r="AS41" s="767"/>
      <c r="AT41" s="767"/>
      <c r="AU41" s="767"/>
      <c r="AV41" s="767"/>
      <c r="AW41" s="767"/>
      <c r="AX41" s="767"/>
      <c r="AY41" s="768"/>
      <c r="AZ41" s="759">
        <v>365576</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436</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173</v>
      </c>
      <c r="CS41" s="712"/>
      <c r="CT41" s="712"/>
      <c r="CU41" s="712"/>
      <c r="CV41" s="712"/>
      <c r="CW41" s="712"/>
      <c r="CX41" s="712"/>
      <c r="CY41" s="713"/>
      <c r="CZ41" s="684" t="s">
        <v>129</v>
      </c>
      <c r="DA41" s="714"/>
      <c r="DB41" s="714"/>
      <c r="DC41" s="717"/>
      <c r="DD41" s="688" t="s">
        <v>225</v>
      </c>
      <c r="DE41" s="712"/>
      <c r="DF41" s="712"/>
      <c r="DG41" s="712"/>
      <c r="DH41" s="712"/>
      <c r="DI41" s="712"/>
      <c r="DJ41" s="712"/>
      <c r="DK41" s="713"/>
      <c r="DL41" s="777"/>
      <c r="DM41" s="778"/>
      <c r="DN41" s="778"/>
      <c r="DO41" s="778"/>
      <c r="DP41" s="778"/>
      <c r="DQ41" s="778"/>
      <c r="DR41" s="778"/>
      <c r="DS41" s="778"/>
      <c r="DT41" s="778"/>
      <c r="DU41" s="778"/>
      <c r="DV41" s="779"/>
      <c r="DW41" s="774"/>
      <c r="DX41" s="775"/>
      <c r="DY41" s="775"/>
      <c r="DZ41" s="775"/>
      <c r="EA41" s="775"/>
      <c r="EB41" s="775"/>
      <c r="EC41" s="776"/>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998984</v>
      </c>
      <c r="CS42" s="680"/>
      <c r="CT42" s="680"/>
      <c r="CU42" s="680"/>
      <c r="CV42" s="680"/>
      <c r="CW42" s="680"/>
      <c r="CX42" s="680"/>
      <c r="CY42" s="681"/>
      <c r="CZ42" s="684">
        <v>20.5</v>
      </c>
      <c r="DA42" s="685"/>
      <c r="DB42" s="685"/>
      <c r="DC42" s="780"/>
      <c r="DD42" s="688">
        <v>199572</v>
      </c>
      <c r="DE42" s="680"/>
      <c r="DF42" s="680"/>
      <c r="DG42" s="680"/>
      <c r="DH42" s="680"/>
      <c r="DI42" s="680"/>
      <c r="DJ42" s="680"/>
      <c r="DK42" s="681"/>
      <c r="DL42" s="777"/>
      <c r="DM42" s="778"/>
      <c r="DN42" s="778"/>
      <c r="DO42" s="778"/>
      <c r="DP42" s="778"/>
      <c r="DQ42" s="778"/>
      <c r="DR42" s="778"/>
      <c r="DS42" s="778"/>
      <c r="DT42" s="778"/>
      <c r="DU42" s="778"/>
      <c r="DV42" s="779"/>
      <c r="DW42" s="774"/>
      <c r="DX42" s="775"/>
      <c r="DY42" s="775"/>
      <c r="DZ42" s="775"/>
      <c r="EA42" s="775"/>
      <c r="EB42" s="775"/>
      <c r="EC42" s="776"/>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13911</v>
      </c>
      <c r="CS43" s="712"/>
      <c r="CT43" s="712"/>
      <c r="CU43" s="712"/>
      <c r="CV43" s="712"/>
      <c r="CW43" s="712"/>
      <c r="CX43" s="712"/>
      <c r="CY43" s="713"/>
      <c r="CZ43" s="684">
        <v>0.3</v>
      </c>
      <c r="DA43" s="714"/>
      <c r="DB43" s="714"/>
      <c r="DC43" s="717"/>
      <c r="DD43" s="688">
        <v>13911</v>
      </c>
      <c r="DE43" s="712"/>
      <c r="DF43" s="712"/>
      <c r="DG43" s="712"/>
      <c r="DH43" s="712"/>
      <c r="DI43" s="712"/>
      <c r="DJ43" s="712"/>
      <c r="DK43" s="713"/>
      <c r="DL43" s="777"/>
      <c r="DM43" s="778"/>
      <c r="DN43" s="778"/>
      <c r="DO43" s="778"/>
      <c r="DP43" s="778"/>
      <c r="DQ43" s="778"/>
      <c r="DR43" s="778"/>
      <c r="DS43" s="778"/>
      <c r="DT43" s="778"/>
      <c r="DU43" s="778"/>
      <c r="DV43" s="779"/>
      <c r="DW43" s="774"/>
      <c r="DX43" s="775"/>
      <c r="DY43" s="775"/>
      <c r="DZ43" s="775"/>
      <c r="EA43" s="775"/>
      <c r="EB43" s="775"/>
      <c r="EC43" s="776"/>
    </row>
    <row r="44" spans="2:133" ht="11.25" customHeight="1" x14ac:dyDescent="0.15">
      <c r="B44" s="240" t="s">
        <v>352</v>
      </c>
      <c r="CD44" s="791" t="s">
        <v>303</v>
      </c>
      <c r="CE44" s="792"/>
      <c r="CF44" s="676" t="s">
        <v>353</v>
      </c>
      <c r="CG44" s="677"/>
      <c r="CH44" s="677"/>
      <c r="CI44" s="677"/>
      <c r="CJ44" s="677"/>
      <c r="CK44" s="677"/>
      <c r="CL44" s="677"/>
      <c r="CM44" s="677"/>
      <c r="CN44" s="677"/>
      <c r="CO44" s="677"/>
      <c r="CP44" s="677"/>
      <c r="CQ44" s="678"/>
      <c r="CR44" s="679">
        <v>674008</v>
      </c>
      <c r="CS44" s="680"/>
      <c r="CT44" s="680"/>
      <c r="CU44" s="680"/>
      <c r="CV44" s="680"/>
      <c r="CW44" s="680"/>
      <c r="CX44" s="680"/>
      <c r="CY44" s="681"/>
      <c r="CZ44" s="684">
        <v>13.8</v>
      </c>
      <c r="DA44" s="685"/>
      <c r="DB44" s="685"/>
      <c r="DC44" s="780"/>
      <c r="DD44" s="688">
        <v>178063</v>
      </c>
      <c r="DE44" s="680"/>
      <c r="DF44" s="680"/>
      <c r="DG44" s="680"/>
      <c r="DH44" s="680"/>
      <c r="DI44" s="680"/>
      <c r="DJ44" s="680"/>
      <c r="DK44" s="681"/>
      <c r="DL44" s="777"/>
      <c r="DM44" s="778"/>
      <c r="DN44" s="778"/>
      <c r="DO44" s="778"/>
      <c r="DP44" s="778"/>
      <c r="DQ44" s="778"/>
      <c r="DR44" s="778"/>
      <c r="DS44" s="778"/>
      <c r="DT44" s="778"/>
      <c r="DU44" s="778"/>
      <c r="DV44" s="779"/>
      <c r="DW44" s="774"/>
      <c r="DX44" s="775"/>
      <c r="DY44" s="775"/>
      <c r="DZ44" s="775"/>
      <c r="EA44" s="775"/>
      <c r="EB44" s="775"/>
      <c r="EC44" s="776"/>
    </row>
    <row r="45" spans="2:133" ht="11.25" customHeight="1" x14ac:dyDescent="0.15">
      <c r="CD45" s="793"/>
      <c r="CE45" s="794"/>
      <c r="CF45" s="676" t="s">
        <v>354</v>
      </c>
      <c r="CG45" s="677"/>
      <c r="CH45" s="677"/>
      <c r="CI45" s="677"/>
      <c r="CJ45" s="677"/>
      <c r="CK45" s="677"/>
      <c r="CL45" s="677"/>
      <c r="CM45" s="677"/>
      <c r="CN45" s="677"/>
      <c r="CO45" s="677"/>
      <c r="CP45" s="677"/>
      <c r="CQ45" s="678"/>
      <c r="CR45" s="679">
        <v>180533</v>
      </c>
      <c r="CS45" s="712"/>
      <c r="CT45" s="712"/>
      <c r="CU45" s="712"/>
      <c r="CV45" s="712"/>
      <c r="CW45" s="712"/>
      <c r="CX45" s="712"/>
      <c r="CY45" s="713"/>
      <c r="CZ45" s="684">
        <v>3.7</v>
      </c>
      <c r="DA45" s="714"/>
      <c r="DB45" s="714"/>
      <c r="DC45" s="717"/>
      <c r="DD45" s="688">
        <v>14683</v>
      </c>
      <c r="DE45" s="712"/>
      <c r="DF45" s="712"/>
      <c r="DG45" s="712"/>
      <c r="DH45" s="712"/>
      <c r="DI45" s="712"/>
      <c r="DJ45" s="712"/>
      <c r="DK45" s="713"/>
      <c r="DL45" s="777"/>
      <c r="DM45" s="778"/>
      <c r="DN45" s="778"/>
      <c r="DO45" s="778"/>
      <c r="DP45" s="778"/>
      <c r="DQ45" s="778"/>
      <c r="DR45" s="778"/>
      <c r="DS45" s="778"/>
      <c r="DT45" s="778"/>
      <c r="DU45" s="778"/>
      <c r="DV45" s="779"/>
      <c r="DW45" s="774"/>
      <c r="DX45" s="775"/>
      <c r="DY45" s="775"/>
      <c r="DZ45" s="775"/>
      <c r="EA45" s="775"/>
      <c r="EB45" s="775"/>
      <c r="EC45" s="776"/>
    </row>
    <row r="46" spans="2:133" ht="11.25" customHeight="1" x14ac:dyDescent="0.15">
      <c r="CD46" s="793"/>
      <c r="CE46" s="794"/>
      <c r="CF46" s="676" t="s">
        <v>355</v>
      </c>
      <c r="CG46" s="677"/>
      <c r="CH46" s="677"/>
      <c r="CI46" s="677"/>
      <c r="CJ46" s="677"/>
      <c r="CK46" s="677"/>
      <c r="CL46" s="677"/>
      <c r="CM46" s="677"/>
      <c r="CN46" s="677"/>
      <c r="CO46" s="677"/>
      <c r="CP46" s="677"/>
      <c r="CQ46" s="678"/>
      <c r="CR46" s="679">
        <v>490075</v>
      </c>
      <c r="CS46" s="680"/>
      <c r="CT46" s="680"/>
      <c r="CU46" s="680"/>
      <c r="CV46" s="680"/>
      <c r="CW46" s="680"/>
      <c r="CX46" s="680"/>
      <c r="CY46" s="681"/>
      <c r="CZ46" s="684">
        <v>10.1</v>
      </c>
      <c r="DA46" s="685"/>
      <c r="DB46" s="685"/>
      <c r="DC46" s="780"/>
      <c r="DD46" s="688">
        <v>159980</v>
      </c>
      <c r="DE46" s="680"/>
      <c r="DF46" s="680"/>
      <c r="DG46" s="680"/>
      <c r="DH46" s="680"/>
      <c r="DI46" s="680"/>
      <c r="DJ46" s="680"/>
      <c r="DK46" s="681"/>
      <c r="DL46" s="777"/>
      <c r="DM46" s="778"/>
      <c r="DN46" s="778"/>
      <c r="DO46" s="778"/>
      <c r="DP46" s="778"/>
      <c r="DQ46" s="778"/>
      <c r="DR46" s="778"/>
      <c r="DS46" s="778"/>
      <c r="DT46" s="778"/>
      <c r="DU46" s="778"/>
      <c r="DV46" s="779"/>
      <c r="DW46" s="774"/>
      <c r="DX46" s="775"/>
      <c r="DY46" s="775"/>
      <c r="DZ46" s="775"/>
      <c r="EA46" s="775"/>
      <c r="EB46" s="775"/>
      <c r="EC46" s="776"/>
    </row>
    <row r="47" spans="2:133" ht="11.25" customHeight="1" x14ac:dyDescent="0.15">
      <c r="CD47" s="793"/>
      <c r="CE47" s="794"/>
      <c r="CF47" s="676" t="s">
        <v>356</v>
      </c>
      <c r="CG47" s="677"/>
      <c r="CH47" s="677"/>
      <c r="CI47" s="677"/>
      <c r="CJ47" s="677"/>
      <c r="CK47" s="677"/>
      <c r="CL47" s="677"/>
      <c r="CM47" s="677"/>
      <c r="CN47" s="677"/>
      <c r="CO47" s="677"/>
      <c r="CP47" s="677"/>
      <c r="CQ47" s="678"/>
      <c r="CR47" s="679">
        <v>324976</v>
      </c>
      <c r="CS47" s="712"/>
      <c r="CT47" s="712"/>
      <c r="CU47" s="712"/>
      <c r="CV47" s="712"/>
      <c r="CW47" s="712"/>
      <c r="CX47" s="712"/>
      <c r="CY47" s="713"/>
      <c r="CZ47" s="684">
        <v>6.7</v>
      </c>
      <c r="DA47" s="714"/>
      <c r="DB47" s="714"/>
      <c r="DC47" s="717"/>
      <c r="DD47" s="688">
        <v>21509</v>
      </c>
      <c r="DE47" s="712"/>
      <c r="DF47" s="712"/>
      <c r="DG47" s="712"/>
      <c r="DH47" s="712"/>
      <c r="DI47" s="712"/>
      <c r="DJ47" s="712"/>
      <c r="DK47" s="713"/>
      <c r="DL47" s="777"/>
      <c r="DM47" s="778"/>
      <c r="DN47" s="778"/>
      <c r="DO47" s="778"/>
      <c r="DP47" s="778"/>
      <c r="DQ47" s="778"/>
      <c r="DR47" s="778"/>
      <c r="DS47" s="778"/>
      <c r="DT47" s="778"/>
      <c r="DU47" s="778"/>
      <c r="DV47" s="779"/>
      <c r="DW47" s="774"/>
      <c r="DX47" s="775"/>
      <c r="DY47" s="775"/>
      <c r="DZ47" s="775"/>
      <c r="EA47" s="775"/>
      <c r="EB47" s="775"/>
      <c r="EC47" s="776"/>
    </row>
    <row r="48" spans="2:133" x14ac:dyDescent="0.15">
      <c r="CD48" s="795"/>
      <c r="CE48" s="796"/>
      <c r="CF48" s="676" t="s">
        <v>357</v>
      </c>
      <c r="CG48" s="677"/>
      <c r="CH48" s="677"/>
      <c r="CI48" s="677"/>
      <c r="CJ48" s="677"/>
      <c r="CK48" s="677"/>
      <c r="CL48" s="677"/>
      <c r="CM48" s="677"/>
      <c r="CN48" s="677"/>
      <c r="CO48" s="677"/>
      <c r="CP48" s="677"/>
      <c r="CQ48" s="678"/>
      <c r="CR48" s="679" t="s">
        <v>129</v>
      </c>
      <c r="CS48" s="680"/>
      <c r="CT48" s="680"/>
      <c r="CU48" s="680"/>
      <c r="CV48" s="680"/>
      <c r="CW48" s="680"/>
      <c r="CX48" s="680"/>
      <c r="CY48" s="681"/>
      <c r="CZ48" s="684" t="s">
        <v>225</v>
      </c>
      <c r="DA48" s="685"/>
      <c r="DB48" s="685"/>
      <c r="DC48" s="780"/>
      <c r="DD48" s="688" t="s">
        <v>225</v>
      </c>
      <c r="DE48" s="680"/>
      <c r="DF48" s="680"/>
      <c r="DG48" s="680"/>
      <c r="DH48" s="680"/>
      <c r="DI48" s="680"/>
      <c r="DJ48" s="680"/>
      <c r="DK48" s="681"/>
      <c r="DL48" s="777"/>
      <c r="DM48" s="778"/>
      <c r="DN48" s="778"/>
      <c r="DO48" s="778"/>
      <c r="DP48" s="778"/>
      <c r="DQ48" s="778"/>
      <c r="DR48" s="778"/>
      <c r="DS48" s="778"/>
      <c r="DT48" s="778"/>
      <c r="DU48" s="778"/>
      <c r="DV48" s="779"/>
      <c r="DW48" s="774"/>
      <c r="DX48" s="775"/>
      <c r="DY48" s="775"/>
      <c r="DZ48" s="775"/>
      <c r="EA48" s="775"/>
      <c r="EB48" s="775"/>
      <c r="EC48" s="776"/>
    </row>
    <row r="49" spans="82:133" ht="11.25" customHeight="1" x14ac:dyDescent="0.15">
      <c r="CD49" s="724" t="s">
        <v>358</v>
      </c>
      <c r="CE49" s="725"/>
      <c r="CF49" s="725"/>
      <c r="CG49" s="725"/>
      <c r="CH49" s="725"/>
      <c r="CI49" s="725"/>
      <c r="CJ49" s="725"/>
      <c r="CK49" s="725"/>
      <c r="CL49" s="725"/>
      <c r="CM49" s="725"/>
      <c r="CN49" s="725"/>
      <c r="CO49" s="725"/>
      <c r="CP49" s="725"/>
      <c r="CQ49" s="726"/>
      <c r="CR49" s="759">
        <v>4871105</v>
      </c>
      <c r="CS49" s="749"/>
      <c r="CT49" s="749"/>
      <c r="CU49" s="749"/>
      <c r="CV49" s="749"/>
      <c r="CW49" s="749"/>
      <c r="CX49" s="749"/>
      <c r="CY49" s="781"/>
      <c r="CZ49" s="764">
        <v>100</v>
      </c>
      <c r="DA49" s="782"/>
      <c r="DB49" s="782"/>
      <c r="DC49" s="783"/>
      <c r="DD49" s="784">
        <v>3434466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jqbdwWlWbeXaApvEWQFHwJBUWqKQ4168ubBjTQtL8AlTEAD7ZRMkxlahOmzieC8j2ZEGDLQauCwizjutx26nBA==" saltValue="IfHi7gBJXdeX7r1EGeFwEA=="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5250</v>
      </c>
      <c r="R7" s="815"/>
      <c r="S7" s="815"/>
      <c r="T7" s="815"/>
      <c r="U7" s="815"/>
      <c r="V7" s="815">
        <v>4945</v>
      </c>
      <c r="W7" s="815"/>
      <c r="X7" s="815"/>
      <c r="Y7" s="815"/>
      <c r="Z7" s="815"/>
      <c r="AA7" s="815">
        <v>305</v>
      </c>
      <c r="AB7" s="815"/>
      <c r="AC7" s="815"/>
      <c r="AD7" s="815"/>
      <c r="AE7" s="816"/>
      <c r="AF7" s="817">
        <v>175</v>
      </c>
      <c r="AG7" s="818"/>
      <c r="AH7" s="818"/>
      <c r="AI7" s="818"/>
      <c r="AJ7" s="819"/>
      <c r="AK7" s="854" t="s">
        <v>573</v>
      </c>
      <c r="AL7" s="855"/>
      <c r="AM7" s="855"/>
      <c r="AN7" s="855"/>
      <c r="AO7" s="855"/>
      <c r="AP7" s="855">
        <v>3273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584</v>
      </c>
      <c r="BT7" s="859"/>
      <c r="BU7" s="859"/>
      <c r="BV7" s="859"/>
      <c r="BW7" s="859"/>
      <c r="BX7" s="859"/>
      <c r="BY7" s="859"/>
      <c r="BZ7" s="859"/>
      <c r="CA7" s="859"/>
      <c r="CB7" s="859"/>
      <c r="CC7" s="859"/>
      <c r="CD7" s="859"/>
      <c r="CE7" s="859"/>
      <c r="CF7" s="859"/>
      <c r="CG7" s="860"/>
      <c r="CH7" s="851">
        <v>3</v>
      </c>
      <c r="CI7" s="852"/>
      <c r="CJ7" s="852"/>
      <c r="CK7" s="852"/>
      <c r="CL7" s="853"/>
      <c r="CM7" s="851">
        <v>111</v>
      </c>
      <c r="CN7" s="852"/>
      <c r="CO7" s="852"/>
      <c r="CP7" s="852"/>
      <c r="CQ7" s="853"/>
      <c r="CR7" s="851">
        <v>26</v>
      </c>
      <c r="CS7" s="852"/>
      <c r="CT7" s="852"/>
      <c r="CU7" s="852"/>
      <c r="CV7" s="853"/>
      <c r="CW7" s="851" t="s">
        <v>573</v>
      </c>
      <c r="CX7" s="852"/>
      <c r="CY7" s="852"/>
      <c r="CZ7" s="852"/>
      <c r="DA7" s="853"/>
      <c r="DB7" s="851" t="s">
        <v>573</v>
      </c>
      <c r="DC7" s="852"/>
      <c r="DD7" s="852"/>
      <c r="DE7" s="852"/>
      <c r="DF7" s="853"/>
      <c r="DG7" s="851" t="s">
        <v>573</v>
      </c>
      <c r="DH7" s="852"/>
      <c r="DI7" s="852"/>
      <c r="DJ7" s="852"/>
      <c r="DK7" s="853"/>
      <c r="DL7" s="851" t="s">
        <v>573</v>
      </c>
      <c r="DM7" s="852"/>
      <c r="DN7" s="852"/>
      <c r="DO7" s="852"/>
      <c r="DP7" s="853"/>
      <c r="DQ7" s="851" t="s">
        <v>573</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5250</v>
      </c>
      <c r="R23" s="874"/>
      <c r="S23" s="874"/>
      <c r="T23" s="874"/>
      <c r="U23" s="874"/>
      <c r="V23" s="874">
        <v>4945</v>
      </c>
      <c r="W23" s="874"/>
      <c r="X23" s="874"/>
      <c r="Y23" s="874"/>
      <c r="Z23" s="874"/>
      <c r="AA23" s="874">
        <v>305</v>
      </c>
      <c r="AB23" s="874"/>
      <c r="AC23" s="874"/>
      <c r="AD23" s="874"/>
      <c r="AE23" s="875"/>
      <c r="AF23" s="876">
        <v>175</v>
      </c>
      <c r="AG23" s="874"/>
      <c r="AH23" s="874"/>
      <c r="AI23" s="874"/>
      <c r="AJ23" s="877"/>
      <c r="AK23" s="878"/>
      <c r="AL23" s="879"/>
      <c r="AM23" s="879"/>
      <c r="AN23" s="879"/>
      <c r="AO23" s="879"/>
      <c r="AP23" s="874">
        <v>3273</v>
      </c>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879</v>
      </c>
      <c r="R28" s="903"/>
      <c r="S28" s="903"/>
      <c r="T28" s="903"/>
      <c r="U28" s="903"/>
      <c r="V28" s="903">
        <v>852</v>
      </c>
      <c r="W28" s="903"/>
      <c r="X28" s="903"/>
      <c r="Y28" s="903"/>
      <c r="Z28" s="903"/>
      <c r="AA28" s="903">
        <v>27</v>
      </c>
      <c r="AB28" s="903"/>
      <c r="AC28" s="903"/>
      <c r="AD28" s="903"/>
      <c r="AE28" s="904"/>
      <c r="AF28" s="905">
        <v>27</v>
      </c>
      <c r="AG28" s="903"/>
      <c r="AH28" s="903"/>
      <c r="AI28" s="903"/>
      <c r="AJ28" s="906"/>
      <c r="AK28" s="907">
        <v>72</v>
      </c>
      <c r="AL28" s="898"/>
      <c r="AM28" s="898"/>
      <c r="AN28" s="898"/>
      <c r="AO28" s="898"/>
      <c r="AP28" s="898" t="s">
        <v>573</v>
      </c>
      <c r="AQ28" s="898"/>
      <c r="AR28" s="898"/>
      <c r="AS28" s="898"/>
      <c r="AT28" s="898"/>
      <c r="AU28" s="898" t="s">
        <v>573</v>
      </c>
      <c r="AV28" s="898"/>
      <c r="AW28" s="898"/>
      <c r="AX28" s="898"/>
      <c r="AY28" s="898"/>
      <c r="AZ28" s="899" t="s">
        <v>573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1044</v>
      </c>
      <c r="R29" s="839"/>
      <c r="S29" s="839"/>
      <c r="T29" s="839"/>
      <c r="U29" s="839"/>
      <c r="V29" s="839">
        <v>994</v>
      </c>
      <c r="W29" s="839"/>
      <c r="X29" s="839"/>
      <c r="Y29" s="839"/>
      <c r="Z29" s="839"/>
      <c r="AA29" s="839">
        <v>50</v>
      </c>
      <c r="AB29" s="839"/>
      <c r="AC29" s="839"/>
      <c r="AD29" s="839"/>
      <c r="AE29" s="840"/>
      <c r="AF29" s="841">
        <v>50</v>
      </c>
      <c r="AG29" s="842"/>
      <c r="AH29" s="842"/>
      <c r="AI29" s="842"/>
      <c r="AJ29" s="843"/>
      <c r="AK29" s="910">
        <v>168</v>
      </c>
      <c r="AL29" s="911"/>
      <c r="AM29" s="911"/>
      <c r="AN29" s="911"/>
      <c r="AO29" s="911"/>
      <c r="AP29" s="911" t="s">
        <v>573</v>
      </c>
      <c r="AQ29" s="911"/>
      <c r="AR29" s="911"/>
      <c r="AS29" s="911"/>
      <c r="AT29" s="911"/>
      <c r="AU29" s="911" t="s">
        <v>573</v>
      </c>
      <c r="AV29" s="911"/>
      <c r="AW29" s="911"/>
      <c r="AX29" s="911"/>
      <c r="AY29" s="911"/>
      <c r="AZ29" s="912" t="s">
        <v>574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121</v>
      </c>
      <c r="R30" s="839"/>
      <c r="S30" s="839"/>
      <c r="T30" s="839"/>
      <c r="U30" s="839"/>
      <c r="V30" s="839">
        <v>121</v>
      </c>
      <c r="W30" s="839"/>
      <c r="X30" s="839"/>
      <c r="Y30" s="839"/>
      <c r="Z30" s="839"/>
      <c r="AA30" s="839">
        <v>0</v>
      </c>
      <c r="AB30" s="839"/>
      <c r="AC30" s="839"/>
      <c r="AD30" s="839"/>
      <c r="AE30" s="840"/>
      <c r="AF30" s="841">
        <v>0</v>
      </c>
      <c r="AG30" s="842"/>
      <c r="AH30" s="842"/>
      <c r="AI30" s="842"/>
      <c r="AJ30" s="843"/>
      <c r="AK30" s="910">
        <v>57</v>
      </c>
      <c r="AL30" s="911"/>
      <c r="AM30" s="911"/>
      <c r="AN30" s="911"/>
      <c r="AO30" s="911"/>
      <c r="AP30" s="911" t="s">
        <v>573</v>
      </c>
      <c r="AQ30" s="911"/>
      <c r="AR30" s="911"/>
      <c r="AS30" s="911"/>
      <c r="AT30" s="911"/>
      <c r="AU30" s="911" t="s">
        <v>573</v>
      </c>
      <c r="AV30" s="911"/>
      <c r="AW30" s="911"/>
      <c r="AX30" s="911"/>
      <c r="AY30" s="911"/>
      <c r="AZ30" s="912" t="s">
        <v>573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345</v>
      </c>
      <c r="R31" s="839"/>
      <c r="S31" s="839"/>
      <c r="T31" s="839"/>
      <c r="U31" s="839"/>
      <c r="V31" s="839">
        <v>341</v>
      </c>
      <c r="W31" s="839"/>
      <c r="X31" s="839"/>
      <c r="Y31" s="839"/>
      <c r="Z31" s="839"/>
      <c r="AA31" s="839">
        <v>4</v>
      </c>
      <c r="AB31" s="839"/>
      <c r="AC31" s="839"/>
      <c r="AD31" s="839"/>
      <c r="AE31" s="840"/>
      <c r="AF31" s="841">
        <v>4</v>
      </c>
      <c r="AG31" s="842"/>
      <c r="AH31" s="842"/>
      <c r="AI31" s="842"/>
      <c r="AJ31" s="843"/>
      <c r="AK31" s="910">
        <v>47</v>
      </c>
      <c r="AL31" s="911"/>
      <c r="AM31" s="911"/>
      <c r="AN31" s="911"/>
      <c r="AO31" s="911"/>
      <c r="AP31" s="911">
        <v>880</v>
      </c>
      <c r="AQ31" s="911"/>
      <c r="AR31" s="911"/>
      <c r="AS31" s="911"/>
      <c r="AT31" s="911"/>
      <c r="AU31" s="911">
        <v>440</v>
      </c>
      <c r="AV31" s="911"/>
      <c r="AW31" s="911"/>
      <c r="AX31" s="911"/>
      <c r="AY31" s="911"/>
      <c r="AZ31" s="912" t="s">
        <v>573</v>
      </c>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80</v>
      </c>
      <c r="AG63" s="922"/>
      <c r="AH63" s="922"/>
      <c r="AI63" s="922"/>
      <c r="AJ63" s="923"/>
      <c r="AK63" s="924"/>
      <c r="AL63" s="919"/>
      <c r="AM63" s="919"/>
      <c r="AN63" s="919"/>
      <c r="AO63" s="919"/>
      <c r="AP63" s="922">
        <v>880</v>
      </c>
      <c r="AQ63" s="922"/>
      <c r="AR63" s="922"/>
      <c r="AS63" s="922"/>
      <c r="AT63" s="922"/>
      <c r="AU63" s="922">
        <v>440</v>
      </c>
      <c r="AV63" s="922"/>
      <c r="AW63" s="922"/>
      <c r="AX63" s="922"/>
      <c r="AY63" s="922"/>
      <c r="AZ63" s="926"/>
      <c r="BA63" s="926"/>
      <c r="BB63" s="926"/>
      <c r="BC63" s="926"/>
      <c r="BD63" s="926"/>
      <c r="BE63" s="927"/>
      <c r="BF63" s="927"/>
      <c r="BG63" s="927"/>
      <c r="BH63" s="927"/>
      <c r="BI63" s="928"/>
      <c r="BJ63" s="929" t="s">
        <v>403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405</v>
      </c>
      <c r="B66" s="821"/>
      <c r="C66" s="821"/>
      <c r="D66" s="821"/>
      <c r="E66" s="821"/>
      <c r="F66" s="821"/>
      <c r="G66" s="821"/>
      <c r="H66" s="821"/>
      <c r="I66" s="821"/>
      <c r="J66" s="821"/>
      <c r="K66" s="821"/>
      <c r="L66" s="821"/>
      <c r="M66" s="821"/>
      <c r="N66" s="821"/>
      <c r="O66" s="821"/>
      <c r="P66" s="822"/>
      <c r="Q66" s="797" t="s">
        <v>388</v>
      </c>
      <c r="R66" s="798"/>
      <c r="S66" s="798"/>
      <c r="T66" s="798"/>
      <c r="U66" s="799"/>
      <c r="V66" s="797" t="s">
        <v>406</v>
      </c>
      <c r="W66" s="798"/>
      <c r="X66" s="798"/>
      <c r="Y66" s="798"/>
      <c r="Z66" s="799"/>
      <c r="AA66" s="797" t="s">
        <v>407</v>
      </c>
      <c r="AB66" s="798"/>
      <c r="AC66" s="798"/>
      <c r="AD66" s="798"/>
      <c r="AE66" s="799"/>
      <c r="AF66" s="932" t="s">
        <v>391</v>
      </c>
      <c r="AG66" s="893"/>
      <c r="AH66" s="893"/>
      <c r="AI66" s="893"/>
      <c r="AJ66" s="933"/>
      <c r="AK66" s="797" t="s">
        <v>408</v>
      </c>
      <c r="AL66" s="821"/>
      <c r="AM66" s="821"/>
      <c r="AN66" s="821"/>
      <c r="AO66" s="822"/>
      <c r="AP66" s="797" t="s">
        <v>393</v>
      </c>
      <c r="AQ66" s="798"/>
      <c r="AR66" s="798"/>
      <c r="AS66" s="798"/>
      <c r="AT66" s="799"/>
      <c r="AU66" s="797" t="s">
        <v>409</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575</v>
      </c>
      <c r="C68" s="950"/>
      <c r="D68" s="950"/>
      <c r="E68" s="950"/>
      <c r="F68" s="950"/>
      <c r="G68" s="950"/>
      <c r="H68" s="950"/>
      <c r="I68" s="950"/>
      <c r="J68" s="950"/>
      <c r="K68" s="950"/>
      <c r="L68" s="950"/>
      <c r="M68" s="950"/>
      <c r="N68" s="950"/>
      <c r="O68" s="950"/>
      <c r="P68" s="951"/>
      <c r="Q68" s="952">
        <v>2</v>
      </c>
      <c r="R68" s="946"/>
      <c r="S68" s="946"/>
      <c r="T68" s="946"/>
      <c r="U68" s="946"/>
      <c r="V68" s="946">
        <v>1</v>
      </c>
      <c r="W68" s="946"/>
      <c r="X68" s="946"/>
      <c r="Y68" s="946"/>
      <c r="Z68" s="946"/>
      <c r="AA68" s="911">
        <f t="shared" ref="AA68:AA73" si="0">Q68-V68</f>
        <v>1</v>
      </c>
      <c r="AB68" s="911"/>
      <c r="AC68" s="911"/>
      <c r="AD68" s="911"/>
      <c r="AE68" s="911"/>
      <c r="AF68" s="946">
        <v>1</v>
      </c>
      <c r="AG68" s="946"/>
      <c r="AH68" s="946"/>
      <c r="AI68" s="946"/>
      <c r="AJ68" s="946"/>
      <c r="AK68" s="946" t="s">
        <v>573</v>
      </c>
      <c r="AL68" s="946"/>
      <c r="AM68" s="946"/>
      <c r="AN68" s="946"/>
      <c r="AO68" s="946"/>
      <c r="AP68" s="946" t="s">
        <v>573</v>
      </c>
      <c r="AQ68" s="946"/>
      <c r="AR68" s="946"/>
      <c r="AS68" s="946"/>
      <c r="AT68" s="946"/>
      <c r="AU68" s="946" t="s">
        <v>573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576</v>
      </c>
      <c r="C69" s="954"/>
      <c r="D69" s="954"/>
      <c r="E69" s="954"/>
      <c r="F69" s="954"/>
      <c r="G69" s="954"/>
      <c r="H69" s="954"/>
      <c r="I69" s="954"/>
      <c r="J69" s="954"/>
      <c r="K69" s="954"/>
      <c r="L69" s="954"/>
      <c r="M69" s="954"/>
      <c r="N69" s="954"/>
      <c r="O69" s="954"/>
      <c r="P69" s="955"/>
      <c r="Q69" s="956">
        <v>5519</v>
      </c>
      <c r="R69" s="911"/>
      <c r="S69" s="911"/>
      <c r="T69" s="911"/>
      <c r="U69" s="911"/>
      <c r="V69" s="911">
        <v>5128</v>
      </c>
      <c r="W69" s="911"/>
      <c r="X69" s="911"/>
      <c r="Y69" s="911"/>
      <c r="Z69" s="911"/>
      <c r="AA69" s="911">
        <f t="shared" si="0"/>
        <v>391</v>
      </c>
      <c r="AB69" s="911"/>
      <c r="AC69" s="911"/>
      <c r="AD69" s="911"/>
      <c r="AE69" s="911"/>
      <c r="AF69" s="911">
        <v>391</v>
      </c>
      <c r="AG69" s="911"/>
      <c r="AH69" s="911"/>
      <c r="AI69" s="911"/>
      <c r="AJ69" s="911"/>
      <c r="AK69" s="911">
        <v>98</v>
      </c>
      <c r="AL69" s="911"/>
      <c r="AM69" s="911"/>
      <c r="AN69" s="911"/>
      <c r="AO69" s="911"/>
      <c r="AP69" s="911" t="s">
        <v>573</v>
      </c>
      <c r="AQ69" s="911"/>
      <c r="AR69" s="911"/>
      <c r="AS69" s="911"/>
      <c r="AT69" s="911"/>
      <c r="AU69" s="911" t="s">
        <v>573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577</v>
      </c>
      <c r="C70" s="954"/>
      <c r="D70" s="954"/>
      <c r="E70" s="954"/>
      <c r="F70" s="954"/>
      <c r="G70" s="954"/>
      <c r="H70" s="954"/>
      <c r="I70" s="954"/>
      <c r="J70" s="954"/>
      <c r="K70" s="954"/>
      <c r="L70" s="954"/>
      <c r="M70" s="954"/>
      <c r="N70" s="954"/>
      <c r="O70" s="954"/>
      <c r="P70" s="955"/>
      <c r="Q70" s="956">
        <v>138</v>
      </c>
      <c r="R70" s="911"/>
      <c r="S70" s="911"/>
      <c r="T70" s="911"/>
      <c r="U70" s="911"/>
      <c r="V70" s="911">
        <v>67</v>
      </c>
      <c r="W70" s="911"/>
      <c r="X70" s="911"/>
      <c r="Y70" s="911"/>
      <c r="Z70" s="911"/>
      <c r="AA70" s="911">
        <f t="shared" si="0"/>
        <v>71</v>
      </c>
      <c r="AB70" s="911"/>
      <c r="AC70" s="911"/>
      <c r="AD70" s="911"/>
      <c r="AE70" s="911"/>
      <c r="AF70" s="911">
        <v>71</v>
      </c>
      <c r="AG70" s="911"/>
      <c r="AH70" s="911"/>
      <c r="AI70" s="911"/>
      <c r="AJ70" s="911"/>
      <c r="AK70" s="911" t="s">
        <v>573</v>
      </c>
      <c r="AL70" s="911"/>
      <c r="AM70" s="911"/>
      <c r="AN70" s="911"/>
      <c r="AO70" s="911"/>
      <c r="AP70" s="911" t="s">
        <v>583</v>
      </c>
      <c r="AQ70" s="911"/>
      <c r="AR70" s="911"/>
      <c r="AS70" s="911"/>
      <c r="AT70" s="911"/>
      <c r="AU70" s="911" t="s">
        <v>573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578</v>
      </c>
      <c r="C71" s="954"/>
      <c r="D71" s="954"/>
      <c r="E71" s="954"/>
      <c r="F71" s="954"/>
      <c r="G71" s="954"/>
      <c r="H71" s="954"/>
      <c r="I71" s="954"/>
      <c r="J71" s="954"/>
      <c r="K71" s="954"/>
      <c r="L71" s="954"/>
      <c r="M71" s="954"/>
      <c r="N71" s="954"/>
      <c r="O71" s="954"/>
      <c r="P71" s="955"/>
      <c r="Q71" s="956">
        <v>228</v>
      </c>
      <c r="R71" s="911"/>
      <c r="S71" s="911"/>
      <c r="T71" s="911"/>
      <c r="U71" s="911"/>
      <c r="V71" s="911">
        <v>208</v>
      </c>
      <c r="W71" s="911"/>
      <c r="X71" s="911"/>
      <c r="Y71" s="911"/>
      <c r="Z71" s="911"/>
      <c r="AA71" s="911">
        <f t="shared" si="0"/>
        <v>20</v>
      </c>
      <c r="AB71" s="911"/>
      <c r="AC71" s="911"/>
      <c r="AD71" s="911"/>
      <c r="AE71" s="911"/>
      <c r="AF71" s="911">
        <v>20</v>
      </c>
      <c r="AG71" s="911"/>
      <c r="AH71" s="911"/>
      <c r="AI71" s="911"/>
      <c r="AJ71" s="911"/>
      <c r="AK71" s="911" t="s">
        <v>573</v>
      </c>
      <c r="AL71" s="911"/>
      <c r="AM71" s="911"/>
      <c r="AN71" s="911"/>
      <c r="AO71" s="911"/>
      <c r="AP71" s="911">
        <v>73</v>
      </c>
      <c r="AQ71" s="911"/>
      <c r="AR71" s="911"/>
      <c r="AS71" s="911"/>
      <c r="AT71" s="911"/>
      <c r="AU71" s="911">
        <v>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579</v>
      </c>
      <c r="C72" s="954"/>
      <c r="D72" s="954"/>
      <c r="E72" s="954"/>
      <c r="F72" s="954"/>
      <c r="G72" s="954"/>
      <c r="H72" s="954"/>
      <c r="I72" s="954"/>
      <c r="J72" s="954"/>
      <c r="K72" s="954"/>
      <c r="L72" s="954"/>
      <c r="M72" s="954"/>
      <c r="N72" s="954"/>
      <c r="O72" s="954"/>
      <c r="P72" s="955"/>
      <c r="Q72" s="956">
        <v>450</v>
      </c>
      <c r="R72" s="911"/>
      <c r="S72" s="911"/>
      <c r="T72" s="911"/>
      <c r="U72" s="911"/>
      <c r="V72" s="911">
        <v>437</v>
      </c>
      <c r="W72" s="911"/>
      <c r="X72" s="911"/>
      <c r="Y72" s="911"/>
      <c r="Z72" s="911"/>
      <c r="AA72" s="911">
        <f t="shared" si="0"/>
        <v>13</v>
      </c>
      <c r="AB72" s="911"/>
      <c r="AC72" s="911"/>
      <c r="AD72" s="911"/>
      <c r="AE72" s="911"/>
      <c r="AF72" s="911">
        <v>13</v>
      </c>
      <c r="AG72" s="911"/>
      <c r="AH72" s="911"/>
      <c r="AI72" s="911"/>
      <c r="AJ72" s="911"/>
      <c r="AK72" s="911" t="s">
        <v>573</v>
      </c>
      <c r="AL72" s="911"/>
      <c r="AM72" s="911"/>
      <c r="AN72" s="911"/>
      <c r="AO72" s="911"/>
      <c r="AP72" s="911" t="s">
        <v>573</v>
      </c>
      <c r="AQ72" s="911"/>
      <c r="AR72" s="911"/>
      <c r="AS72" s="911"/>
      <c r="AT72" s="911"/>
      <c r="AU72" s="911" t="s">
        <v>573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580</v>
      </c>
      <c r="C73" s="954"/>
      <c r="D73" s="954"/>
      <c r="E73" s="954"/>
      <c r="F73" s="954"/>
      <c r="G73" s="954"/>
      <c r="H73" s="954"/>
      <c r="I73" s="954"/>
      <c r="J73" s="954"/>
      <c r="K73" s="954"/>
      <c r="L73" s="954"/>
      <c r="M73" s="954"/>
      <c r="N73" s="954"/>
      <c r="O73" s="954"/>
      <c r="P73" s="955"/>
      <c r="Q73" s="956">
        <v>704</v>
      </c>
      <c r="R73" s="911"/>
      <c r="S73" s="911"/>
      <c r="T73" s="911"/>
      <c r="U73" s="911"/>
      <c r="V73" s="911">
        <v>693</v>
      </c>
      <c r="W73" s="911"/>
      <c r="X73" s="911"/>
      <c r="Y73" s="911"/>
      <c r="Z73" s="911"/>
      <c r="AA73" s="911">
        <f t="shared" si="0"/>
        <v>11</v>
      </c>
      <c r="AB73" s="911"/>
      <c r="AC73" s="911"/>
      <c r="AD73" s="911"/>
      <c r="AE73" s="911"/>
      <c r="AF73" s="911">
        <v>11</v>
      </c>
      <c r="AG73" s="911"/>
      <c r="AH73" s="911"/>
      <c r="AI73" s="911"/>
      <c r="AJ73" s="911"/>
      <c r="AK73" s="911"/>
      <c r="AL73" s="911"/>
      <c r="AM73" s="911"/>
      <c r="AN73" s="911"/>
      <c r="AO73" s="911"/>
      <c r="AP73" s="911" t="s">
        <v>573</v>
      </c>
      <c r="AQ73" s="911"/>
      <c r="AR73" s="911"/>
      <c r="AS73" s="911"/>
      <c r="AT73" s="911"/>
      <c r="AU73" s="911" t="s">
        <v>573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581</v>
      </c>
      <c r="C74" s="954"/>
      <c r="D74" s="954"/>
      <c r="E74" s="954"/>
      <c r="F74" s="954"/>
      <c r="G74" s="954"/>
      <c r="H74" s="954"/>
      <c r="I74" s="954"/>
      <c r="J74" s="954"/>
      <c r="K74" s="954"/>
      <c r="L74" s="954"/>
      <c r="M74" s="954"/>
      <c r="N74" s="954"/>
      <c r="O74" s="954"/>
      <c r="P74" s="955"/>
      <c r="Q74" s="956">
        <v>132342</v>
      </c>
      <c r="R74" s="911"/>
      <c r="S74" s="911"/>
      <c r="T74" s="911"/>
      <c r="U74" s="911"/>
      <c r="V74" s="911">
        <v>124645</v>
      </c>
      <c r="W74" s="911"/>
      <c r="X74" s="911"/>
      <c r="Y74" s="911"/>
      <c r="Z74" s="911"/>
      <c r="AA74" s="911">
        <f>Q74-V74</f>
        <v>7697</v>
      </c>
      <c r="AB74" s="911"/>
      <c r="AC74" s="911"/>
      <c r="AD74" s="911"/>
      <c r="AE74" s="911"/>
      <c r="AF74" s="911">
        <v>7697</v>
      </c>
      <c r="AG74" s="911"/>
      <c r="AH74" s="911"/>
      <c r="AI74" s="911"/>
      <c r="AJ74" s="911"/>
      <c r="AK74" s="911" t="s">
        <v>573</v>
      </c>
      <c r="AL74" s="911"/>
      <c r="AM74" s="911"/>
      <c r="AN74" s="911"/>
      <c r="AO74" s="911"/>
      <c r="AP74" s="911" t="s">
        <v>573</v>
      </c>
      <c r="AQ74" s="911"/>
      <c r="AR74" s="911"/>
      <c r="AS74" s="911"/>
      <c r="AT74" s="911"/>
      <c r="AU74" s="911" t="s">
        <v>573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9"/>
      <c r="C75" s="960"/>
      <c r="D75" s="960"/>
      <c r="E75" s="960"/>
      <c r="F75" s="960"/>
      <c r="G75" s="960"/>
      <c r="H75" s="960"/>
      <c r="I75" s="960"/>
      <c r="J75" s="960"/>
      <c r="K75" s="960"/>
      <c r="L75" s="960"/>
      <c r="M75" s="960"/>
      <c r="N75" s="960"/>
      <c r="O75" s="960"/>
      <c r="P75" s="961"/>
      <c r="Q75" s="962"/>
      <c r="R75" s="963"/>
      <c r="S75" s="963"/>
      <c r="T75" s="963"/>
      <c r="U75" s="910"/>
      <c r="V75" s="964"/>
      <c r="W75" s="963"/>
      <c r="X75" s="963"/>
      <c r="Y75" s="963"/>
      <c r="Z75" s="910"/>
      <c r="AA75" s="964"/>
      <c r="AB75" s="963"/>
      <c r="AC75" s="963"/>
      <c r="AD75" s="963"/>
      <c r="AE75" s="910"/>
      <c r="AF75" s="964"/>
      <c r="AG75" s="963"/>
      <c r="AH75" s="963"/>
      <c r="AI75" s="963"/>
      <c r="AJ75" s="910"/>
      <c r="AK75" s="964"/>
      <c r="AL75" s="963"/>
      <c r="AM75" s="963"/>
      <c r="AN75" s="963"/>
      <c r="AO75" s="910"/>
      <c r="AP75" s="964"/>
      <c r="AQ75" s="963"/>
      <c r="AR75" s="963"/>
      <c r="AS75" s="963"/>
      <c r="AT75" s="910"/>
      <c r="AU75" s="964"/>
      <c r="AV75" s="963"/>
      <c r="AW75" s="963"/>
      <c r="AX75" s="963"/>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9"/>
      <c r="C76" s="960"/>
      <c r="D76" s="960"/>
      <c r="E76" s="960"/>
      <c r="F76" s="960"/>
      <c r="G76" s="960"/>
      <c r="H76" s="960"/>
      <c r="I76" s="960"/>
      <c r="J76" s="960"/>
      <c r="K76" s="960"/>
      <c r="L76" s="960"/>
      <c r="M76" s="960"/>
      <c r="N76" s="960"/>
      <c r="O76" s="960"/>
      <c r="P76" s="961"/>
      <c r="Q76" s="962"/>
      <c r="R76" s="963"/>
      <c r="S76" s="963"/>
      <c r="T76" s="963"/>
      <c r="U76" s="910"/>
      <c r="V76" s="964"/>
      <c r="W76" s="963"/>
      <c r="X76" s="963"/>
      <c r="Y76" s="963"/>
      <c r="Z76" s="910"/>
      <c r="AA76" s="964"/>
      <c r="AB76" s="963"/>
      <c r="AC76" s="963"/>
      <c r="AD76" s="963"/>
      <c r="AE76" s="910"/>
      <c r="AF76" s="964"/>
      <c r="AG76" s="963"/>
      <c r="AH76" s="963"/>
      <c r="AI76" s="963"/>
      <c r="AJ76" s="910"/>
      <c r="AK76" s="964"/>
      <c r="AL76" s="963"/>
      <c r="AM76" s="963"/>
      <c r="AN76" s="963"/>
      <c r="AO76" s="910"/>
      <c r="AP76" s="964"/>
      <c r="AQ76" s="963"/>
      <c r="AR76" s="963"/>
      <c r="AS76" s="963"/>
      <c r="AT76" s="910"/>
      <c r="AU76" s="964"/>
      <c r="AV76" s="963"/>
      <c r="AW76" s="963"/>
      <c r="AX76" s="963"/>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9"/>
      <c r="C77" s="960"/>
      <c r="D77" s="960"/>
      <c r="E77" s="960"/>
      <c r="F77" s="960"/>
      <c r="G77" s="960"/>
      <c r="H77" s="960"/>
      <c r="I77" s="960"/>
      <c r="J77" s="960"/>
      <c r="K77" s="960"/>
      <c r="L77" s="960"/>
      <c r="M77" s="960"/>
      <c r="N77" s="960"/>
      <c r="O77" s="960"/>
      <c r="P77" s="961"/>
      <c r="Q77" s="962" t="s">
        <v>582</v>
      </c>
      <c r="R77" s="963"/>
      <c r="S77" s="963"/>
      <c r="T77" s="963"/>
      <c r="U77" s="910"/>
      <c r="V77" s="964"/>
      <c r="W77" s="963"/>
      <c r="X77" s="963"/>
      <c r="Y77" s="963"/>
      <c r="Z77" s="910"/>
      <c r="AA77" s="964"/>
      <c r="AB77" s="963"/>
      <c r="AC77" s="963"/>
      <c r="AD77" s="963"/>
      <c r="AE77" s="910"/>
      <c r="AF77" s="964"/>
      <c r="AG77" s="963"/>
      <c r="AH77" s="963"/>
      <c r="AI77" s="963"/>
      <c r="AJ77" s="910"/>
      <c r="AK77" s="964"/>
      <c r="AL77" s="963"/>
      <c r="AM77" s="963"/>
      <c r="AN77" s="963"/>
      <c r="AO77" s="910"/>
      <c r="AP77" s="964"/>
      <c r="AQ77" s="963"/>
      <c r="AR77" s="963"/>
      <c r="AS77" s="963"/>
      <c r="AT77" s="910"/>
      <c r="AU77" s="964"/>
      <c r="AV77" s="963"/>
      <c r="AW77" s="963"/>
      <c r="AX77" s="963"/>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9"/>
      <c r="C78" s="960"/>
      <c r="D78" s="960"/>
      <c r="E78" s="960"/>
      <c r="F78" s="960"/>
      <c r="G78" s="960"/>
      <c r="H78" s="960"/>
      <c r="I78" s="960"/>
      <c r="J78" s="960"/>
      <c r="K78" s="960"/>
      <c r="L78" s="960"/>
      <c r="M78" s="960"/>
      <c r="N78" s="960"/>
      <c r="O78" s="960"/>
      <c r="P78" s="961"/>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9"/>
      <c r="C79" s="960"/>
      <c r="D79" s="960"/>
      <c r="E79" s="960"/>
      <c r="F79" s="960"/>
      <c r="G79" s="960"/>
      <c r="H79" s="960"/>
      <c r="I79" s="960"/>
      <c r="J79" s="960"/>
      <c r="K79" s="960"/>
      <c r="L79" s="960"/>
      <c r="M79" s="960"/>
      <c r="N79" s="960"/>
      <c r="O79" s="960"/>
      <c r="P79" s="961"/>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9"/>
      <c r="C80" s="960"/>
      <c r="D80" s="960"/>
      <c r="E80" s="960"/>
      <c r="F80" s="960"/>
      <c r="G80" s="960"/>
      <c r="H80" s="960"/>
      <c r="I80" s="960"/>
      <c r="J80" s="960"/>
      <c r="K80" s="960"/>
      <c r="L80" s="960"/>
      <c r="M80" s="960"/>
      <c r="N80" s="960"/>
      <c r="O80" s="960"/>
      <c r="P80" s="961"/>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9"/>
      <c r="C81" s="960"/>
      <c r="D81" s="960"/>
      <c r="E81" s="960"/>
      <c r="F81" s="960"/>
      <c r="G81" s="960"/>
      <c r="H81" s="960"/>
      <c r="I81" s="960"/>
      <c r="J81" s="960"/>
      <c r="K81" s="960"/>
      <c r="L81" s="960"/>
      <c r="M81" s="960"/>
      <c r="N81" s="960"/>
      <c r="O81" s="960"/>
      <c r="P81" s="961"/>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9"/>
      <c r="C82" s="960"/>
      <c r="D82" s="960"/>
      <c r="E82" s="960"/>
      <c r="F82" s="960"/>
      <c r="G82" s="960"/>
      <c r="H82" s="960"/>
      <c r="I82" s="960"/>
      <c r="J82" s="960"/>
      <c r="K82" s="960"/>
      <c r="L82" s="960"/>
      <c r="M82" s="960"/>
      <c r="N82" s="960"/>
      <c r="O82" s="960"/>
      <c r="P82" s="961"/>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9"/>
      <c r="C83" s="960"/>
      <c r="D83" s="960"/>
      <c r="E83" s="960"/>
      <c r="F83" s="960"/>
      <c r="G83" s="960"/>
      <c r="H83" s="960"/>
      <c r="I83" s="960"/>
      <c r="J83" s="960"/>
      <c r="K83" s="960"/>
      <c r="L83" s="960"/>
      <c r="M83" s="960"/>
      <c r="N83" s="960"/>
      <c r="O83" s="960"/>
      <c r="P83" s="961"/>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9"/>
      <c r="C84" s="960"/>
      <c r="D84" s="960"/>
      <c r="E84" s="960"/>
      <c r="F84" s="960"/>
      <c r="G84" s="960"/>
      <c r="H84" s="960"/>
      <c r="I84" s="960"/>
      <c r="J84" s="960"/>
      <c r="K84" s="960"/>
      <c r="L84" s="960"/>
      <c r="M84" s="960"/>
      <c r="N84" s="960"/>
      <c r="O84" s="960"/>
      <c r="P84" s="961"/>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9"/>
      <c r="C85" s="960"/>
      <c r="D85" s="960"/>
      <c r="E85" s="960"/>
      <c r="F85" s="960"/>
      <c r="G85" s="960"/>
      <c r="H85" s="960"/>
      <c r="I85" s="960"/>
      <c r="J85" s="960"/>
      <c r="K85" s="960"/>
      <c r="L85" s="960"/>
      <c r="M85" s="960"/>
      <c r="N85" s="960"/>
      <c r="O85" s="960"/>
      <c r="P85" s="961"/>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9"/>
      <c r="C86" s="960"/>
      <c r="D86" s="960"/>
      <c r="E86" s="960"/>
      <c r="F86" s="960"/>
      <c r="G86" s="960"/>
      <c r="H86" s="960"/>
      <c r="I86" s="960"/>
      <c r="J86" s="960"/>
      <c r="K86" s="960"/>
      <c r="L86" s="960"/>
      <c r="M86" s="960"/>
      <c r="N86" s="960"/>
      <c r="O86" s="960"/>
      <c r="P86" s="961"/>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8204</v>
      </c>
      <c r="AG88" s="922"/>
      <c r="AH88" s="922"/>
      <c r="AI88" s="922"/>
      <c r="AJ88" s="922"/>
      <c r="AK88" s="919"/>
      <c r="AL88" s="919"/>
      <c r="AM88" s="919"/>
      <c r="AN88" s="919"/>
      <c r="AO88" s="919"/>
      <c r="AP88" s="922">
        <v>73</v>
      </c>
      <c r="AQ88" s="922"/>
      <c r="AR88" s="922"/>
      <c r="AS88" s="922"/>
      <c r="AT88" s="922"/>
      <c r="AU88" s="922">
        <v>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411</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v>26</v>
      </c>
      <c r="CS102" s="930"/>
      <c r="CT102" s="930"/>
      <c r="CU102" s="930"/>
      <c r="CV102" s="976"/>
      <c r="CW102" s="975" t="s">
        <v>573</v>
      </c>
      <c r="CX102" s="930"/>
      <c r="CY102" s="930"/>
      <c r="CZ102" s="930"/>
      <c r="DA102" s="976"/>
      <c r="DB102" s="975" t="s">
        <v>573</v>
      </c>
      <c r="DC102" s="930"/>
      <c r="DD102" s="930"/>
      <c r="DE102" s="930"/>
      <c r="DF102" s="976"/>
      <c r="DG102" s="975" t="s">
        <v>573</v>
      </c>
      <c r="DH102" s="930"/>
      <c r="DI102" s="930"/>
      <c r="DJ102" s="930"/>
      <c r="DK102" s="976"/>
      <c r="DL102" s="975" t="s">
        <v>573</v>
      </c>
      <c r="DM102" s="930"/>
      <c r="DN102" s="930"/>
      <c r="DO102" s="930"/>
      <c r="DP102" s="976"/>
      <c r="DQ102" s="975" t="s">
        <v>573</v>
      </c>
      <c r="DR102" s="930"/>
      <c r="DS102" s="930"/>
      <c r="DT102" s="930"/>
      <c r="DU102" s="976"/>
      <c r="DV102" s="999"/>
      <c r="DW102" s="1000"/>
      <c r="DX102" s="1000"/>
      <c r="DY102" s="1000"/>
      <c r="DZ102" s="100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412</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413</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4" t="s">
        <v>416</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417</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x14ac:dyDescent="0.15">
      <c r="A109" s="997" t="s">
        <v>418</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419</v>
      </c>
      <c r="AB109" s="978"/>
      <c r="AC109" s="978"/>
      <c r="AD109" s="978"/>
      <c r="AE109" s="979"/>
      <c r="AF109" s="977" t="s">
        <v>302</v>
      </c>
      <c r="AG109" s="978"/>
      <c r="AH109" s="978"/>
      <c r="AI109" s="978"/>
      <c r="AJ109" s="979"/>
      <c r="AK109" s="977" t="s">
        <v>301</v>
      </c>
      <c r="AL109" s="978"/>
      <c r="AM109" s="978"/>
      <c r="AN109" s="978"/>
      <c r="AO109" s="979"/>
      <c r="AP109" s="977" t="s">
        <v>420</v>
      </c>
      <c r="AQ109" s="978"/>
      <c r="AR109" s="978"/>
      <c r="AS109" s="978"/>
      <c r="AT109" s="980"/>
      <c r="AU109" s="997" t="s">
        <v>418</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419</v>
      </c>
      <c r="BR109" s="978"/>
      <c r="BS109" s="978"/>
      <c r="BT109" s="978"/>
      <c r="BU109" s="979"/>
      <c r="BV109" s="977" t="s">
        <v>302</v>
      </c>
      <c r="BW109" s="978"/>
      <c r="BX109" s="978"/>
      <c r="BY109" s="978"/>
      <c r="BZ109" s="979"/>
      <c r="CA109" s="977" t="s">
        <v>301</v>
      </c>
      <c r="CB109" s="978"/>
      <c r="CC109" s="978"/>
      <c r="CD109" s="978"/>
      <c r="CE109" s="979"/>
      <c r="CF109" s="998" t="s">
        <v>420</v>
      </c>
      <c r="CG109" s="998"/>
      <c r="CH109" s="998"/>
      <c r="CI109" s="998"/>
      <c r="CJ109" s="998"/>
      <c r="CK109" s="977" t="s">
        <v>421</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419</v>
      </c>
      <c r="DH109" s="978"/>
      <c r="DI109" s="978"/>
      <c r="DJ109" s="978"/>
      <c r="DK109" s="979"/>
      <c r="DL109" s="977" t="s">
        <v>302</v>
      </c>
      <c r="DM109" s="978"/>
      <c r="DN109" s="978"/>
      <c r="DO109" s="978"/>
      <c r="DP109" s="979"/>
      <c r="DQ109" s="977" t="s">
        <v>301</v>
      </c>
      <c r="DR109" s="978"/>
      <c r="DS109" s="978"/>
      <c r="DT109" s="978"/>
      <c r="DU109" s="979"/>
      <c r="DV109" s="977" t="s">
        <v>420</v>
      </c>
      <c r="DW109" s="978"/>
      <c r="DX109" s="978"/>
      <c r="DY109" s="978"/>
      <c r="DZ109" s="980"/>
    </row>
    <row r="110" spans="1:131" s="246" customFormat="1" ht="26.25" customHeight="1" x14ac:dyDescent="0.15">
      <c r="A110" s="981" t="s">
        <v>422</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375352</v>
      </c>
      <c r="AB110" s="985"/>
      <c r="AC110" s="985"/>
      <c r="AD110" s="985"/>
      <c r="AE110" s="986"/>
      <c r="AF110" s="987">
        <v>351385</v>
      </c>
      <c r="AG110" s="985"/>
      <c r="AH110" s="985"/>
      <c r="AI110" s="985"/>
      <c r="AJ110" s="986"/>
      <c r="AK110" s="987">
        <v>338700</v>
      </c>
      <c r="AL110" s="985"/>
      <c r="AM110" s="985"/>
      <c r="AN110" s="985"/>
      <c r="AO110" s="986"/>
      <c r="AP110" s="988">
        <v>13.8</v>
      </c>
      <c r="AQ110" s="989"/>
      <c r="AR110" s="989"/>
      <c r="AS110" s="989"/>
      <c r="AT110" s="990"/>
      <c r="AU110" s="991" t="s">
        <v>73</v>
      </c>
      <c r="AV110" s="992"/>
      <c r="AW110" s="992"/>
      <c r="AX110" s="992"/>
      <c r="AY110" s="992"/>
      <c r="AZ110" s="1033" t="s">
        <v>423</v>
      </c>
      <c r="BA110" s="982"/>
      <c r="BB110" s="982"/>
      <c r="BC110" s="982"/>
      <c r="BD110" s="982"/>
      <c r="BE110" s="982"/>
      <c r="BF110" s="982"/>
      <c r="BG110" s="982"/>
      <c r="BH110" s="982"/>
      <c r="BI110" s="982"/>
      <c r="BJ110" s="982"/>
      <c r="BK110" s="982"/>
      <c r="BL110" s="982"/>
      <c r="BM110" s="982"/>
      <c r="BN110" s="982"/>
      <c r="BO110" s="982"/>
      <c r="BP110" s="983"/>
      <c r="BQ110" s="1019">
        <v>3012304</v>
      </c>
      <c r="BR110" s="1020"/>
      <c r="BS110" s="1020"/>
      <c r="BT110" s="1020"/>
      <c r="BU110" s="1020"/>
      <c r="BV110" s="1020">
        <v>3065975</v>
      </c>
      <c r="BW110" s="1020"/>
      <c r="BX110" s="1020"/>
      <c r="BY110" s="1020"/>
      <c r="BZ110" s="1020"/>
      <c r="CA110" s="1020">
        <v>3272601</v>
      </c>
      <c r="CB110" s="1020"/>
      <c r="CC110" s="1020"/>
      <c r="CD110" s="1020"/>
      <c r="CE110" s="1020"/>
      <c r="CF110" s="1034">
        <v>133.5</v>
      </c>
      <c r="CG110" s="1035"/>
      <c r="CH110" s="1035"/>
      <c r="CI110" s="1035"/>
      <c r="CJ110" s="1035"/>
      <c r="CK110" s="1036" t="s">
        <v>424</v>
      </c>
      <c r="CL110" s="1037"/>
      <c r="CM110" s="1016" t="s">
        <v>425</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426</v>
      </c>
      <c r="DH110" s="1020"/>
      <c r="DI110" s="1020"/>
      <c r="DJ110" s="1020"/>
      <c r="DK110" s="1020"/>
      <c r="DL110" s="1020" t="s">
        <v>385</v>
      </c>
      <c r="DM110" s="1020"/>
      <c r="DN110" s="1020"/>
      <c r="DO110" s="1020"/>
      <c r="DP110" s="1020"/>
      <c r="DQ110" s="1020" t="s">
        <v>427</v>
      </c>
      <c r="DR110" s="1020"/>
      <c r="DS110" s="1020"/>
      <c r="DT110" s="1020"/>
      <c r="DU110" s="1020"/>
      <c r="DV110" s="1021" t="s">
        <v>426</v>
      </c>
      <c r="DW110" s="1021"/>
      <c r="DX110" s="1021"/>
      <c r="DY110" s="1021"/>
      <c r="DZ110" s="1022"/>
    </row>
    <row r="111" spans="1:131" s="246" customFormat="1" ht="26.25" customHeight="1" x14ac:dyDescent="0.15">
      <c r="A111" s="1023" t="s">
        <v>428</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129</v>
      </c>
      <c r="AB111" s="1027"/>
      <c r="AC111" s="1027"/>
      <c r="AD111" s="1027"/>
      <c r="AE111" s="1028"/>
      <c r="AF111" s="1029" t="s">
        <v>429</v>
      </c>
      <c r="AG111" s="1027"/>
      <c r="AH111" s="1027"/>
      <c r="AI111" s="1027"/>
      <c r="AJ111" s="1028"/>
      <c r="AK111" s="1029" t="s">
        <v>426</v>
      </c>
      <c r="AL111" s="1027"/>
      <c r="AM111" s="1027"/>
      <c r="AN111" s="1027"/>
      <c r="AO111" s="1028"/>
      <c r="AP111" s="1030" t="s">
        <v>385</v>
      </c>
      <c r="AQ111" s="1031"/>
      <c r="AR111" s="1031"/>
      <c r="AS111" s="1031"/>
      <c r="AT111" s="1032"/>
      <c r="AU111" s="993"/>
      <c r="AV111" s="994"/>
      <c r="AW111" s="994"/>
      <c r="AX111" s="994"/>
      <c r="AY111" s="994"/>
      <c r="AZ111" s="1042" t="s">
        <v>430</v>
      </c>
      <c r="BA111" s="1043"/>
      <c r="BB111" s="1043"/>
      <c r="BC111" s="1043"/>
      <c r="BD111" s="1043"/>
      <c r="BE111" s="1043"/>
      <c r="BF111" s="1043"/>
      <c r="BG111" s="1043"/>
      <c r="BH111" s="1043"/>
      <c r="BI111" s="1043"/>
      <c r="BJ111" s="1043"/>
      <c r="BK111" s="1043"/>
      <c r="BL111" s="1043"/>
      <c r="BM111" s="1043"/>
      <c r="BN111" s="1043"/>
      <c r="BO111" s="1043"/>
      <c r="BP111" s="1044"/>
      <c r="BQ111" s="1012" t="s">
        <v>427</v>
      </c>
      <c r="BR111" s="1013"/>
      <c r="BS111" s="1013"/>
      <c r="BT111" s="1013"/>
      <c r="BU111" s="1013"/>
      <c r="BV111" s="1013" t="s">
        <v>426</v>
      </c>
      <c r="BW111" s="1013"/>
      <c r="BX111" s="1013"/>
      <c r="BY111" s="1013"/>
      <c r="BZ111" s="1013"/>
      <c r="CA111" s="1013" t="s">
        <v>427</v>
      </c>
      <c r="CB111" s="1013"/>
      <c r="CC111" s="1013"/>
      <c r="CD111" s="1013"/>
      <c r="CE111" s="1013"/>
      <c r="CF111" s="1007" t="s">
        <v>426</v>
      </c>
      <c r="CG111" s="1008"/>
      <c r="CH111" s="1008"/>
      <c r="CI111" s="1008"/>
      <c r="CJ111" s="1008"/>
      <c r="CK111" s="1038"/>
      <c r="CL111" s="1039"/>
      <c r="CM111" s="1009" t="s">
        <v>431</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427</v>
      </c>
      <c r="DH111" s="1013"/>
      <c r="DI111" s="1013"/>
      <c r="DJ111" s="1013"/>
      <c r="DK111" s="1013"/>
      <c r="DL111" s="1013" t="s">
        <v>427</v>
      </c>
      <c r="DM111" s="1013"/>
      <c r="DN111" s="1013"/>
      <c r="DO111" s="1013"/>
      <c r="DP111" s="1013"/>
      <c r="DQ111" s="1013" t="s">
        <v>426</v>
      </c>
      <c r="DR111" s="1013"/>
      <c r="DS111" s="1013"/>
      <c r="DT111" s="1013"/>
      <c r="DU111" s="1013"/>
      <c r="DV111" s="1014" t="s">
        <v>427</v>
      </c>
      <c r="DW111" s="1014"/>
      <c r="DX111" s="1014"/>
      <c r="DY111" s="1014"/>
      <c r="DZ111" s="1015"/>
    </row>
    <row r="112" spans="1:131" s="246" customFormat="1" ht="26.25" customHeight="1" x14ac:dyDescent="0.15">
      <c r="A112" s="1045" t="s">
        <v>432</v>
      </c>
      <c r="B112" s="1046"/>
      <c r="C112" s="1043" t="s">
        <v>433</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385</v>
      </c>
      <c r="AB112" s="1052"/>
      <c r="AC112" s="1052"/>
      <c r="AD112" s="1052"/>
      <c r="AE112" s="1053"/>
      <c r="AF112" s="1054" t="s">
        <v>427</v>
      </c>
      <c r="AG112" s="1052"/>
      <c r="AH112" s="1052"/>
      <c r="AI112" s="1052"/>
      <c r="AJ112" s="1053"/>
      <c r="AK112" s="1054" t="s">
        <v>434</v>
      </c>
      <c r="AL112" s="1052"/>
      <c r="AM112" s="1052"/>
      <c r="AN112" s="1052"/>
      <c r="AO112" s="1053"/>
      <c r="AP112" s="1055" t="s">
        <v>427</v>
      </c>
      <c r="AQ112" s="1056"/>
      <c r="AR112" s="1056"/>
      <c r="AS112" s="1056"/>
      <c r="AT112" s="1057"/>
      <c r="AU112" s="993"/>
      <c r="AV112" s="994"/>
      <c r="AW112" s="994"/>
      <c r="AX112" s="994"/>
      <c r="AY112" s="994"/>
      <c r="AZ112" s="1042" t="s">
        <v>435</v>
      </c>
      <c r="BA112" s="1043"/>
      <c r="BB112" s="1043"/>
      <c r="BC112" s="1043"/>
      <c r="BD112" s="1043"/>
      <c r="BE112" s="1043"/>
      <c r="BF112" s="1043"/>
      <c r="BG112" s="1043"/>
      <c r="BH112" s="1043"/>
      <c r="BI112" s="1043"/>
      <c r="BJ112" s="1043"/>
      <c r="BK112" s="1043"/>
      <c r="BL112" s="1043"/>
      <c r="BM112" s="1043"/>
      <c r="BN112" s="1043"/>
      <c r="BO112" s="1043"/>
      <c r="BP112" s="1044"/>
      <c r="BQ112" s="1012">
        <v>382551</v>
      </c>
      <c r="BR112" s="1013"/>
      <c r="BS112" s="1013"/>
      <c r="BT112" s="1013"/>
      <c r="BU112" s="1013"/>
      <c r="BV112" s="1013">
        <v>396780</v>
      </c>
      <c r="BW112" s="1013"/>
      <c r="BX112" s="1013"/>
      <c r="BY112" s="1013"/>
      <c r="BZ112" s="1013"/>
      <c r="CA112" s="1013">
        <v>440191</v>
      </c>
      <c r="CB112" s="1013"/>
      <c r="CC112" s="1013"/>
      <c r="CD112" s="1013"/>
      <c r="CE112" s="1013"/>
      <c r="CF112" s="1007">
        <v>18</v>
      </c>
      <c r="CG112" s="1008"/>
      <c r="CH112" s="1008"/>
      <c r="CI112" s="1008"/>
      <c r="CJ112" s="1008"/>
      <c r="CK112" s="1038"/>
      <c r="CL112" s="1039"/>
      <c r="CM112" s="1009" t="s">
        <v>436</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434</v>
      </c>
      <c r="DH112" s="1013"/>
      <c r="DI112" s="1013"/>
      <c r="DJ112" s="1013"/>
      <c r="DK112" s="1013"/>
      <c r="DL112" s="1013" t="s">
        <v>427</v>
      </c>
      <c r="DM112" s="1013"/>
      <c r="DN112" s="1013"/>
      <c r="DO112" s="1013"/>
      <c r="DP112" s="1013"/>
      <c r="DQ112" s="1013" t="s">
        <v>426</v>
      </c>
      <c r="DR112" s="1013"/>
      <c r="DS112" s="1013"/>
      <c r="DT112" s="1013"/>
      <c r="DU112" s="1013"/>
      <c r="DV112" s="1014" t="s">
        <v>426</v>
      </c>
      <c r="DW112" s="1014"/>
      <c r="DX112" s="1014"/>
      <c r="DY112" s="1014"/>
      <c r="DZ112" s="1015"/>
    </row>
    <row r="113" spans="1:130" s="246" customFormat="1" ht="26.25" customHeight="1" x14ac:dyDescent="0.15">
      <c r="A113" s="1047"/>
      <c r="B113" s="1048"/>
      <c r="C113" s="1043" t="s">
        <v>437</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25072</v>
      </c>
      <c r="AB113" s="1027"/>
      <c r="AC113" s="1027"/>
      <c r="AD113" s="1027"/>
      <c r="AE113" s="1028"/>
      <c r="AF113" s="1029">
        <v>24440</v>
      </c>
      <c r="AG113" s="1027"/>
      <c r="AH113" s="1027"/>
      <c r="AI113" s="1027"/>
      <c r="AJ113" s="1028"/>
      <c r="AK113" s="1029">
        <v>37030</v>
      </c>
      <c r="AL113" s="1027"/>
      <c r="AM113" s="1027"/>
      <c r="AN113" s="1027"/>
      <c r="AO113" s="1028"/>
      <c r="AP113" s="1030">
        <v>1.5</v>
      </c>
      <c r="AQ113" s="1031"/>
      <c r="AR113" s="1031"/>
      <c r="AS113" s="1031"/>
      <c r="AT113" s="1032"/>
      <c r="AU113" s="993"/>
      <c r="AV113" s="994"/>
      <c r="AW113" s="994"/>
      <c r="AX113" s="994"/>
      <c r="AY113" s="994"/>
      <c r="AZ113" s="1042" t="s">
        <v>438</v>
      </c>
      <c r="BA113" s="1043"/>
      <c r="BB113" s="1043"/>
      <c r="BC113" s="1043"/>
      <c r="BD113" s="1043"/>
      <c r="BE113" s="1043"/>
      <c r="BF113" s="1043"/>
      <c r="BG113" s="1043"/>
      <c r="BH113" s="1043"/>
      <c r="BI113" s="1043"/>
      <c r="BJ113" s="1043"/>
      <c r="BK113" s="1043"/>
      <c r="BL113" s="1043"/>
      <c r="BM113" s="1043"/>
      <c r="BN113" s="1043"/>
      <c r="BO113" s="1043"/>
      <c r="BP113" s="1044"/>
      <c r="BQ113" s="1012">
        <v>1775</v>
      </c>
      <c r="BR113" s="1013"/>
      <c r="BS113" s="1013"/>
      <c r="BT113" s="1013"/>
      <c r="BU113" s="1013"/>
      <c r="BV113" s="1013">
        <v>4690</v>
      </c>
      <c r="BW113" s="1013"/>
      <c r="BX113" s="1013"/>
      <c r="BY113" s="1013"/>
      <c r="BZ113" s="1013"/>
      <c r="CA113" s="1013">
        <v>5272</v>
      </c>
      <c r="CB113" s="1013"/>
      <c r="CC113" s="1013"/>
      <c r="CD113" s="1013"/>
      <c r="CE113" s="1013"/>
      <c r="CF113" s="1007">
        <v>0.2</v>
      </c>
      <c r="CG113" s="1008"/>
      <c r="CH113" s="1008"/>
      <c r="CI113" s="1008"/>
      <c r="CJ113" s="1008"/>
      <c r="CK113" s="1038"/>
      <c r="CL113" s="1039"/>
      <c r="CM113" s="1009" t="s">
        <v>439</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427</v>
      </c>
      <c r="DH113" s="1052"/>
      <c r="DI113" s="1052"/>
      <c r="DJ113" s="1052"/>
      <c r="DK113" s="1053"/>
      <c r="DL113" s="1054" t="s">
        <v>427</v>
      </c>
      <c r="DM113" s="1052"/>
      <c r="DN113" s="1052"/>
      <c r="DO113" s="1052"/>
      <c r="DP113" s="1053"/>
      <c r="DQ113" s="1054" t="s">
        <v>427</v>
      </c>
      <c r="DR113" s="1052"/>
      <c r="DS113" s="1052"/>
      <c r="DT113" s="1052"/>
      <c r="DU113" s="1053"/>
      <c r="DV113" s="1055" t="s">
        <v>385</v>
      </c>
      <c r="DW113" s="1056"/>
      <c r="DX113" s="1056"/>
      <c r="DY113" s="1056"/>
      <c r="DZ113" s="1057"/>
    </row>
    <row r="114" spans="1:130" s="246" customFormat="1" ht="26.25" customHeight="1" x14ac:dyDescent="0.15">
      <c r="A114" s="1047"/>
      <c r="B114" s="1048"/>
      <c r="C114" s="1043" t="s">
        <v>440</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t="s">
        <v>385</v>
      </c>
      <c r="AB114" s="1052"/>
      <c r="AC114" s="1052"/>
      <c r="AD114" s="1052"/>
      <c r="AE114" s="1053"/>
      <c r="AF114" s="1054" t="s">
        <v>426</v>
      </c>
      <c r="AG114" s="1052"/>
      <c r="AH114" s="1052"/>
      <c r="AI114" s="1052"/>
      <c r="AJ114" s="1053"/>
      <c r="AK114" s="1054" t="s">
        <v>426</v>
      </c>
      <c r="AL114" s="1052"/>
      <c r="AM114" s="1052"/>
      <c r="AN114" s="1052"/>
      <c r="AO114" s="1053"/>
      <c r="AP114" s="1055" t="s">
        <v>427</v>
      </c>
      <c r="AQ114" s="1056"/>
      <c r="AR114" s="1056"/>
      <c r="AS114" s="1056"/>
      <c r="AT114" s="1057"/>
      <c r="AU114" s="993"/>
      <c r="AV114" s="994"/>
      <c r="AW114" s="994"/>
      <c r="AX114" s="994"/>
      <c r="AY114" s="994"/>
      <c r="AZ114" s="1042" t="s">
        <v>441</v>
      </c>
      <c r="BA114" s="1043"/>
      <c r="BB114" s="1043"/>
      <c r="BC114" s="1043"/>
      <c r="BD114" s="1043"/>
      <c r="BE114" s="1043"/>
      <c r="BF114" s="1043"/>
      <c r="BG114" s="1043"/>
      <c r="BH114" s="1043"/>
      <c r="BI114" s="1043"/>
      <c r="BJ114" s="1043"/>
      <c r="BK114" s="1043"/>
      <c r="BL114" s="1043"/>
      <c r="BM114" s="1043"/>
      <c r="BN114" s="1043"/>
      <c r="BO114" s="1043"/>
      <c r="BP114" s="1044"/>
      <c r="BQ114" s="1012">
        <v>637648</v>
      </c>
      <c r="BR114" s="1013"/>
      <c r="BS114" s="1013"/>
      <c r="BT114" s="1013"/>
      <c r="BU114" s="1013"/>
      <c r="BV114" s="1013">
        <v>694327</v>
      </c>
      <c r="BW114" s="1013"/>
      <c r="BX114" s="1013"/>
      <c r="BY114" s="1013"/>
      <c r="BZ114" s="1013"/>
      <c r="CA114" s="1013">
        <v>653596</v>
      </c>
      <c r="CB114" s="1013"/>
      <c r="CC114" s="1013"/>
      <c r="CD114" s="1013"/>
      <c r="CE114" s="1013"/>
      <c r="CF114" s="1007">
        <v>26.7</v>
      </c>
      <c r="CG114" s="1008"/>
      <c r="CH114" s="1008"/>
      <c r="CI114" s="1008"/>
      <c r="CJ114" s="1008"/>
      <c r="CK114" s="1038"/>
      <c r="CL114" s="1039"/>
      <c r="CM114" s="1009" t="s">
        <v>442</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385</v>
      </c>
      <c r="DH114" s="1052"/>
      <c r="DI114" s="1052"/>
      <c r="DJ114" s="1052"/>
      <c r="DK114" s="1053"/>
      <c r="DL114" s="1054" t="s">
        <v>427</v>
      </c>
      <c r="DM114" s="1052"/>
      <c r="DN114" s="1052"/>
      <c r="DO114" s="1052"/>
      <c r="DP114" s="1053"/>
      <c r="DQ114" s="1054" t="s">
        <v>426</v>
      </c>
      <c r="DR114" s="1052"/>
      <c r="DS114" s="1052"/>
      <c r="DT114" s="1052"/>
      <c r="DU114" s="1053"/>
      <c r="DV114" s="1055" t="s">
        <v>429</v>
      </c>
      <c r="DW114" s="1056"/>
      <c r="DX114" s="1056"/>
      <c r="DY114" s="1056"/>
      <c r="DZ114" s="1057"/>
    </row>
    <row r="115" spans="1:130" s="246" customFormat="1" ht="26.25" customHeight="1" x14ac:dyDescent="0.15">
      <c r="A115" s="1047"/>
      <c r="B115" s="1048"/>
      <c r="C115" s="1043" t="s">
        <v>443</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t="s">
        <v>427</v>
      </c>
      <c r="AB115" s="1027"/>
      <c r="AC115" s="1027"/>
      <c r="AD115" s="1027"/>
      <c r="AE115" s="1028"/>
      <c r="AF115" s="1029" t="s">
        <v>129</v>
      </c>
      <c r="AG115" s="1027"/>
      <c r="AH115" s="1027"/>
      <c r="AI115" s="1027"/>
      <c r="AJ115" s="1028"/>
      <c r="AK115" s="1029" t="s">
        <v>427</v>
      </c>
      <c r="AL115" s="1027"/>
      <c r="AM115" s="1027"/>
      <c r="AN115" s="1027"/>
      <c r="AO115" s="1028"/>
      <c r="AP115" s="1030" t="s">
        <v>385</v>
      </c>
      <c r="AQ115" s="1031"/>
      <c r="AR115" s="1031"/>
      <c r="AS115" s="1031"/>
      <c r="AT115" s="1032"/>
      <c r="AU115" s="993"/>
      <c r="AV115" s="994"/>
      <c r="AW115" s="994"/>
      <c r="AX115" s="994"/>
      <c r="AY115" s="994"/>
      <c r="AZ115" s="1042" t="s">
        <v>444</v>
      </c>
      <c r="BA115" s="1043"/>
      <c r="BB115" s="1043"/>
      <c r="BC115" s="1043"/>
      <c r="BD115" s="1043"/>
      <c r="BE115" s="1043"/>
      <c r="BF115" s="1043"/>
      <c r="BG115" s="1043"/>
      <c r="BH115" s="1043"/>
      <c r="BI115" s="1043"/>
      <c r="BJ115" s="1043"/>
      <c r="BK115" s="1043"/>
      <c r="BL115" s="1043"/>
      <c r="BM115" s="1043"/>
      <c r="BN115" s="1043"/>
      <c r="BO115" s="1043"/>
      <c r="BP115" s="1044"/>
      <c r="BQ115" s="1012" t="s">
        <v>429</v>
      </c>
      <c r="BR115" s="1013"/>
      <c r="BS115" s="1013"/>
      <c r="BT115" s="1013"/>
      <c r="BU115" s="1013"/>
      <c r="BV115" s="1013" t="s">
        <v>129</v>
      </c>
      <c r="BW115" s="1013"/>
      <c r="BX115" s="1013"/>
      <c r="BY115" s="1013"/>
      <c r="BZ115" s="1013"/>
      <c r="CA115" s="1013" t="s">
        <v>426</v>
      </c>
      <c r="CB115" s="1013"/>
      <c r="CC115" s="1013"/>
      <c r="CD115" s="1013"/>
      <c r="CE115" s="1013"/>
      <c r="CF115" s="1007" t="s">
        <v>426</v>
      </c>
      <c r="CG115" s="1008"/>
      <c r="CH115" s="1008"/>
      <c r="CI115" s="1008"/>
      <c r="CJ115" s="1008"/>
      <c r="CK115" s="1038"/>
      <c r="CL115" s="1039"/>
      <c r="CM115" s="1042" t="s">
        <v>445</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129</v>
      </c>
      <c r="DH115" s="1052"/>
      <c r="DI115" s="1052"/>
      <c r="DJ115" s="1052"/>
      <c r="DK115" s="1053"/>
      <c r="DL115" s="1054" t="s">
        <v>429</v>
      </c>
      <c r="DM115" s="1052"/>
      <c r="DN115" s="1052"/>
      <c r="DO115" s="1052"/>
      <c r="DP115" s="1053"/>
      <c r="DQ115" s="1054" t="s">
        <v>427</v>
      </c>
      <c r="DR115" s="1052"/>
      <c r="DS115" s="1052"/>
      <c r="DT115" s="1052"/>
      <c r="DU115" s="1053"/>
      <c r="DV115" s="1055" t="s">
        <v>427</v>
      </c>
      <c r="DW115" s="1056"/>
      <c r="DX115" s="1056"/>
      <c r="DY115" s="1056"/>
      <c r="DZ115" s="1057"/>
    </row>
    <row r="116" spans="1:130" s="246" customFormat="1" ht="26.25" customHeight="1" x14ac:dyDescent="0.15">
      <c r="A116" s="1049"/>
      <c r="B116" s="1050"/>
      <c r="C116" s="1058" t="s">
        <v>446</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385</v>
      </c>
      <c r="AB116" s="1052"/>
      <c r="AC116" s="1052"/>
      <c r="AD116" s="1052"/>
      <c r="AE116" s="1053"/>
      <c r="AF116" s="1054" t="s">
        <v>427</v>
      </c>
      <c r="AG116" s="1052"/>
      <c r="AH116" s="1052"/>
      <c r="AI116" s="1052"/>
      <c r="AJ116" s="1053"/>
      <c r="AK116" s="1054" t="s">
        <v>426</v>
      </c>
      <c r="AL116" s="1052"/>
      <c r="AM116" s="1052"/>
      <c r="AN116" s="1052"/>
      <c r="AO116" s="1053"/>
      <c r="AP116" s="1055" t="s">
        <v>385</v>
      </c>
      <c r="AQ116" s="1056"/>
      <c r="AR116" s="1056"/>
      <c r="AS116" s="1056"/>
      <c r="AT116" s="1057"/>
      <c r="AU116" s="993"/>
      <c r="AV116" s="994"/>
      <c r="AW116" s="994"/>
      <c r="AX116" s="994"/>
      <c r="AY116" s="994"/>
      <c r="AZ116" s="1060" t="s">
        <v>447</v>
      </c>
      <c r="BA116" s="1061"/>
      <c r="BB116" s="1061"/>
      <c r="BC116" s="1061"/>
      <c r="BD116" s="1061"/>
      <c r="BE116" s="1061"/>
      <c r="BF116" s="1061"/>
      <c r="BG116" s="1061"/>
      <c r="BH116" s="1061"/>
      <c r="BI116" s="1061"/>
      <c r="BJ116" s="1061"/>
      <c r="BK116" s="1061"/>
      <c r="BL116" s="1061"/>
      <c r="BM116" s="1061"/>
      <c r="BN116" s="1061"/>
      <c r="BO116" s="1061"/>
      <c r="BP116" s="1062"/>
      <c r="BQ116" s="1012" t="s">
        <v>427</v>
      </c>
      <c r="BR116" s="1013"/>
      <c r="BS116" s="1013"/>
      <c r="BT116" s="1013"/>
      <c r="BU116" s="1013"/>
      <c r="BV116" s="1013" t="s">
        <v>427</v>
      </c>
      <c r="BW116" s="1013"/>
      <c r="BX116" s="1013"/>
      <c r="BY116" s="1013"/>
      <c r="BZ116" s="1013"/>
      <c r="CA116" s="1013" t="s">
        <v>427</v>
      </c>
      <c r="CB116" s="1013"/>
      <c r="CC116" s="1013"/>
      <c r="CD116" s="1013"/>
      <c r="CE116" s="1013"/>
      <c r="CF116" s="1007" t="s">
        <v>427</v>
      </c>
      <c r="CG116" s="1008"/>
      <c r="CH116" s="1008"/>
      <c r="CI116" s="1008"/>
      <c r="CJ116" s="1008"/>
      <c r="CK116" s="1038"/>
      <c r="CL116" s="1039"/>
      <c r="CM116" s="1009" t="s">
        <v>448</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427</v>
      </c>
      <c r="DH116" s="1052"/>
      <c r="DI116" s="1052"/>
      <c r="DJ116" s="1052"/>
      <c r="DK116" s="1053"/>
      <c r="DL116" s="1054" t="s">
        <v>385</v>
      </c>
      <c r="DM116" s="1052"/>
      <c r="DN116" s="1052"/>
      <c r="DO116" s="1052"/>
      <c r="DP116" s="1053"/>
      <c r="DQ116" s="1054" t="s">
        <v>129</v>
      </c>
      <c r="DR116" s="1052"/>
      <c r="DS116" s="1052"/>
      <c r="DT116" s="1052"/>
      <c r="DU116" s="1053"/>
      <c r="DV116" s="1055" t="s">
        <v>426</v>
      </c>
      <c r="DW116" s="1056"/>
      <c r="DX116" s="1056"/>
      <c r="DY116" s="1056"/>
      <c r="DZ116" s="1057"/>
    </row>
    <row r="117" spans="1:130" s="246" customFormat="1" ht="26.25" customHeight="1" x14ac:dyDescent="0.15">
      <c r="A117" s="997" t="s">
        <v>185</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449</v>
      </c>
      <c r="Z117" s="979"/>
      <c r="AA117" s="1069">
        <v>400424</v>
      </c>
      <c r="AB117" s="1070"/>
      <c r="AC117" s="1070"/>
      <c r="AD117" s="1070"/>
      <c r="AE117" s="1071"/>
      <c r="AF117" s="1072">
        <v>375825</v>
      </c>
      <c r="AG117" s="1070"/>
      <c r="AH117" s="1070"/>
      <c r="AI117" s="1070"/>
      <c r="AJ117" s="1071"/>
      <c r="AK117" s="1072">
        <v>375730</v>
      </c>
      <c r="AL117" s="1070"/>
      <c r="AM117" s="1070"/>
      <c r="AN117" s="1070"/>
      <c r="AO117" s="1071"/>
      <c r="AP117" s="1073"/>
      <c r="AQ117" s="1074"/>
      <c r="AR117" s="1074"/>
      <c r="AS117" s="1074"/>
      <c r="AT117" s="1075"/>
      <c r="AU117" s="993"/>
      <c r="AV117" s="994"/>
      <c r="AW117" s="994"/>
      <c r="AX117" s="994"/>
      <c r="AY117" s="994"/>
      <c r="AZ117" s="1060" t="s">
        <v>450</v>
      </c>
      <c r="BA117" s="1061"/>
      <c r="BB117" s="1061"/>
      <c r="BC117" s="1061"/>
      <c r="BD117" s="1061"/>
      <c r="BE117" s="1061"/>
      <c r="BF117" s="1061"/>
      <c r="BG117" s="1061"/>
      <c r="BH117" s="1061"/>
      <c r="BI117" s="1061"/>
      <c r="BJ117" s="1061"/>
      <c r="BK117" s="1061"/>
      <c r="BL117" s="1061"/>
      <c r="BM117" s="1061"/>
      <c r="BN117" s="1061"/>
      <c r="BO117" s="1061"/>
      <c r="BP117" s="1062"/>
      <c r="BQ117" s="1012" t="s">
        <v>385</v>
      </c>
      <c r="BR117" s="1013"/>
      <c r="BS117" s="1013"/>
      <c r="BT117" s="1013"/>
      <c r="BU117" s="1013"/>
      <c r="BV117" s="1013" t="s">
        <v>129</v>
      </c>
      <c r="BW117" s="1013"/>
      <c r="BX117" s="1013"/>
      <c r="BY117" s="1013"/>
      <c r="BZ117" s="1013"/>
      <c r="CA117" s="1013" t="s">
        <v>129</v>
      </c>
      <c r="CB117" s="1013"/>
      <c r="CC117" s="1013"/>
      <c r="CD117" s="1013"/>
      <c r="CE117" s="1013"/>
      <c r="CF117" s="1007" t="s">
        <v>385</v>
      </c>
      <c r="CG117" s="1008"/>
      <c r="CH117" s="1008"/>
      <c r="CI117" s="1008"/>
      <c r="CJ117" s="1008"/>
      <c r="CK117" s="1038"/>
      <c r="CL117" s="1039"/>
      <c r="CM117" s="1009" t="s">
        <v>451</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129</v>
      </c>
      <c r="DH117" s="1052"/>
      <c r="DI117" s="1052"/>
      <c r="DJ117" s="1052"/>
      <c r="DK117" s="1053"/>
      <c r="DL117" s="1054" t="s">
        <v>385</v>
      </c>
      <c r="DM117" s="1052"/>
      <c r="DN117" s="1052"/>
      <c r="DO117" s="1052"/>
      <c r="DP117" s="1053"/>
      <c r="DQ117" s="1054" t="s">
        <v>385</v>
      </c>
      <c r="DR117" s="1052"/>
      <c r="DS117" s="1052"/>
      <c r="DT117" s="1052"/>
      <c r="DU117" s="1053"/>
      <c r="DV117" s="1055" t="s">
        <v>385</v>
      </c>
      <c r="DW117" s="1056"/>
      <c r="DX117" s="1056"/>
      <c r="DY117" s="1056"/>
      <c r="DZ117" s="1057"/>
    </row>
    <row r="118" spans="1:130" s="246" customFormat="1" ht="26.25" customHeight="1" x14ac:dyDescent="0.15">
      <c r="A118" s="997" t="s">
        <v>421</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419</v>
      </c>
      <c r="AB118" s="978"/>
      <c r="AC118" s="978"/>
      <c r="AD118" s="978"/>
      <c r="AE118" s="979"/>
      <c r="AF118" s="977" t="s">
        <v>302</v>
      </c>
      <c r="AG118" s="978"/>
      <c r="AH118" s="978"/>
      <c r="AI118" s="978"/>
      <c r="AJ118" s="979"/>
      <c r="AK118" s="977" t="s">
        <v>301</v>
      </c>
      <c r="AL118" s="978"/>
      <c r="AM118" s="978"/>
      <c r="AN118" s="978"/>
      <c r="AO118" s="979"/>
      <c r="AP118" s="1064" t="s">
        <v>420</v>
      </c>
      <c r="AQ118" s="1065"/>
      <c r="AR118" s="1065"/>
      <c r="AS118" s="1065"/>
      <c r="AT118" s="1066"/>
      <c r="AU118" s="993"/>
      <c r="AV118" s="994"/>
      <c r="AW118" s="994"/>
      <c r="AX118" s="994"/>
      <c r="AY118" s="994"/>
      <c r="AZ118" s="1067" t="s">
        <v>452</v>
      </c>
      <c r="BA118" s="1058"/>
      <c r="BB118" s="1058"/>
      <c r="BC118" s="1058"/>
      <c r="BD118" s="1058"/>
      <c r="BE118" s="1058"/>
      <c r="BF118" s="1058"/>
      <c r="BG118" s="1058"/>
      <c r="BH118" s="1058"/>
      <c r="BI118" s="1058"/>
      <c r="BJ118" s="1058"/>
      <c r="BK118" s="1058"/>
      <c r="BL118" s="1058"/>
      <c r="BM118" s="1058"/>
      <c r="BN118" s="1058"/>
      <c r="BO118" s="1058"/>
      <c r="BP118" s="1059"/>
      <c r="BQ118" s="1090" t="s">
        <v>129</v>
      </c>
      <c r="BR118" s="1091"/>
      <c r="BS118" s="1091"/>
      <c r="BT118" s="1091"/>
      <c r="BU118" s="1091"/>
      <c r="BV118" s="1091" t="s">
        <v>129</v>
      </c>
      <c r="BW118" s="1091"/>
      <c r="BX118" s="1091"/>
      <c r="BY118" s="1091"/>
      <c r="BZ118" s="1091"/>
      <c r="CA118" s="1091" t="s">
        <v>453</v>
      </c>
      <c r="CB118" s="1091"/>
      <c r="CC118" s="1091"/>
      <c r="CD118" s="1091"/>
      <c r="CE118" s="1091"/>
      <c r="CF118" s="1007" t="s">
        <v>129</v>
      </c>
      <c r="CG118" s="1008"/>
      <c r="CH118" s="1008"/>
      <c r="CI118" s="1008"/>
      <c r="CJ118" s="1008"/>
      <c r="CK118" s="1038"/>
      <c r="CL118" s="1039"/>
      <c r="CM118" s="1009" t="s">
        <v>454</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129</v>
      </c>
      <c r="DH118" s="1052"/>
      <c r="DI118" s="1052"/>
      <c r="DJ118" s="1052"/>
      <c r="DK118" s="1053"/>
      <c r="DL118" s="1054" t="s">
        <v>129</v>
      </c>
      <c r="DM118" s="1052"/>
      <c r="DN118" s="1052"/>
      <c r="DO118" s="1052"/>
      <c r="DP118" s="1053"/>
      <c r="DQ118" s="1054" t="s">
        <v>455</v>
      </c>
      <c r="DR118" s="1052"/>
      <c r="DS118" s="1052"/>
      <c r="DT118" s="1052"/>
      <c r="DU118" s="1053"/>
      <c r="DV118" s="1055" t="s">
        <v>129</v>
      </c>
      <c r="DW118" s="1056"/>
      <c r="DX118" s="1056"/>
      <c r="DY118" s="1056"/>
      <c r="DZ118" s="1057"/>
    </row>
    <row r="119" spans="1:130" s="246" customFormat="1" ht="26.25" customHeight="1" x14ac:dyDescent="0.15">
      <c r="A119" s="1152" t="s">
        <v>424</v>
      </c>
      <c r="B119" s="1037"/>
      <c r="C119" s="1016" t="s">
        <v>425</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129</v>
      </c>
      <c r="AB119" s="985"/>
      <c r="AC119" s="985"/>
      <c r="AD119" s="985"/>
      <c r="AE119" s="986"/>
      <c r="AF119" s="987" t="s">
        <v>456</v>
      </c>
      <c r="AG119" s="985"/>
      <c r="AH119" s="985"/>
      <c r="AI119" s="985"/>
      <c r="AJ119" s="986"/>
      <c r="AK119" s="987" t="s">
        <v>129</v>
      </c>
      <c r="AL119" s="985"/>
      <c r="AM119" s="985"/>
      <c r="AN119" s="985"/>
      <c r="AO119" s="986"/>
      <c r="AP119" s="988" t="s">
        <v>129</v>
      </c>
      <c r="AQ119" s="989"/>
      <c r="AR119" s="989"/>
      <c r="AS119" s="989"/>
      <c r="AT119" s="990"/>
      <c r="AU119" s="995"/>
      <c r="AV119" s="996"/>
      <c r="AW119" s="996"/>
      <c r="AX119" s="996"/>
      <c r="AY119" s="996"/>
      <c r="AZ119" s="277" t="s">
        <v>185</v>
      </c>
      <c r="BA119" s="277"/>
      <c r="BB119" s="277"/>
      <c r="BC119" s="277"/>
      <c r="BD119" s="277"/>
      <c r="BE119" s="277"/>
      <c r="BF119" s="277"/>
      <c r="BG119" s="277"/>
      <c r="BH119" s="277"/>
      <c r="BI119" s="277"/>
      <c r="BJ119" s="277"/>
      <c r="BK119" s="277"/>
      <c r="BL119" s="277"/>
      <c r="BM119" s="277"/>
      <c r="BN119" s="277"/>
      <c r="BO119" s="1068" t="s">
        <v>457</v>
      </c>
      <c r="BP119" s="1099"/>
      <c r="BQ119" s="1090">
        <v>4034278</v>
      </c>
      <c r="BR119" s="1091"/>
      <c r="BS119" s="1091"/>
      <c r="BT119" s="1091"/>
      <c r="BU119" s="1091"/>
      <c r="BV119" s="1091">
        <v>4161772</v>
      </c>
      <c r="BW119" s="1091"/>
      <c r="BX119" s="1091"/>
      <c r="BY119" s="1091"/>
      <c r="BZ119" s="1091"/>
      <c r="CA119" s="1091">
        <v>4371660</v>
      </c>
      <c r="CB119" s="1091"/>
      <c r="CC119" s="1091"/>
      <c r="CD119" s="1091"/>
      <c r="CE119" s="1091"/>
      <c r="CF119" s="1092"/>
      <c r="CG119" s="1093"/>
      <c r="CH119" s="1093"/>
      <c r="CI119" s="1093"/>
      <c r="CJ119" s="1094"/>
      <c r="CK119" s="1040"/>
      <c r="CL119" s="1041"/>
      <c r="CM119" s="1095" t="s">
        <v>458</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129</v>
      </c>
      <c r="DH119" s="1077"/>
      <c r="DI119" s="1077"/>
      <c r="DJ119" s="1077"/>
      <c r="DK119" s="1078"/>
      <c r="DL119" s="1076" t="s">
        <v>129</v>
      </c>
      <c r="DM119" s="1077"/>
      <c r="DN119" s="1077"/>
      <c r="DO119" s="1077"/>
      <c r="DP119" s="1078"/>
      <c r="DQ119" s="1076" t="s">
        <v>129</v>
      </c>
      <c r="DR119" s="1077"/>
      <c r="DS119" s="1077"/>
      <c r="DT119" s="1077"/>
      <c r="DU119" s="1078"/>
      <c r="DV119" s="1079" t="s">
        <v>129</v>
      </c>
      <c r="DW119" s="1080"/>
      <c r="DX119" s="1080"/>
      <c r="DY119" s="1080"/>
      <c r="DZ119" s="1081"/>
    </row>
    <row r="120" spans="1:130" s="246" customFormat="1" ht="26.25" customHeight="1" x14ac:dyDescent="0.15">
      <c r="A120" s="1153"/>
      <c r="B120" s="1039"/>
      <c r="C120" s="1009" t="s">
        <v>431</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129</v>
      </c>
      <c r="AB120" s="1052"/>
      <c r="AC120" s="1052"/>
      <c r="AD120" s="1052"/>
      <c r="AE120" s="1053"/>
      <c r="AF120" s="1054" t="s">
        <v>129</v>
      </c>
      <c r="AG120" s="1052"/>
      <c r="AH120" s="1052"/>
      <c r="AI120" s="1052"/>
      <c r="AJ120" s="1053"/>
      <c r="AK120" s="1054" t="s">
        <v>129</v>
      </c>
      <c r="AL120" s="1052"/>
      <c r="AM120" s="1052"/>
      <c r="AN120" s="1052"/>
      <c r="AO120" s="1053"/>
      <c r="AP120" s="1055" t="s">
        <v>129</v>
      </c>
      <c r="AQ120" s="1056"/>
      <c r="AR120" s="1056"/>
      <c r="AS120" s="1056"/>
      <c r="AT120" s="1057"/>
      <c r="AU120" s="1082" t="s">
        <v>459</v>
      </c>
      <c r="AV120" s="1083"/>
      <c r="AW120" s="1083"/>
      <c r="AX120" s="1083"/>
      <c r="AY120" s="1084"/>
      <c r="AZ120" s="1033" t="s">
        <v>460</v>
      </c>
      <c r="BA120" s="982"/>
      <c r="BB120" s="982"/>
      <c r="BC120" s="982"/>
      <c r="BD120" s="982"/>
      <c r="BE120" s="982"/>
      <c r="BF120" s="982"/>
      <c r="BG120" s="982"/>
      <c r="BH120" s="982"/>
      <c r="BI120" s="982"/>
      <c r="BJ120" s="982"/>
      <c r="BK120" s="982"/>
      <c r="BL120" s="982"/>
      <c r="BM120" s="982"/>
      <c r="BN120" s="982"/>
      <c r="BO120" s="982"/>
      <c r="BP120" s="983"/>
      <c r="BQ120" s="1019">
        <v>8635363</v>
      </c>
      <c r="BR120" s="1020"/>
      <c r="BS120" s="1020"/>
      <c r="BT120" s="1020"/>
      <c r="BU120" s="1020"/>
      <c r="BV120" s="1020">
        <v>8975271</v>
      </c>
      <c r="BW120" s="1020"/>
      <c r="BX120" s="1020"/>
      <c r="BY120" s="1020"/>
      <c r="BZ120" s="1020"/>
      <c r="CA120" s="1020">
        <v>9089361</v>
      </c>
      <c r="CB120" s="1020"/>
      <c r="CC120" s="1020"/>
      <c r="CD120" s="1020"/>
      <c r="CE120" s="1020"/>
      <c r="CF120" s="1034">
        <v>370.7</v>
      </c>
      <c r="CG120" s="1035"/>
      <c r="CH120" s="1035"/>
      <c r="CI120" s="1035"/>
      <c r="CJ120" s="1035"/>
      <c r="CK120" s="1100" t="s">
        <v>461</v>
      </c>
      <c r="CL120" s="1101"/>
      <c r="CM120" s="1101"/>
      <c r="CN120" s="1101"/>
      <c r="CO120" s="1102"/>
      <c r="CP120" s="1108" t="s">
        <v>462</v>
      </c>
      <c r="CQ120" s="1109"/>
      <c r="CR120" s="1109"/>
      <c r="CS120" s="1109"/>
      <c r="CT120" s="1109"/>
      <c r="CU120" s="1109"/>
      <c r="CV120" s="1109"/>
      <c r="CW120" s="1109"/>
      <c r="CX120" s="1109"/>
      <c r="CY120" s="1109"/>
      <c r="CZ120" s="1109"/>
      <c r="DA120" s="1109"/>
      <c r="DB120" s="1109"/>
      <c r="DC120" s="1109"/>
      <c r="DD120" s="1109"/>
      <c r="DE120" s="1109"/>
      <c r="DF120" s="1110"/>
      <c r="DG120" s="1019">
        <v>382551</v>
      </c>
      <c r="DH120" s="1020"/>
      <c r="DI120" s="1020"/>
      <c r="DJ120" s="1020"/>
      <c r="DK120" s="1020"/>
      <c r="DL120" s="1020">
        <v>396780</v>
      </c>
      <c r="DM120" s="1020"/>
      <c r="DN120" s="1020"/>
      <c r="DO120" s="1020"/>
      <c r="DP120" s="1020"/>
      <c r="DQ120" s="1020">
        <v>440191</v>
      </c>
      <c r="DR120" s="1020"/>
      <c r="DS120" s="1020"/>
      <c r="DT120" s="1020"/>
      <c r="DU120" s="1020"/>
      <c r="DV120" s="1021">
        <v>18</v>
      </c>
      <c r="DW120" s="1021"/>
      <c r="DX120" s="1021"/>
      <c r="DY120" s="1021"/>
      <c r="DZ120" s="1022"/>
    </row>
    <row r="121" spans="1:130" s="246" customFormat="1" ht="26.25" customHeight="1" x14ac:dyDescent="0.15">
      <c r="A121" s="1153"/>
      <c r="B121" s="1039"/>
      <c r="C121" s="1060" t="s">
        <v>463</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464</v>
      </c>
      <c r="AB121" s="1052"/>
      <c r="AC121" s="1052"/>
      <c r="AD121" s="1052"/>
      <c r="AE121" s="1053"/>
      <c r="AF121" s="1054" t="s">
        <v>129</v>
      </c>
      <c r="AG121" s="1052"/>
      <c r="AH121" s="1052"/>
      <c r="AI121" s="1052"/>
      <c r="AJ121" s="1053"/>
      <c r="AK121" s="1054" t="s">
        <v>129</v>
      </c>
      <c r="AL121" s="1052"/>
      <c r="AM121" s="1052"/>
      <c r="AN121" s="1052"/>
      <c r="AO121" s="1053"/>
      <c r="AP121" s="1055" t="s">
        <v>129</v>
      </c>
      <c r="AQ121" s="1056"/>
      <c r="AR121" s="1056"/>
      <c r="AS121" s="1056"/>
      <c r="AT121" s="1057"/>
      <c r="AU121" s="1085"/>
      <c r="AV121" s="1086"/>
      <c r="AW121" s="1086"/>
      <c r="AX121" s="1086"/>
      <c r="AY121" s="1087"/>
      <c r="AZ121" s="1042" t="s">
        <v>465</v>
      </c>
      <c r="BA121" s="1043"/>
      <c r="BB121" s="1043"/>
      <c r="BC121" s="1043"/>
      <c r="BD121" s="1043"/>
      <c r="BE121" s="1043"/>
      <c r="BF121" s="1043"/>
      <c r="BG121" s="1043"/>
      <c r="BH121" s="1043"/>
      <c r="BI121" s="1043"/>
      <c r="BJ121" s="1043"/>
      <c r="BK121" s="1043"/>
      <c r="BL121" s="1043"/>
      <c r="BM121" s="1043"/>
      <c r="BN121" s="1043"/>
      <c r="BO121" s="1043"/>
      <c r="BP121" s="1044"/>
      <c r="BQ121" s="1012">
        <v>3442</v>
      </c>
      <c r="BR121" s="1013"/>
      <c r="BS121" s="1013"/>
      <c r="BT121" s="1013"/>
      <c r="BU121" s="1013"/>
      <c r="BV121" s="1013" t="s">
        <v>129</v>
      </c>
      <c r="BW121" s="1013"/>
      <c r="BX121" s="1013"/>
      <c r="BY121" s="1013"/>
      <c r="BZ121" s="1013"/>
      <c r="CA121" s="1013" t="s">
        <v>129</v>
      </c>
      <c r="CB121" s="1013"/>
      <c r="CC121" s="1013"/>
      <c r="CD121" s="1013"/>
      <c r="CE121" s="1013"/>
      <c r="CF121" s="1007" t="s">
        <v>129</v>
      </c>
      <c r="CG121" s="1008"/>
      <c r="CH121" s="1008"/>
      <c r="CI121" s="1008"/>
      <c r="CJ121" s="1008"/>
      <c r="CK121" s="1103"/>
      <c r="CL121" s="1104"/>
      <c r="CM121" s="1104"/>
      <c r="CN121" s="1104"/>
      <c r="CO121" s="1105"/>
      <c r="CP121" s="1113" t="s">
        <v>466</v>
      </c>
      <c r="CQ121" s="1114"/>
      <c r="CR121" s="1114"/>
      <c r="CS121" s="1114"/>
      <c r="CT121" s="1114"/>
      <c r="CU121" s="1114"/>
      <c r="CV121" s="1114"/>
      <c r="CW121" s="1114"/>
      <c r="CX121" s="1114"/>
      <c r="CY121" s="1114"/>
      <c r="CZ121" s="1114"/>
      <c r="DA121" s="1114"/>
      <c r="DB121" s="1114"/>
      <c r="DC121" s="1114"/>
      <c r="DD121" s="1114"/>
      <c r="DE121" s="1114"/>
      <c r="DF121" s="1115"/>
      <c r="DG121" s="1012" t="s">
        <v>129</v>
      </c>
      <c r="DH121" s="1013"/>
      <c r="DI121" s="1013"/>
      <c r="DJ121" s="1013"/>
      <c r="DK121" s="1013"/>
      <c r="DL121" s="1013" t="s">
        <v>129</v>
      </c>
      <c r="DM121" s="1013"/>
      <c r="DN121" s="1013"/>
      <c r="DO121" s="1013"/>
      <c r="DP121" s="1013"/>
      <c r="DQ121" s="1013" t="s">
        <v>129</v>
      </c>
      <c r="DR121" s="1013"/>
      <c r="DS121" s="1013"/>
      <c r="DT121" s="1013"/>
      <c r="DU121" s="1013"/>
      <c r="DV121" s="1014" t="s">
        <v>129</v>
      </c>
      <c r="DW121" s="1014"/>
      <c r="DX121" s="1014"/>
      <c r="DY121" s="1014"/>
      <c r="DZ121" s="1015"/>
    </row>
    <row r="122" spans="1:130" s="246" customFormat="1" ht="26.25" customHeight="1" x14ac:dyDescent="0.15">
      <c r="A122" s="1153"/>
      <c r="B122" s="1039"/>
      <c r="C122" s="1009" t="s">
        <v>442</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129</v>
      </c>
      <c r="AB122" s="1052"/>
      <c r="AC122" s="1052"/>
      <c r="AD122" s="1052"/>
      <c r="AE122" s="1053"/>
      <c r="AF122" s="1054" t="s">
        <v>129</v>
      </c>
      <c r="AG122" s="1052"/>
      <c r="AH122" s="1052"/>
      <c r="AI122" s="1052"/>
      <c r="AJ122" s="1053"/>
      <c r="AK122" s="1054" t="s">
        <v>129</v>
      </c>
      <c r="AL122" s="1052"/>
      <c r="AM122" s="1052"/>
      <c r="AN122" s="1052"/>
      <c r="AO122" s="1053"/>
      <c r="AP122" s="1055" t="s">
        <v>129</v>
      </c>
      <c r="AQ122" s="1056"/>
      <c r="AR122" s="1056"/>
      <c r="AS122" s="1056"/>
      <c r="AT122" s="1057"/>
      <c r="AU122" s="1085"/>
      <c r="AV122" s="1086"/>
      <c r="AW122" s="1086"/>
      <c r="AX122" s="1086"/>
      <c r="AY122" s="1087"/>
      <c r="AZ122" s="1067" t="s">
        <v>467</v>
      </c>
      <c r="BA122" s="1058"/>
      <c r="BB122" s="1058"/>
      <c r="BC122" s="1058"/>
      <c r="BD122" s="1058"/>
      <c r="BE122" s="1058"/>
      <c r="BF122" s="1058"/>
      <c r="BG122" s="1058"/>
      <c r="BH122" s="1058"/>
      <c r="BI122" s="1058"/>
      <c r="BJ122" s="1058"/>
      <c r="BK122" s="1058"/>
      <c r="BL122" s="1058"/>
      <c r="BM122" s="1058"/>
      <c r="BN122" s="1058"/>
      <c r="BO122" s="1058"/>
      <c r="BP122" s="1059"/>
      <c r="BQ122" s="1090">
        <v>3311518</v>
      </c>
      <c r="BR122" s="1091"/>
      <c r="BS122" s="1091"/>
      <c r="BT122" s="1091"/>
      <c r="BU122" s="1091"/>
      <c r="BV122" s="1091">
        <v>3372400</v>
      </c>
      <c r="BW122" s="1091"/>
      <c r="BX122" s="1091"/>
      <c r="BY122" s="1091"/>
      <c r="BZ122" s="1091"/>
      <c r="CA122" s="1091">
        <v>3486885</v>
      </c>
      <c r="CB122" s="1091"/>
      <c r="CC122" s="1091"/>
      <c r="CD122" s="1091"/>
      <c r="CE122" s="1091"/>
      <c r="CF122" s="1111">
        <v>142.19999999999999</v>
      </c>
      <c r="CG122" s="1112"/>
      <c r="CH122" s="1112"/>
      <c r="CI122" s="1112"/>
      <c r="CJ122" s="1112"/>
      <c r="CK122" s="1103"/>
      <c r="CL122" s="1104"/>
      <c r="CM122" s="1104"/>
      <c r="CN122" s="1104"/>
      <c r="CO122" s="1105"/>
      <c r="CP122" s="1113" t="s">
        <v>398</v>
      </c>
      <c r="CQ122" s="1114"/>
      <c r="CR122" s="1114"/>
      <c r="CS122" s="1114"/>
      <c r="CT122" s="1114"/>
      <c r="CU122" s="1114"/>
      <c r="CV122" s="1114"/>
      <c r="CW122" s="1114"/>
      <c r="CX122" s="1114"/>
      <c r="CY122" s="1114"/>
      <c r="CZ122" s="1114"/>
      <c r="DA122" s="1114"/>
      <c r="DB122" s="1114"/>
      <c r="DC122" s="1114"/>
      <c r="DD122" s="1114"/>
      <c r="DE122" s="1114"/>
      <c r="DF122" s="1115"/>
      <c r="DG122" s="1012" t="s">
        <v>129</v>
      </c>
      <c r="DH122" s="1013"/>
      <c r="DI122" s="1013"/>
      <c r="DJ122" s="1013"/>
      <c r="DK122" s="1013"/>
      <c r="DL122" s="1013" t="s">
        <v>129</v>
      </c>
      <c r="DM122" s="1013"/>
      <c r="DN122" s="1013"/>
      <c r="DO122" s="1013"/>
      <c r="DP122" s="1013"/>
      <c r="DQ122" s="1013" t="s">
        <v>456</v>
      </c>
      <c r="DR122" s="1013"/>
      <c r="DS122" s="1013"/>
      <c r="DT122" s="1013"/>
      <c r="DU122" s="1013"/>
      <c r="DV122" s="1014" t="s">
        <v>453</v>
      </c>
      <c r="DW122" s="1014"/>
      <c r="DX122" s="1014"/>
      <c r="DY122" s="1014"/>
      <c r="DZ122" s="1015"/>
    </row>
    <row r="123" spans="1:130" s="246" customFormat="1" ht="26.25" customHeight="1" x14ac:dyDescent="0.15">
      <c r="A123" s="1153"/>
      <c r="B123" s="1039"/>
      <c r="C123" s="1009" t="s">
        <v>448</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129</v>
      </c>
      <c r="AB123" s="1052"/>
      <c r="AC123" s="1052"/>
      <c r="AD123" s="1052"/>
      <c r="AE123" s="1053"/>
      <c r="AF123" s="1054" t="s">
        <v>129</v>
      </c>
      <c r="AG123" s="1052"/>
      <c r="AH123" s="1052"/>
      <c r="AI123" s="1052"/>
      <c r="AJ123" s="1053"/>
      <c r="AK123" s="1054" t="s">
        <v>468</v>
      </c>
      <c r="AL123" s="1052"/>
      <c r="AM123" s="1052"/>
      <c r="AN123" s="1052"/>
      <c r="AO123" s="1053"/>
      <c r="AP123" s="1055" t="s">
        <v>129</v>
      </c>
      <c r="AQ123" s="1056"/>
      <c r="AR123" s="1056"/>
      <c r="AS123" s="1056"/>
      <c r="AT123" s="1057"/>
      <c r="AU123" s="1088"/>
      <c r="AV123" s="1089"/>
      <c r="AW123" s="1089"/>
      <c r="AX123" s="1089"/>
      <c r="AY123" s="1089"/>
      <c r="AZ123" s="277" t="s">
        <v>185</v>
      </c>
      <c r="BA123" s="277"/>
      <c r="BB123" s="277"/>
      <c r="BC123" s="277"/>
      <c r="BD123" s="277"/>
      <c r="BE123" s="277"/>
      <c r="BF123" s="277"/>
      <c r="BG123" s="277"/>
      <c r="BH123" s="277"/>
      <c r="BI123" s="277"/>
      <c r="BJ123" s="277"/>
      <c r="BK123" s="277"/>
      <c r="BL123" s="277"/>
      <c r="BM123" s="277"/>
      <c r="BN123" s="277"/>
      <c r="BO123" s="1068" t="s">
        <v>469</v>
      </c>
      <c r="BP123" s="1099"/>
      <c r="BQ123" s="1159">
        <v>11950323</v>
      </c>
      <c r="BR123" s="1125"/>
      <c r="BS123" s="1125"/>
      <c r="BT123" s="1125"/>
      <c r="BU123" s="1125"/>
      <c r="BV123" s="1125">
        <v>12347671</v>
      </c>
      <c r="BW123" s="1125"/>
      <c r="BX123" s="1125"/>
      <c r="BY123" s="1125"/>
      <c r="BZ123" s="1125"/>
      <c r="CA123" s="1125">
        <v>12576246</v>
      </c>
      <c r="CB123" s="1125"/>
      <c r="CC123" s="1125"/>
      <c r="CD123" s="1125"/>
      <c r="CE123" s="1125"/>
      <c r="CF123" s="1092"/>
      <c r="CG123" s="1093"/>
      <c r="CH123" s="1093"/>
      <c r="CI123" s="1093"/>
      <c r="CJ123" s="1094"/>
      <c r="CK123" s="1103"/>
      <c r="CL123" s="1104"/>
      <c r="CM123" s="1104"/>
      <c r="CN123" s="1104"/>
      <c r="CO123" s="1105"/>
      <c r="CP123" s="1113" t="s">
        <v>470</v>
      </c>
      <c r="CQ123" s="1114"/>
      <c r="CR123" s="1114"/>
      <c r="CS123" s="1114"/>
      <c r="CT123" s="1114"/>
      <c r="CU123" s="1114"/>
      <c r="CV123" s="1114"/>
      <c r="CW123" s="1114"/>
      <c r="CX123" s="1114"/>
      <c r="CY123" s="1114"/>
      <c r="CZ123" s="1114"/>
      <c r="DA123" s="1114"/>
      <c r="DB123" s="1114"/>
      <c r="DC123" s="1114"/>
      <c r="DD123" s="1114"/>
      <c r="DE123" s="1114"/>
      <c r="DF123" s="1115"/>
      <c r="DG123" s="1051" t="s">
        <v>129</v>
      </c>
      <c r="DH123" s="1052"/>
      <c r="DI123" s="1052"/>
      <c r="DJ123" s="1052"/>
      <c r="DK123" s="1053"/>
      <c r="DL123" s="1054" t="s">
        <v>129</v>
      </c>
      <c r="DM123" s="1052"/>
      <c r="DN123" s="1052"/>
      <c r="DO123" s="1052"/>
      <c r="DP123" s="1053"/>
      <c r="DQ123" s="1054" t="s">
        <v>129</v>
      </c>
      <c r="DR123" s="1052"/>
      <c r="DS123" s="1052"/>
      <c r="DT123" s="1052"/>
      <c r="DU123" s="1053"/>
      <c r="DV123" s="1055" t="s">
        <v>468</v>
      </c>
      <c r="DW123" s="1056"/>
      <c r="DX123" s="1056"/>
      <c r="DY123" s="1056"/>
      <c r="DZ123" s="1057"/>
    </row>
    <row r="124" spans="1:130" s="246" customFormat="1" ht="26.25" customHeight="1" thickBot="1" x14ac:dyDescent="0.2">
      <c r="A124" s="1153"/>
      <c r="B124" s="1039"/>
      <c r="C124" s="1009" t="s">
        <v>451</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456</v>
      </c>
      <c r="AB124" s="1052"/>
      <c r="AC124" s="1052"/>
      <c r="AD124" s="1052"/>
      <c r="AE124" s="1053"/>
      <c r="AF124" s="1054" t="s">
        <v>129</v>
      </c>
      <c r="AG124" s="1052"/>
      <c r="AH124" s="1052"/>
      <c r="AI124" s="1052"/>
      <c r="AJ124" s="1053"/>
      <c r="AK124" s="1054" t="s">
        <v>471</v>
      </c>
      <c r="AL124" s="1052"/>
      <c r="AM124" s="1052"/>
      <c r="AN124" s="1052"/>
      <c r="AO124" s="1053"/>
      <c r="AP124" s="1055" t="s">
        <v>471</v>
      </c>
      <c r="AQ124" s="1056"/>
      <c r="AR124" s="1056"/>
      <c r="AS124" s="1056"/>
      <c r="AT124" s="1057"/>
      <c r="AU124" s="1155" t="s">
        <v>472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471</v>
      </c>
      <c r="BR124" s="1121"/>
      <c r="BS124" s="1121"/>
      <c r="BT124" s="1121"/>
      <c r="BU124" s="1121"/>
      <c r="BV124" s="1121" t="s">
        <v>129</v>
      </c>
      <c r="BW124" s="1121"/>
      <c r="BX124" s="1121"/>
      <c r="BY124" s="1121"/>
      <c r="BZ124" s="1121"/>
      <c r="CA124" s="1121" t="s">
        <v>129</v>
      </c>
      <c r="CB124" s="1121"/>
      <c r="CC124" s="1121"/>
      <c r="CD124" s="1121"/>
      <c r="CE124" s="1121"/>
      <c r="CF124" s="1122"/>
      <c r="CG124" s="1123"/>
      <c r="CH124" s="1123"/>
      <c r="CI124" s="1123"/>
      <c r="CJ124" s="1124"/>
      <c r="CK124" s="1106"/>
      <c r="CL124" s="1106"/>
      <c r="CM124" s="1106"/>
      <c r="CN124" s="1106"/>
      <c r="CO124" s="1107"/>
      <c r="CP124" s="1113" t="s">
        <v>473</v>
      </c>
      <c r="CQ124" s="1114"/>
      <c r="CR124" s="1114"/>
      <c r="CS124" s="1114"/>
      <c r="CT124" s="1114"/>
      <c r="CU124" s="1114"/>
      <c r="CV124" s="1114"/>
      <c r="CW124" s="1114"/>
      <c r="CX124" s="1114"/>
      <c r="CY124" s="1114"/>
      <c r="CZ124" s="1114"/>
      <c r="DA124" s="1114"/>
      <c r="DB124" s="1114"/>
      <c r="DC124" s="1114"/>
      <c r="DD124" s="1114"/>
      <c r="DE124" s="1114"/>
      <c r="DF124" s="1115"/>
      <c r="DG124" s="1098" t="s">
        <v>129</v>
      </c>
      <c r="DH124" s="1077"/>
      <c r="DI124" s="1077"/>
      <c r="DJ124" s="1077"/>
      <c r="DK124" s="1078"/>
      <c r="DL124" s="1076" t="s">
        <v>471</v>
      </c>
      <c r="DM124" s="1077"/>
      <c r="DN124" s="1077"/>
      <c r="DO124" s="1077"/>
      <c r="DP124" s="1078"/>
      <c r="DQ124" s="1076" t="s">
        <v>129</v>
      </c>
      <c r="DR124" s="1077"/>
      <c r="DS124" s="1077"/>
      <c r="DT124" s="1077"/>
      <c r="DU124" s="1078"/>
      <c r="DV124" s="1079" t="s">
        <v>129</v>
      </c>
      <c r="DW124" s="1080"/>
      <c r="DX124" s="1080"/>
      <c r="DY124" s="1080"/>
      <c r="DZ124" s="1081"/>
    </row>
    <row r="125" spans="1:130" s="246" customFormat="1" ht="26.25" customHeight="1" x14ac:dyDescent="0.15">
      <c r="A125" s="1153"/>
      <c r="B125" s="1039"/>
      <c r="C125" s="1009" t="s">
        <v>454</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129</v>
      </c>
      <c r="AB125" s="1052"/>
      <c r="AC125" s="1052"/>
      <c r="AD125" s="1052"/>
      <c r="AE125" s="1053"/>
      <c r="AF125" s="1054" t="s">
        <v>474</v>
      </c>
      <c r="AG125" s="1052"/>
      <c r="AH125" s="1052"/>
      <c r="AI125" s="1052"/>
      <c r="AJ125" s="1053"/>
      <c r="AK125" s="1054" t="s">
        <v>468</v>
      </c>
      <c r="AL125" s="1052"/>
      <c r="AM125" s="1052"/>
      <c r="AN125" s="1052"/>
      <c r="AO125" s="1053"/>
      <c r="AP125" s="1055" t="s">
        <v>129</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475</v>
      </c>
      <c r="CL125" s="1101"/>
      <c r="CM125" s="1101"/>
      <c r="CN125" s="1101"/>
      <c r="CO125" s="1102"/>
      <c r="CP125" s="1033" t="s">
        <v>476</v>
      </c>
      <c r="CQ125" s="982"/>
      <c r="CR125" s="982"/>
      <c r="CS125" s="982"/>
      <c r="CT125" s="982"/>
      <c r="CU125" s="982"/>
      <c r="CV125" s="982"/>
      <c r="CW125" s="982"/>
      <c r="CX125" s="982"/>
      <c r="CY125" s="982"/>
      <c r="CZ125" s="982"/>
      <c r="DA125" s="982"/>
      <c r="DB125" s="982"/>
      <c r="DC125" s="982"/>
      <c r="DD125" s="982"/>
      <c r="DE125" s="982"/>
      <c r="DF125" s="983"/>
      <c r="DG125" s="1019" t="s">
        <v>129</v>
      </c>
      <c r="DH125" s="1020"/>
      <c r="DI125" s="1020"/>
      <c r="DJ125" s="1020"/>
      <c r="DK125" s="1020"/>
      <c r="DL125" s="1020" t="s">
        <v>456</v>
      </c>
      <c r="DM125" s="1020"/>
      <c r="DN125" s="1020"/>
      <c r="DO125" s="1020"/>
      <c r="DP125" s="1020"/>
      <c r="DQ125" s="1020" t="s">
        <v>129</v>
      </c>
      <c r="DR125" s="1020"/>
      <c r="DS125" s="1020"/>
      <c r="DT125" s="1020"/>
      <c r="DU125" s="1020"/>
      <c r="DV125" s="1021" t="s">
        <v>129</v>
      </c>
      <c r="DW125" s="1021"/>
      <c r="DX125" s="1021"/>
      <c r="DY125" s="1021"/>
      <c r="DZ125" s="1022"/>
    </row>
    <row r="126" spans="1:130" s="246" customFormat="1" ht="26.25" customHeight="1" thickBot="1" x14ac:dyDescent="0.2">
      <c r="A126" s="1153"/>
      <c r="B126" s="1039"/>
      <c r="C126" s="1009" t="s">
        <v>458</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129</v>
      </c>
      <c r="AB126" s="1052"/>
      <c r="AC126" s="1052"/>
      <c r="AD126" s="1052"/>
      <c r="AE126" s="1053"/>
      <c r="AF126" s="1054" t="s">
        <v>471</v>
      </c>
      <c r="AG126" s="1052"/>
      <c r="AH126" s="1052"/>
      <c r="AI126" s="1052"/>
      <c r="AJ126" s="1053"/>
      <c r="AK126" s="1054" t="s">
        <v>129</v>
      </c>
      <c r="AL126" s="1052"/>
      <c r="AM126" s="1052"/>
      <c r="AN126" s="1052"/>
      <c r="AO126" s="1053"/>
      <c r="AP126" s="1055" t="s">
        <v>129</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477</v>
      </c>
      <c r="CQ126" s="1043"/>
      <c r="CR126" s="1043"/>
      <c r="CS126" s="1043"/>
      <c r="CT126" s="1043"/>
      <c r="CU126" s="1043"/>
      <c r="CV126" s="1043"/>
      <c r="CW126" s="1043"/>
      <c r="CX126" s="1043"/>
      <c r="CY126" s="1043"/>
      <c r="CZ126" s="1043"/>
      <c r="DA126" s="1043"/>
      <c r="DB126" s="1043"/>
      <c r="DC126" s="1043"/>
      <c r="DD126" s="1043"/>
      <c r="DE126" s="1043"/>
      <c r="DF126" s="1044"/>
      <c r="DG126" s="1012" t="s">
        <v>129</v>
      </c>
      <c r="DH126" s="1013"/>
      <c r="DI126" s="1013"/>
      <c r="DJ126" s="1013"/>
      <c r="DK126" s="1013"/>
      <c r="DL126" s="1013" t="s">
        <v>471</v>
      </c>
      <c r="DM126" s="1013"/>
      <c r="DN126" s="1013"/>
      <c r="DO126" s="1013"/>
      <c r="DP126" s="1013"/>
      <c r="DQ126" s="1013" t="s">
        <v>129</v>
      </c>
      <c r="DR126" s="1013"/>
      <c r="DS126" s="1013"/>
      <c r="DT126" s="1013"/>
      <c r="DU126" s="1013"/>
      <c r="DV126" s="1014" t="s">
        <v>129</v>
      </c>
      <c r="DW126" s="1014"/>
      <c r="DX126" s="1014"/>
      <c r="DY126" s="1014"/>
      <c r="DZ126" s="1015"/>
    </row>
    <row r="127" spans="1:130" s="246" customFormat="1" ht="26.25" customHeight="1" x14ac:dyDescent="0.15">
      <c r="A127" s="1154"/>
      <c r="B127" s="1041"/>
      <c r="C127" s="1095" t="s">
        <v>478</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464</v>
      </c>
      <c r="AB127" s="1052"/>
      <c r="AC127" s="1052"/>
      <c r="AD127" s="1052"/>
      <c r="AE127" s="1053"/>
      <c r="AF127" s="1054" t="s">
        <v>129</v>
      </c>
      <c r="AG127" s="1052"/>
      <c r="AH127" s="1052"/>
      <c r="AI127" s="1052"/>
      <c r="AJ127" s="1053"/>
      <c r="AK127" s="1054" t="s">
        <v>129</v>
      </c>
      <c r="AL127" s="1052"/>
      <c r="AM127" s="1052"/>
      <c r="AN127" s="1052"/>
      <c r="AO127" s="1053"/>
      <c r="AP127" s="1055" t="s">
        <v>129</v>
      </c>
      <c r="AQ127" s="1056"/>
      <c r="AR127" s="1056"/>
      <c r="AS127" s="1056"/>
      <c r="AT127" s="1057"/>
      <c r="AU127" s="282"/>
      <c r="AV127" s="282"/>
      <c r="AW127" s="282"/>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82"/>
      <c r="CB127" s="282"/>
      <c r="CC127" s="282"/>
      <c r="CD127" s="283"/>
      <c r="CE127" s="283"/>
      <c r="CF127" s="283"/>
      <c r="CG127" s="280"/>
      <c r="CH127" s="280"/>
      <c r="CI127" s="280"/>
      <c r="CJ127" s="281"/>
      <c r="CK127" s="1117"/>
      <c r="CL127" s="1104"/>
      <c r="CM127" s="1104"/>
      <c r="CN127" s="1104"/>
      <c r="CO127" s="1105"/>
      <c r="CP127" s="1042" t="s">
        <v>483</v>
      </c>
      <c r="CQ127" s="1043"/>
      <c r="CR127" s="1043"/>
      <c r="CS127" s="1043"/>
      <c r="CT127" s="1043"/>
      <c r="CU127" s="1043"/>
      <c r="CV127" s="1043"/>
      <c r="CW127" s="1043"/>
      <c r="CX127" s="1043"/>
      <c r="CY127" s="1043"/>
      <c r="CZ127" s="1043"/>
      <c r="DA127" s="1043"/>
      <c r="DB127" s="1043"/>
      <c r="DC127" s="1043"/>
      <c r="DD127" s="1043"/>
      <c r="DE127" s="1043"/>
      <c r="DF127" s="1044"/>
      <c r="DG127" s="1012" t="s">
        <v>129</v>
      </c>
      <c r="DH127" s="1013"/>
      <c r="DI127" s="1013"/>
      <c r="DJ127" s="1013"/>
      <c r="DK127" s="1013"/>
      <c r="DL127" s="1013" t="s">
        <v>129</v>
      </c>
      <c r="DM127" s="1013"/>
      <c r="DN127" s="1013"/>
      <c r="DO127" s="1013"/>
      <c r="DP127" s="1013"/>
      <c r="DQ127" s="1013" t="s">
        <v>129</v>
      </c>
      <c r="DR127" s="1013"/>
      <c r="DS127" s="1013"/>
      <c r="DT127" s="1013"/>
      <c r="DU127" s="1013"/>
      <c r="DV127" s="1014" t="s">
        <v>474</v>
      </c>
      <c r="DW127" s="1014"/>
      <c r="DX127" s="1014"/>
      <c r="DY127" s="1014"/>
      <c r="DZ127" s="1015"/>
    </row>
    <row r="128" spans="1:130" s="246" customFormat="1" ht="26.25" customHeight="1" thickBot="1" x14ac:dyDescent="0.2">
      <c r="A128" s="1137" t="s">
        <v>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485</v>
      </c>
      <c r="X128" s="1139"/>
      <c r="Y128" s="1139"/>
      <c r="Z128" s="1140"/>
      <c r="AA128" s="1141">
        <v>8236</v>
      </c>
      <c r="AB128" s="1142"/>
      <c r="AC128" s="1142"/>
      <c r="AD128" s="1142"/>
      <c r="AE128" s="1143"/>
      <c r="AF128" s="1144">
        <v>3556</v>
      </c>
      <c r="AG128" s="1142"/>
      <c r="AH128" s="1142"/>
      <c r="AI128" s="1142"/>
      <c r="AJ128" s="1143"/>
      <c r="AK128" s="1144" t="s">
        <v>129</v>
      </c>
      <c r="AL128" s="1142"/>
      <c r="AM128" s="1142"/>
      <c r="AN128" s="1142"/>
      <c r="AO128" s="1143"/>
      <c r="AP128" s="1145"/>
      <c r="AQ128" s="1146"/>
      <c r="AR128" s="1146"/>
      <c r="AS128" s="1146"/>
      <c r="AT128" s="1147"/>
      <c r="AU128" s="282"/>
      <c r="AV128" s="282"/>
      <c r="AW128" s="282"/>
      <c r="AX128" s="981" t="s">
        <v>486</v>
      </c>
      <c r="AY128" s="982"/>
      <c r="AZ128" s="982"/>
      <c r="BA128" s="982"/>
      <c r="BB128" s="982"/>
      <c r="BC128" s="982"/>
      <c r="BD128" s="982"/>
      <c r="BE128" s="983"/>
      <c r="BF128" s="1148" t="s">
        <v>129</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2"/>
      <c r="CA128" s="283"/>
      <c r="CB128" s="283"/>
      <c r="CC128" s="283"/>
      <c r="CD128" s="283"/>
      <c r="CE128" s="283"/>
      <c r="CF128" s="283"/>
      <c r="CG128" s="280"/>
      <c r="CH128" s="280"/>
      <c r="CI128" s="280"/>
      <c r="CJ128" s="281"/>
      <c r="CK128" s="1118"/>
      <c r="CL128" s="1119"/>
      <c r="CM128" s="1119"/>
      <c r="CN128" s="1119"/>
      <c r="CO128" s="1120"/>
      <c r="CP128" s="1130" t="s">
        <v>487</v>
      </c>
      <c r="CQ128" s="1131"/>
      <c r="CR128" s="1131"/>
      <c r="CS128" s="1131"/>
      <c r="CT128" s="1131"/>
      <c r="CU128" s="1131"/>
      <c r="CV128" s="1131"/>
      <c r="CW128" s="1131"/>
      <c r="CX128" s="1131"/>
      <c r="CY128" s="1131"/>
      <c r="CZ128" s="1131"/>
      <c r="DA128" s="1131"/>
      <c r="DB128" s="1131"/>
      <c r="DC128" s="1131"/>
      <c r="DD128" s="1131"/>
      <c r="DE128" s="1131"/>
      <c r="DF128" s="1132"/>
      <c r="DG128" s="1133" t="s">
        <v>129</v>
      </c>
      <c r="DH128" s="1134"/>
      <c r="DI128" s="1134"/>
      <c r="DJ128" s="1134"/>
      <c r="DK128" s="1134"/>
      <c r="DL128" s="1134" t="s">
        <v>129</v>
      </c>
      <c r="DM128" s="1134"/>
      <c r="DN128" s="1134"/>
      <c r="DO128" s="1134"/>
      <c r="DP128" s="1134"/>
      <c r="DQ128" s="1134" t="s">
        <v>468</v>
      </c>
      <c r="DR128" s="1134"/>
      <c r="DS128" s="1134"/>
      <c r="DT128" s="1134"/>
      <c r="DU128" s="1134"/>
      <c r="DV128" s="1135" t="s">
        <v>129</v>
      </c>
      <c r="DW128" s="1135"/>
      <c r="DX128" s="1135"/>
      <c r="DY128" s="1135"/>
      <c r="DZ128" s="1136"/>
    </row>
    <row r="129" spans="1:131" s="246" customFormat="1" ht="26.25" customHeight="1" x14ac:dyDescent="0.15">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488</v>
      </c>
      <c r="X129" s="1167"/>
      <c r="Y129" s="1167"/>
      <c r="Z129" s="1168"/>
      <c r="AA129" s="1051">
        <v>2897237</v>
      </c>
      <c r="AB129" s="1052"/>
      <c r="AC129" s="1052"/>
      <c r="AD129" s="1052"/>
      <c r="AE129" s="1053"/>
      <c r="AF129" s="1054">
        <v>2830611</v>
      </c>
      <c r="AG129" s="1052"/>
      <c r="AH129" s="1052"/>
      <c r="AI129" s="1052"/>
      <c r="AJ129" s="1053"/>
      <c r="AK129" s="1054">
        <v>2780531</v>
      </c>
      <c r="AL129" s="1052"/>
      <c r="AM129" s="1052"/>
      <c r="AN129" s="1052"/>
      <c r="AO129" s="1053"/>
      <c r="AP129" s="1169"/>
      <c r="AQ129" s="1170"/>
      <c r="AR129" s="1170"/>
      <c r="AS129" s="1170"/>
      <c r="AT129" s="1171"/>
      <c r="AU129" s="284"/>
      <c r="AV129" s="284"/>
      <c r="AW129" s="284"/>
      <c r="AX129" s="1160" t="s">
        <v>489</v>
      </c>
      <c r="AY129" s="1043"/>
      <c r="AZ129" s="1043"/>
      <c r="BA129" s="1043"/>
      <c r="BB129" s="1043"/>
      <c r="BC129" s="1043"/>
      <c r="BD129" s="1043"/>
      <c r="BE129" s="1044"/>
      <c r="BF129" s="1161" t="s">
        <v>129</v>
      </c>
      <c r="BG129" s="1162"/>
      <c r="BH129" s="1162"/>
      <c r="BI129" s="1162"/>
      <c r="BJ129" s="1162"/>
      <c r="BK129" s="1162"/>
      <c r="BL129" s="1163"/>
      <c r="BM129" s="1161">
        <v>20</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3" t="s">
        <v>490</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491</v>
      </c>
      <c r="X130" s="1167"/>
      <c r="Y130" s="1167"/>
      <c r="Z130" s="1168"/>
      <c r="AA130" s="1051">
        <v>338443</v>
      </c>
      <c r="AB130" s="1052"/>
      <c r="AC130" s="1052"/>
      <c r="AD130" s="1052"/>
      <c r="AE130" s="1053"/>
      <c r="AF130" s="1054">
        <v>318994</v>
      </c>
      <c r="AG130" s="1052"/>
      <c r="AH130" s="1052"/>
      <c r="AI130" s="1052"/>
      <c r="AJ130" s="1053"/>
      <c r="AK130" s="1054">
        <v>328382</v>
      </c>
      <c r="AL130" s="1052"/>
      <c r="AM130" s="1052"/>
      <c r="AN130" s="1052"/>
      <c r="AO130" s="1053"/>
      <c r="AP130" s="1169"/>
      <c r="AQ130" s="1170"/>
      <c r="AR130" s="1170"/>
      <c r="AS130" s="1170"/>
      <c r="AT130" s="1171"/>
      <c r="AU130" s="284"/>
      <c r="AV130" s="284"/>
      <c r="AW130" s="284"/>
      <c r="AX130" s="1160" t="s">
        <v>492</v>
      </c>
      <c r="AY130" s="1043"/>
      <c r="AZ130" s="1043"/>
      <c r="BA130" s="1043"/>
      <c r="BB130" s="1043"/>
      <c r="BC130" s="1043"/>
      <c r="BD130" s="1043"/>
      <c r="BE130" s="1044"/>
      <c r="BF130" s="1197">
        <v>2</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493</v>
      </c>
      <c r="X131" s="1205"/>
      <c r="Y131" s="1205"/>
      <c r="Z131" s="1206"/>
      <c r="AA131" s="1098">
        <v>2558794</v>
      </c>
      <c r="AB131" s="1077"/>
      <c r="AC131" s="1077"/>
      <c r="AD131" s="1077"/>
      <c r="AE131" s="1078"/>
      <c r="AF131" s="1076">
        <v>2511617</v>
      </c>
      <c r="AG131" s="1077"/>
      <c r="AH131" s="1077"/>
      <c r="AI131" s="1077"/>
      <c r="AJ131" s="1078"/>
      <c r="AK131" s="1076">
        <v>2452149</v>
      </c>
      <c r="AL131" s="1077"/>
      <c r="AM131" s="1077"/>
      <c r="AN131" s="1077"/>
      <c r="AO131" s="1078"/>
      <c r="AP131" s="1207"/>
      <c r="AQ131" s="1208"/>
      <c r="AR131" s="1208"/>
      <c r="AS131" s="1208"/>
      <c r="AT131" s="1209"/>
      <c r="AU131" s="284"/>
      <c r="AV131" s="284"/>
      <c r="AW131" s="284"/>
      <c r="AX131" s="1179" t="s">
        <v>494</v>
      </c>
      <c r="AY131" s="1131"/>
      <c r="AZ131" s="1131"/>
      <c r="BA131" s="1131"/>
      <c r="BB131" s="1131"/>
      <c r="BC131" s="1131"/>
      <c r="BD131" s="1131"/>
      <c r="BE131" s="1132"/>
      <c r="BF131" s="1180" t="s">
        <v>495</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6" t="s">
        <v>496</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497</v>
      </c>
      <c r="W132" s="1190"/>
      <c r="X132" s="1190"/>
      <c r="Y132" s="1190"/>
      <c r="Z132" s="1191"/>
      <c r="AA132" s="1192">
        <v>2.1004035490000001</v>
      </c>
      <c r="AB132" s="1193"/>
      <c r="AC132" s="1193"/>
      <c r="AD132" s="1193"/>
      <c r="AE132" s="1194"/>
      <c r="AF132" s="1195">
        <v>2.1211434709999999</v>
      </c>
      <c r="AG132" s="1193"/>
      <c r="AH132" s="1193"/>
      <c r="AI132" s="1193"/>
      <c r="AJ132" s="1194"/>
      <c r="AK132" s="1195">
        <v>1.930877773</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498</v>
      </c>
      <c r="W133" s="1173"/>
      <c r="X133" s="1173"/>
      <c r="Y133" s="1173"/>
      <c r="Z133" s="1174"/>
      <c r="AA133" s="1175">
        <v>2.6</v>
      </c>
      <c r="AB133" s="1176"/>
      <c r="AC133" s="1176"/>
      <c r="AD133" s="1176"/>
      <c r="AE133" s="1177"/>
      <c r="AF133" s="1175">
        <v>2.2999999999999998</v>
      </c>
      <c r="AG133" s="1176"/>
      <c r="AH133" s="1176"/>
      <c r="AI133" s="1176"/>
      <c r="AJ133" s="1177"/>
      <c r="AK133" s="1175">
        <v>2</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7yw5ONU1P/rnUUUgI7jbsBts0+WdUopZWuy5wMNyJIwBNMKpY9i0m668CXFEYPWuYfwf73dyt5MqXoqDqTmBA==" saltValue="KBnFLu7h7BDospq762KK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NLW8+tB47/udvIRRCfA+bjuXKIx5wpQ2pt5XDI2YT4L0dKHXxnsh8LyNfPEqC5RrcypVRLjQ5zIjyHsWf2Ltw==" saltValue="m8uJXtRe+Vti8rZjy/xR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BgH1NjZu16xB6U5IqzTp5IMA7PTSyf7T0BoxP/RzhXkgWTaPMlhklST8vRKRtVOBSYIXogSbQwVcuGltKCdA==" saltValue="jmhnArIi4ZSWorVFO8zr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507</v>
      </c>
      <c r="AL9" s="1216"/>
      <c r="AM9" s="1216"/>
      <c r="AN9" s="1217"/>
      <c r="AO9" s="312">
        <v>808765</v>
      </c>
      <c r="AP9" s="312">
        <v>152052</v>
      </c>
      <c r="AQ9" s="313">
        <v>137457</v>
      </c>
      <c r="AR9" s="314">
        <v>10.6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508</v>
      </c>
      <c r="AL10" s="1216"/>
      <c r="AM10" s="1216"/>
      <c r="AN10" s="1217"/>
      <c r="AO10" s="315">
        <v>70007</v>
      </c>
      <c r="AP10" s="315">
        <v>13162</v>
      </c>
      <c r="AQ10" s="316">
        <v>16552</v>
      </c>
      <c r="AR10" s="317">
        <v>-20.5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509</v>
      </c>
      <c r="AL11" s="1216"/>
      <c r="AM11" s="1216"/>
      <c r="AN11" s="1217"/>
      <c r="AO11" s="315">
        <v>114761</v>
      </c>
      <c r="AP11" s="315">
        <v>21576</v>
      </c>
      <c r="AQ11" s="316">
        <v>23820</v>
      </c>
      <c r="AR11" s="317">
        <v>-9.4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510</v>
      </c>
      <c r="AL12" s="1216"/>
      <c r="AM12" s="1216"/>
      <c r="AN12" s="1217"/>
      <c r="AO12" s="315" t="s">
        <v>511</v>
      </c>
      <c r="AP12" s="315" t="s">
        <v>511</v>
      </c>
      <c r="AQ12" s="316">
        <v>3889</v>
      </c>
      <c r="AR12" s="317" t="s">
        <v>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512</v>
      </c>
      <c r="AL13" s="1216"/>
      <c r="AM13" s="1216"/>
      <c r="AN13" s="1217"/>
      <c r="AO13" s="315" t="s">
        <v>511</v>
      </c>
      <c r="AP13" s="315" t="s">
        <v>511</v>
      </c>
      <c r="AQ13" s="316" t="s">
        <v>511</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513</v>
      </c>
      <c r="AL14" s="1216"/>
      <c r="AM14" s="1216"/>
      <c r="AN14" s="1217"/>
      <c r="AO14" s="315">
        <v>64595</v>
      </c>
      <c r="AP14" s="315">
        <v>12144</v>
      </c>
      <c r="AQ14" s="316">
        <v>6581</v>
      </c>
      <c r="AR14" s="317">
        <v>84.5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514</v>
      </c>
      <c r="AL15" s="1216"/>
      <c r="AM15" s="1216"/>
      <c r="AN15" s="1217"/>
      <c r="AO15" s="315">
        <v>13911</v>
      </c>
      <c r="AP15" s="315">
        <v>2615</v>
      </c>
      <c r="AQ15" s="316">
        <v>3467</v>
      </c>
      <c r="AR15" s="317">
        <v>-24.6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515</v>
      </c>
      <c r="AL16" s="1219"/>
      <c r="AM16" s="1219"/>
      <c r="AN16" s="1220"/>
      <c r="AO16" s="315">
        <v>-97557</v>
      </c>
      <c r="AP16" s="315">
        <v>-18341</v>
      </c>
      <c r="AQ16" s="316">
        <v>-13853</v>
      </c>
      <c r="AR16" s="317">
        <v>32.4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185</v>
      </c>
      <c r="AL17" s="1219"/>
      <c r="AM17" s="1219"/>
      <c r="AN17" s="1220"/>
      <c r="AO17" s="315">
        <v>974482</v>
      </c>
      <c r="AP17" s="315">
        <v>183208</v>
      </c>
      <c r="AQ17" s="316">
        <v>177914</v>
      </c>
      <c r="AR17" s="317">
        <v>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520</v>
      </c>
      <c r="AL21" s="1211"/>
      <c r="AM21" s="1211"/>
      <c r="AN21" s="1212"/>
      <c r="AO21" s="327">
        <v>16.920000000000002</v>
      </c>
      <c r="AP21" s="328">
        <v>15.77</v>
      </c>
      <c r="AQ21" s="329">
        <v>1.1499999999999999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521</v>
      </c>
      <c r="AL22" s="1211"/>
      <c r="AM22" s="1211"/>
      <c r="AN22" s="1212"/>
      <c r="AO22" s="332">
        <v>95.8</v>
      </c>
      <c r="AP22" s="333">
        <v>96</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525</v>
      </c>
      <c r="AL32" s="1227"/>
      <c r="AM32" s="1227"/>
      <c r="AN32" s="1228"/>
      <c r="AO32" s="342">
        <v>338700</v>
      </c>
      <c r="AP32" s="342">
        <v>63677</v>
      </c>
      <c r="AQ32" s="343">
        <v>107318</v>
      </c>
      <c r="AR32" s="344">
        <v>-40.700000000000003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526</v>
      </c>
      <c r="AL33" s="1227"/>
      <c r="AM33" s="1227"/>
      <c r="AN33" s="1228"/>
      <c r="AO33" s="342" t="s">
        <v>511</v>
      </c>
      <c r="AP33" s="342" t="s">
        <v>511</v>
      </c>
      <c r="AQ33" s="343">
        <v>192</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527</v>
      </c>
      <c r="AL34" s="1227"/>
      <c r="AM34" s="1227"/>
      <c r="AN34" s="1228"/>
      <c r="AO34" s="342" t="s">
        <v>511</v>
      </c>
      <c r="AP34" s="342" t="s">
        <v>511</v>
      </c>
      <c r="AQ34" s="343">
        <v>281</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528</v>
      </c>
      <c r="AL35" s="1227"/>
      <c r="AM35" s="1227"/>
      <c r="AN35" s="1228"/>
      <c r="AO35" s="342">
        <v>37030</v>
      </c>
      <c r="AP35" s="342">
        <v>6962</v>
      </c>
      <c r="AQ35" s="343">
        <v>22732</v>
      </c>
      <c r="AR35" s="344">
        <v>-69.400000000000006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529</v>
      </c>
      <c r="AL36" s="1227"/>
      <c r="AM36" s="1227"/>
      <c r="AN36" s="1228"/>
      <c r="AO36" s="342" t="s">
        <v>511</v>
      </c>
      <c r="AP36" s="342" t="s">
        <v>511</v>
      </c>
      <c r="AQ36" s="343">
        <v>3735</v>
      </c>
      <c r="AR36" s="344" t="s">
        <v>511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530</v>
      </c>
      <c r="AL37" s="1227"/>
      <c r="AM37" s="1227"/>
      <c r="AN37" s="1228"/>
      <c r="AO37" s="342" t="s">
        <v>511</v>
      </c>
      <c r="AP37" s="342" t="s">
        <v>511</v>
      </c>
      <c r="AQ37" s="343">
        <v>1596</v>
      </c>
      <c r="AR37" s="344" t="s">
        <v>511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531</v>
      </c>
      <c r="AL38" s="1230"/>
      <c r="AM38" s="1230"/>
      <c r="AN38" s="1231"/>
      <c r="AO38" s="345" t="s">
        <v>511</v>
      </c>
      <c r="AP38" s="345" t="s">
        <v>511</v>
      </c>
      <c r="AQ38" s="346">
        <v>19</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532</v>
      </c>
      <c r="AL39" s="1230"/>
      <c r="AM39" s="1230"/>
      <c r="AN39" s="1231"/>
      <c r="AO39" s="342" t="s">
        <v>511</v>
      </c>
      <c r="AP39" s="342" t="s">
        <v>511</v>
      </c>
      <c r="AQ39" s="343">
        <v>-5126</v>
      </c>
      <c r="AR39" s="344" t="s">
        <v>511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533</v>
      </c>
      <c r="AL40" s="1227"/>
      <c r="AM40" s="1227"/>
      <c r="AN40" s="1228"/>
      <c r="AO40" s="342">
        <v>-328382</v>
      </c>
      <c r="AP40" s="342">
        <v>-61738</v>
      </c>
      <c r="AQ40" s="343">
        <v>-92432</v>
      </c>
      <c r="AR40" s="344">
        <v>-33.200000000000003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296</v>
      </c>
      <c r="AL41" s="1233"/>
      <c r="AM41" s="1233"/>
      <c r="AN41" s="1234"/>
      <c r="AO41" s="342">
        <v>47348</v>
      </c>
      <c r="AP41" s="342">
        <v>8902</v>
      </c>
      <c r="AQ41" s="343">
        <v>38314</v>
      </c>
      <c r="AR41" s="344">
        <v>-76.8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502</v>
      </c>
      <c r="AN49" s="1223" t="s">
        <v>537</v>
      </c>
      <c r="AO49" s="1224"/>
      <c r="AP49" s="1224"/>
      <c r="AQ49" s="1224"/>
      <c r="AR49" s="122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857090</v>
      </c>
      <c r="AN51" s="364">
        <v>143087</v>
      </c>
      <c r="AO51" s="365">
        <v>-11.8</v>
      </c>
      <c r="AP51" s="366">
        <v>175675</v>
      </c>
      <c r="AQ51" s="367">
        <v>0.6</v>
      </c>
      <c r="AR51" s="368">
        <v>-12.4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239994</v>
      </c>
      <c r="AN52" s="372">
        <v>40066</v>
      </c>
      <c r="AO52" s="373">
        <v>9.9</v>
      </c>
      <c r="AP52" s="374">
        <v>87698</v>
      </c>
      <c r="AQ52" s="375">
        <v>10</v>
      </c>
      <c r="AR52" s="376">
        <v>-0.1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628849</v>
      </c>
      <c r="AN53" s="364">
        <v>108236</v>
      </c>
      <c r="AO53" s="365">
        <v>-24.4</v>
      </c>
      <c r="AP53" s="366">
        <v>162193</v>
      </c>
      <c r="AQ53" s="367">
        <v>-7.7</v>
      </c>
      <c r="AR53" s="368">
        <v>-16.7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238832</v>
      </c>
      <c r="AN54" s="372">
        <v>41107</v>
      </c>
      <c r="AO54" s="373">
        <v>2.6</v>
      </c>
      <c r="AP54" s="374">
        <v>79985</v>
      </c>
      <c r="AQ54" s="375">
        <v>-8.8000000000000007</v>
      </c>
      <c r="AR54" s="376">
        <v>11.4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625058</v>
      </c>
      <c r="AN55" s="364">
        <v>110493</v>
      </c>
      <c r="AO55" s="365">
        <v>2.1</v>
      </c>
      <c r="AP55" s="366">
        <v>168868</v>
      </c>
      <c r="AQ55" s="367">
        <v>4.0999999999999996</v>
      </c>
      <c r="AR55" s="368">
        <v>-2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460011</v>
      </c>
      <c r="AN56" s="372">
        <v>81317</v>
      </c>
      <c r="AO56" s="373">
        <v>97.8</v>
      </c>
      <c r="AP56" s="374">
        <v>79360</v>
      </c>
      <c r="AQ56" s="375">
        <v>-0.8</v>
      </c>
      <c r="AR56" s="376">
        <v>98.6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595356</v>
      </c>
      <c r="AN57" s="364">
        <v>108960</v>
      </c>
      <c r="AO57" s="365">
        <v>-1.4</v>
      </c>
      <c r="AP57" s="366">
        <v>202870</v>
      </c>
      <c r="AQ57" s="367">
        <v>20.100000000000001</v>
      </c>
      <c r="AR57" s="368">
        <v>-21.5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530825</v>
      </c>
      <c r="AN58" s="372">
        <v>97150</v>
      </c>
      <c r="AO58" s="373">
        <v>19.5</v>
      </c>
      <c r="AP58" s="374">
        <v>79735</v>
      </c>
      <c r="AQ58" s="375">
        <v>0.5</v>
      </c>
      <c r="AR58" s="376">
        <v>19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674008</v>
      </c>
      <c r="AN59" s="364">
        <v>126717</v>
      </c>
      <c r="AO59" s="365">
        <v>16.3</v>
      </c>
      <c r="AP59" s="366">
        <v>167497</v>
      </c>
      <c r="AQ59" s="367">
        <v>-17.399999999999999</v>
      </c>
      <c r="AR59" s="368">
        <v>33.700000000000003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490075</v>
      </c>
      <c r="AN60" s="372">
        <v>92137</v>
      </c>
      <c r="AO60" s="373">
        <v>-5.2</v>
      </c>
      <c r="AP60" s="374">
        <v>82571</v>
      </c>
      <c r="AQ60" s="375">
        <v>3.6</v>
      </c>
      <c r="AR60" s="376">
        <v>-8.8000000000000007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676072</v>
      </c>
      <c r="AN61" s="379">
        <v>119499</v>
      </c>
      <c r="AO61" s="380">
        <v>-3.8</v>
      </c>
      <c r="AP61" s="381">
        <v>175421</v>
      </c>
      <c r="AQ61" s="382">
        <v>-0.1</v>
      </c>
      <c r="AR61" s="368">
        <v>-3.7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391947</v>
      </c>
      <c r="AN62" s="372">
        <v>70355</v>
      </c>
      <c r="AO62" s="373">
        <v>24.9</v>
      </c>
      <c r="AP62" s="374">
        <v>81870</v>
      </c>
      <c r="AQ62" s="375">
        <v>0.9</v>
      </c>
      <c r="AR62" s="376">
        <v>24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YiPfrrrFP16LeyPNGiMFpXA67SpdfU9zPBiYk05WkZtpzGh4eWnqI7aYrAcEIE/4rb6FIJYYmCvWzCj/Pj8rw==" saltValue="zjVC8lVTzf4wdUUok4Wv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3jqePMSI7xMoU25iHi1wGjUK3g8H+atDeQs7Gepjz2YJBiC+sP/iCxUFIUf6auetkJuGXXf3CQK+pxIXeoHhw==" saltValue="94CHKY2HTZPU4wG820IX8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VNkFB+SbJMYrLTUA2l0nZLTZcgFX1p9Y9gy9xPL6G69sXgFbWQDVSXln0flYS1tna8KMqTvkGNzurz9/08S7w==" saltValue="OjNPzFLy31Z7CCm8kH/h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5" t="s">
        <v>3</v>
      </c>
      <c r="D47" s="1235"/>
      <c r="E47" s="1236"/>
      <c r="F47" s="11">
        <v>165.68</v>
      </c>
      <c r="G47" s="12">
        <v>176.02</v>
      </c>
      <c r="H47" s="12">
        <v>171.44</v>
      </c>
      <c r="I47" s="12">
        <v>156.68</v>
      </c>
      <c r="J47" s="13">
        <v>140.81</v>
      </c>
    </row>
    <row r="48" spans="2:10" ht="57.75" customHeight="1" x14ac:dyDescent="0.15">
      <c r="B48" s="14"/>
      <c r="C48" s="1237" t="s">
        <v>4</v>
      </c>
      <c r="D48" s="1237"/>
      <c r="E48" s="1238"/>
      <c r="F48" s="15">
        <v>5.3</v>
      </c>
      <c r="G48" s="16">
        <v>6.24</v>
      </c>
      <c r="H48" s="16">
        <v>6.14</v>
      </c>
      <c r="I48" s="16">
        <v>5.43</v>
      </c>
      <c r="J48" s="17">
        <v>6.28</v>
      </c>
    </row>
    <row r="49" spans="2:10" ht="57.75" customHeight="1" thickBot="1" x14ac:dyDescent="0.2">
      <c r="B49" s="18"/>
      <c r="C49" s="1239" t="s">
        <v>5</v>
      </c>
      <c r="D49" s="1239"/>
      <c r="E49" s="1240"/>
      <c r="F49" s="19">
        <v>15.79</v>
      </c>
      <c r="G49" s="20">
        <v>14.78</v>
      </c>
      <c r="H49" s="20" t="s">
        <v>558</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kOxb0RD8LhFYMThmOst5gNZWeKLT092ZvrOWLHAiZNVYpHfk0u7qw/8f49990fBj+nvCRvXYVoBhD+KjEEipw==" saltValue="VS+2FxTMPZpcMV1WlZhA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7" t="s">
        <v>561</v>
      </c>
      <c r="D34" s="1247"/>
      <c r="E34" s="1248"/>
      <c r="F34" s="32">
        <v>5.3</v>
      </c>
      <c r="G34" s="33">
        <v>6.23</v>
      </c>
      <c r="H34" s="33">
        <v>6.14</v>
      </c>
      <c r="I34" s="33">
        <v>5.42</v>
      </c>
      <c r="J34" s="34">
        <v>6.28</v>
      </c>
      <c r="K34" s="22"/>
      <c r="L34" s="22"/>
      <c r="M34" s="22"/>
      <c r="N34" s="22"/>
      <c r="O34" s="22"/>
      <c r="P34" s="22"/>
    </row>
    <row r="35" spans="1:16" ht="39" customHeight="1" x14ac:dyDescent="0.15">
      <c r="A35" s="22"/>
      <c r="B35" s="35"/>
      <c r="C35" s="1241" t="s">
        <v>562</v>
      </c>
      <c r="D35" s="1242"/>
      <c r="E35" s="1243"/>
      <c r="F35" s="36">
        <v>0.42</v>
      </c>
      <c r="G35" s="37">
        <v>1.22</v>
      </c>
      <c r="H35" s="37">
        <v>2.0099999999999998</v>
      </c>
      <c r="I35" s="37">
        <v>0.76</v>
      </c>
      <c r="J35" s="38">
        <v>1.78</v>
      </c>
      <c r="K35" s="22"/>
      <c r="L35" s="22"/>
      <c r="M35" s="22"/>
      <c r="N35" s="22"/>
      <c r="O35" s="22"/>
      <c r="P35" s="22"/>
    </row>
    <row r="36" spans="1:16" ht="39" customHeight="1" x14ac:dyDescent="0.15">
      <c r="A36" s="22"/>
      <c r="B36" s="35"/>
      <c r="C36" s="1241" t="s">
        <v>563</v>
      </c>
      <c r="D36" s="1242"/>
      <c r="E36" s="1243"/>
      <c r="F36" s="36">
        <v>5.39</v>
      </c>
      <c r="G36" s="37">
        <v>4.03</v>
      </c>
      <c r="H36" s="37">
        <v>2.84</v>
      </c>
      <c r="I36" s="37">
        <v>1.25</v>
      </c>
      <c r="J36" s="38">
        <v>0.95</v>
      </c>
      <c r="K36" s="22"/>
      <c r="L36" s="22"/>
      <c r="M36" s="22"/>
      <c r="N36" s="22"/>
      <c r="O36" s="22"/>
      <c r="P36" s="22"/>
    </row>
    <row r="37" spans="1:16" ht="39" customHeight="1" x14ac:dyDescent="0.15">
      <c r="A37" s="22"/>
      <c r="B37" s="35"/>
      <c r="C37" s="1241" t="s">
        <v>564</v>
      </c>
      <c r="D37" s="1242"/>
      <c r="E37" s="1243"/>
      <c r="F37" s="36">
        <v>0.19</v>
      </c>
      <c r="G37" s="37">
        <v>0.5</v>
      </c>
      <c r="H37" s="37">
        <v>0.13</v>
      </c>
      <c r="I37" s="37">
        <v>0.17</v>
      </c>
      <c r="J37" s="38">
        <v>0.12</v>
      </c>
      <c r="K37" s="22"/>
      <c r="L37" s="22"/>
      <c r="M37" s="22"/>
      <c r="N37" s="22"/>
      <c r="O37" s="22"/>
      <c r="P37" s="22"/>
    </row>
    <row r="38" spans="1:16" ht="39" customHeight="1" x14ac:dyDescent="0.15">
      <c r="A38" s="22"/>
      <c r="B38" s="35"/>
      <c r="C38" s="1241" t="s">
        <v>565</v>
      </c>
      <c r="D38" s="1242"/>
      <c r="E38" s="1243"/>
      <c r="F38" s="36">
        <v>0</v>
      </c>
      <c r="G38" s="37">
        <v>0</v>
      </c>
      <c r="H38" s="37">
        <v>0</v>
      </c>
      <c r="I38" s="37">
        <v>0.01</v>
      </c>
      <c r="J38" s="38">
        <v>0</v>
      </c>
      <c r="K38" s="22"/>
      <c r="L38" s="22"/>
      <c r="M38" s="22"/>
      <c r="N38" s="22"/>
      <c r="O38" s="22"/>
      <c r="P38" s="22"/>
    </row>
    <row r="39" spans="1:16" ht="39" customHeight="1" x14ac:dyDescent="0.15">
      <c r="A39" s="22"/>
      <c r="B39" s="35"/>
      <c r="C39" s="1241"/>
      <c r="D39" s="1242"/>
      <c r="E39" s="1243"/>
      <c r="F39" s="36"/>
      <c r="G39" s="37"/>
      <c r="H39" s="37"/>
      <c r="I39" s="37"/>
      <c r="J39" s="38"/>
      <c r="K39" s="22"/>
      <c r="L39" s="22"/>
      <c r="M39" s="22"/>
      <c r="N39" s="22"/>
      <c r="O39" s="22"/>
      <c r="P39" s="22"/>
    </row>
    <row r="40" spans="1:16" ht="39" customHeight="1" x14ac:dyDescent="0.15">
      <c r="A40" s="22"/>
      <c r="B40" s="35"/>
      <c r="C40" s="1241"/>
      <c r="D40" s="1242"/>
      <c r="E40" s="1243"/>
      <c r="F40" s="36"/>
      <c r="G40" s="37"/>
      <c r="H40" s="37"/>
      <c r="I40" s="37"/>
      <c r="J40" s="38"/>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566</v>
      </c>
      <c r="D42" s="1242"/>
      <c r="E42" s="1243"/>
      <c r="F42" s="36" t="s">
        <v>511</v>
      </c>
      <c r="G42" s="37" t="s">
        <v>511</v>
      </c>
      <c r="H42" s="37" t="s">
        <v>511</v>
      </c>
      <c r="I42" s="37" t="s">
        <v>511</v>
      </c>
      <c r="J42" s="38" t="s">
        <v>511</v>
      </c>
      <c r="K42" s="22"/>
      <c r="L42" s="22"/>
      <c r="M42" s="22"/>
      <c r="N42" s="22"/>
      <c r="O42" s="22"/>
      <c r="P42" s="22"/>
    </row>
    <row r="43" spans="1:16" ht="39" customHeight="1" thickBot="1" x14ac:dyDescent="0.2">
      <c r="A43" s="22"/>
      <c r="B43" s="40"/>
      <c r="C43" s="1244" t="s">
        <v>567</v>
      </c>
      <c r="D43" s="1245"/>
      <c r="E43" s="1246"/>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01+RdnIAn05bw+uzU1Q2j/TAKKg/n5ShtgxqCC+7dgsSqoY4vGgTvmSJ6DP8P2iDZRRedUtoqNYLAh7jA7ekA==" saltValue="wM+Al+yGH+bVBahDczaW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512</v>
      </c>
      <c r="L45" s="60">
        <v>417</v>
      </c>
      <c r="M45" s="60">
        <v>375</v>
      </c>
      <c r="N45" s="60">
        <v>351</v>
      </c>
      <c r="O45" s="61">
        <v>339</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511</v>
      </c>
      <c r="L46" s="64" t="s">
        <v>511</v>
      </c>
      <c r="M46" s="64" t="s">
        <v>511</v>
      </c>
      <c r="N46" s="64" t="s">
        <v>511</v>
      </c>
      <c r="O46" s="65" t="s">
        <v>511</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511</v>
      </c>
      <c r="L47" s="64" t="s">
        <v>511</v>
      </c>
      <c r="M47" s="64" t="s">
        <v>511</v>
      </c>
      <c r="N47" s="64" t="s">
        <v>511</v>
      </c>
      <c r="O47" s="65" t="s">
        <v>511</v>
      </c>
      <c r="P47" s="48"/>
      <c r="Q47" s="48"/>
      <c r="R47" s="48"/>
      <c r="S47" s="48"/>
      <c r="T47" s="48"/>
      <c r="U47" s="48"/>
    </row>
    <row r="48" spans="1:21" ht="30.75" customHeight="1" x14ac:dyDescent="0.15">
      <c r="A48" s="48"/>
      <c r="B48" s="1251"/>
      <c r="C48" s="1252"/>
      <c r="D48" s="62"/>
      <c r="E48" s="1257" t="s">
        <v>15</v>
      </c>
      <c r="F48" s="1257"/>
      <c r="G48" s="1257"/>
      <c r="H48" s="1257"/>
      <c r="I48" s="1257"/>
      <c r="J48" s="1258"/>
      <c r="K48" s="63">
        <v>35</v>
      </c>
      <c r="L48" s="64">
        <v>24</v>
      </c>
      <c r="M48" s="64">
        <v>25</v>
      </c>
      <c r="N48" s="64">
        <v>24</v>
      </c>
      <c r="O48" s="65">
        <v>37</v>
      </c>
      <c r="P48" s="48"/>
      <c r="Q48" s="48"/>
      <c r="R48" s="48"/>
      <c r="S48" s="48"/>
      <c r="T48" s="48"/>
      <c r="U48" s="48"/>
    </row>
    <row r="49" spans="1:21" ht="30.75" customHeight="1" x14ac:dyDescent="0.15">
      <c r="A49" s="48"/>
      <c r="B49" s="1251"/>
      <c r="C49" s="1252"/>
      <c r="D49" s="62"/>
      <c r="E49" s="1257" t="s">
        <v>16</v>
      </c>
      <c r="F49" s="1257"/>
      <c r="G49" s="1257"/>
      <c r="H49" s="1257"/>
      <c r="I49" s="1257"/>
      <c r="J49" s="1258"/>
      <c r="K49" s="63">
        <v>1</v>
      </c>
      <c r="L49" s="64">
        <v>1</v>
      </c>
      <c r="M49" s="64" t="s">
        <v>511</v>
      </c>
      <c r="N49" s="64" t="s">
        <v>511</v>
      </c>
      <c r="O49" s="65" t="s">
        <v>511</v>
      </c>
      <c r="P49" s="48"/>
      <c r="Q49" s="48"/>
      <c r="R49" s="48"/>
      <c r="S49" s="48"/>
      <c r="T49" s="48"/>
      <c r="U49" s="48"/>
    </row>
    <row r="50" spans="1:21" ht="30.75" customHeight="1" x14ac:dyDescent="0.15">
      <c r="A50" s="48"/>
      <c r="B50" s="1251"/>
      <c r="C50" s="1252"/>
      <c r="D50" s="62"/>
      <c r="E50" s="1257" t="s">
        <v>17</v>
      </c>
      <c r="F50" s="1257"/>
      <c r="G50" s="1257"/>
      <c r="H50" s="1257"/>
      <c r="I50" s="1257"/>
      <c r="J50" s="1258"/>
      <c r="K50" s="63" t="s">
        <v>511</v>
      </c>
      <c r="L50" s="64" t="s">
        <v>511</v>
      </c>
      <c r="M50" s="64" t="s">
        <v>511</v>
      </c>
      <c r="N50" s="64" t="s">
        <v>511</v>
      </c>
      <c r="O50" s="65" t="s">
        <v>511</v>
      </c>
      <c r="P50" s="48"/>
      <c r="Q50" s="48"/>
      <c r="R50" s="48"/>
      <c r="S50" s="48"/>
      <c r="T50" s="48"/>
      <c r="U50" s="48"/>
    </row>
    <row r="51" spans="1:21" ht="30.75" customHeight="1" x14ac:dyDescent="0.15">
      <c r="A51" s="48"/>
      <c r="B51" s="1253"/>
      <c r="C51" s="1254"/>
      <c r="D51" s="66"/>
      <c r="E51" s="1257" t="s">
        <v>18</v>
      </c>
      <c r="F51" s="1257"/>
      <c r="G51" s="1257"/>
      <c r="H51" s="1257"/>
      <c r="I51" s="1257"/>
      <c r="J51" s="1258"/>
      <c r="K51" s="63" t="s">
        <v>511</v>
      </c>
      <c r="L51" s="64" t="s">
        <v>511</v>
      </c>
      <c r="M51" s="64" t="s">
        <v>511</v>
      </c>
      <c r="N51" s="64" t="s">
        <v>511</v>
      </c>
      <c r="O51" s="65" t="s">
        <v>511</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472</v>
      </c>
      <c r="L52" s="64">
        <v>368</v>
      </c>
      <c r="M52" s="64">
        <v>347</v>
      </c>
      <c r="N52" s="64">
        <v>323</v>
      </c>
      <c r="O52" s="65">
        <v>329</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76</v>
      </c>
      <c r="L53" s="69">
        <v>74</v>
      </c>
      <c r="M53" s="69">
        <v>53</v>
      </c>
      <c r="N53" s="69">
        <v>52</v>
      </c>
      <c r="O53" s="70">
        <v>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65" t="s">
        <v>25</v>
      </c>
      <c r="C57" s="1266"/>
      <c r="D57" s="1269" t="s">
        <v>26</v>
      </c>
      <c r="E57" s="1270"/>
      <c r="F57" s="1270"/>
      <c r="G57" s="1270"/>
      <c r="H57" s="1270"/>
      <c r="I57" s="1270"/>
      <c r="J57" s="1271"/>
      <c r="K57" s="82" t="s">
        <v>585</v>
      </c>
      <c r="L57" s="83" t="s">
        <v>585</v>
      </c>
      <c r="M57" s="83" t="s">
        <v>585</v>
      </c>
      <c r="N57" s="83" t="s">
        <v>585</v>
      </c>
      <c r="O57" s="84" t="s">
        <v>586</v>
      </c>
    </row>
    <row r="58" spans="1:21" ht="31.5" customHeight="1" thickBot="1" x14ac:dyDescent="0.2">
      <c r="B58" s="1267"/>
      <c r="C58" s="1268"/>
      <c r="D58" s="1272" t="s">
        <v>27</v>
      </c>
      <c r="E58" s="1273"/>
      <c r="F58" s="1273"/>
      <c r="G58" s="1273"/>
      <c r="H58" s="1273"/>
      <c r="I58" s="1273"/>
      <c r="J58" s="1274"/>
      <c r="K58" s="85" t="s">
        <v>585</v>
      </c>
      <c r="L58" s="86" t="s">
        <v>585</v>
      </c>
      <c r="M58" s="86" t="s">
        <v>586</v>
      </c>
      <c r="N58" s="86" t="s">
        <v>585</v>
      </c>
      <c r="O58" s="87" t="s">
        <v>585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yieFqBhViPvpI2noIQ9j8bncKxSAMHWY+QloU6gdZibM+fOG5/yKDSKJ+Bc2MkLKmEcxTypvp8ejv1ZnVzbWQ==" saltValue="13QLu+Mq0fU2yhH+nuWJW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75" t="s">
        <v>30</v>
      </c>
      <c r="C41" s="1276"/>
      <c r="D41" s="101"/>
      <c r="E41" s="1281" t="s">
        <v>31</v>
      </c>
      <c r="F41" s="1281"/>
      <c r="G41" s="1281"/>
      <c r="H41" s="1282"/>
      <c r="I41" s="102">
        <v>2794</v>
      </c>
      <c r="J41" s="103">
        <v>2971</v>
      </c>
      <c r="K41" s="103">
        <v>3012</v>
      </c>
      <c r="L41" s="103">
        <v>3066</v>
      </c>
      <c r="M41" s="104">
        <v>3273</v>
      </c>
    </row>
    <row r="42" spans="2:13" ht="27.75" customHeight="1" x14ac:dyDescent="0.15">
      <c r="B42" s="1277"/>
      <c r="C42" s="1278"/>
      <c r="D42" s="105"/>
      <c r="E42" s="1283" t="s">
        <v>32</v>
      </c>
      <c r="F42" s="1283"/>
      <c r="G42" s="1283"/>
      <c r="H42" s="1284"/>
      <c r="I42" s="106" t="s">
        <v>511</v>
      </c>
      <c r="J42" s="107" t="s">
        <v>511</v>
      </c>
      <c r="K42" s="107" t="s">
        <v>511</v>
      </c>
      <c r="L42" s="107" t="s">
        <v>511</v>
      </c>
      <c r="M42" s="108" t="s">
        <v>511</v>
      </c>
    </row>
    <row r="43" spans="2:13" ht="27.75" customHeight="1" x14ac:dyDescent="0.15">
      <c r="B43" s="1277"/>
      <c r="C43" s="1278"/>
      <c r="D43" s="105"/>
      <c r="E43" s="1283" t="s">
        <v>33</v>
      </c>
      <c r="F43" s="1283"/>
      <c r="G43" s="1283"/>
      <c r="H43" s="1284"/>
      <c r="I43" s="106">
        <v>387</v>
      </c>
      <c r="J43" s="107">
        <v>385</v>
      </c>
      <c r="K43" s="107">
        <v>383</v>
      </c>
      <c r="L43" s="107">
        <v>397</v>
      </c>
      <c r="M43" s="108">
        <v>440</v>
      </c>
    </row>
    <row r="44" spans="2:13" ht="27.75" customHeight="1" x14ac:dyDescent="0.15">
      <c r="B44" s="1277"/>
      <c r="C44" s="1278"/>
      <c r="D44" s="105"/>
      <c r="E44" s="1283" t="s">
        <v>34</v>
      </c>
      <c r="F44" s="1283"/>
      <c r="G44" s="1283"/>
      <c r="H44" s="1284"/>
      <c r="I44" s="106">
        <v>0</v>
      </c>
      <c r="J44" s="107" t="s">
        <v>511</v>
      </c>
      <c r="K44" s="107">
        <v>2</v>
      </c>
      <c r="L44" s="107">
        <v>5</v>
      </c>
      <c r="M44" s="108">
        <v>5</v>
      </c>
    </row>
    <row r="45" spans="2:13" ht="27.75" customHeight="1" x14ac:dyDescent="0.15">
      <c r="B45" s="1277"/>
      <c r="C45" s="1278"/>
      <c r="D45" s="105"/>
      <c r="E45" s="1283" t="s">
        <v>35</v>
      </c>
      <c r="F45" s="1283"/>
      <c r="G45" s="1283"/>
      <c r="H45" s="1284"/>
      <c r="I45" s="106">
        <v>795</v>
      </c>
      <c r="J45" s="107">
        <v>1088</v>
      </c>
      <c r="K45" s="107">
        <v>638</v>
      </c>
      <c r="L45" s="107">
        <v>694</v>
      </c>
      <c r="M45" s="108">
        <v>654</v>
      </c>
    </row>
    <row r="46" spans="2:13" ht="27.75" customHeight="1" x14ac:dyDescent="0.15">
      <c r="B46" s="1277"/>
      <c r="C46" s="1278"/>
      <c r="D46" s="109"/>
      <c r="E46" s="1283" t="s">
        <v>36</v>
      </c>
      <c r="F46" s="1283"/>
      <c r="G46" s="1283"/>
      <c r="H46" s="1284"/>
      <c r="I46" s="106" t="s">
        <v>511</v>
      </c>
      <c r="J46" s="107" t="s">
        <v>511</v>
      </c>
      <c r="K46" s="107" t="s">
        <v>511</v>
      </c>
      <c r="L46" s="107" t="s">
        <v>511</v>
      </c>
      <c r="M46" s="108" t="s">
        <v>511</v>
      </c>
    </row>
    <row r="47" spans="2:13" ht="27.75" customHeight="1" x14ac:dyDescent="0.15">
      <c r="B47" s="1277"/>
      <c r="C47" s="1278"/>
      <c r="D47" s="110"/>
      <c r="E47" s="1285" t="s">
        <v>37</v>
      </c>
      <c r="F47" s="1286"/>
      <c r="G47" s="1286"/>
      <c r="H47" s="1287"/>
      <c r="I47" s="106" t="s">
        <v>511</v>
      </c>
      <c r="J47" s="107" t="s">
        <v>511</v>
      </c>
      <c r="K47" s="107" t="s">
        <v>511</v>
      </c>
      <c r="L47" s="107" t="s">
        <v>511</v>
      </c>
      <c r="M47" s="108" t="s">
        <v>511</v>
      </c>
    </row>
    <row r="48" spans="2:13" ht="27.75" customHeight="1" x14ac:dyDescent="0.15">
      <c r="B48" s="1277"/>
      <c r="C48" s="1278"/>
      <c r="D48" s="105"/>
      <c r="E48" s="1283" t="s">
        <v>38</v>
      </c>
      <c r="F48" s="1283"/>
      <c r="G48" s="1283"/>
      <c r="H48" s="1284"/>
      <c r="I48" s="106" t="s">
        <v>511</v>
      </c>
      <c r="J48" s="107" t="s">
        <v>511</v>
      </c>
      <c r="K48" s="107" t="s">
        <v>511</v>
      </c>
      <c r="L48" s="107" t="s">
        <v>511</v>
      </c>
      <c r="M48" s="108" t="s">
        <v>511</v>
      </c>
    </row>
    <row r="49" spans="2:13" ht="27.75" customHeight="1" x14ac:dyDescent="0.15">
      <c r="B49" s="1279"/>
      <c r="C49" s="1280"/>
      <c r="D49" s="105"/>
      <c r="E49" s="1283" t="s">
        <v>39</v>
      </c>
      <c r="F49" s="1283"/>
      <c r="G49" s="1283"/>
      <c r="H49" s="1284"/>
      <c r="I49" s="106" t="s">
        <v>511</v>
      </c>
      <c r="J49" s="107" t="s">
        <v>511</v>
      </c>
      <c r="K49" s="107" t="s">
        <v>511</v>
      </c>
      <c r="L49" s="107" t="s">
        <v>511</v>
      </c>
      <c r="M49" s="108" t="s">
        <v>511</v>
      </c>
    </row>
    <row r="50" spans="2:13" ht="27.75" customHeight="1" x14ac:dyDescent="0.15">
      <c r="B50" s="1288" t="s">
        <v>40</v>
      </c>
      <c r="C50" s="1289"/>
      <c r="D50" s="111"/>
      <c r="E50" s="1283" t="s">
        <v>41</v>
      </c>
      <c r="F50" s="1283"/>
      <c r="G50" s="1283"/>
      <c r="H50" s="1284"/>
      <c r="I50" s="106">
        <v>8105</v>
      </c>
      <c r="J50" s="107">
        <v>8456</v>
      </c>
      <c r="K50" s="107">
        <v>8635</v>
      </c>
      <c r="L50" s="107">
        <v>8975</v>
      </c>
      <c r="M50" s="108">
        <v>9089</v>
      </c>
    </row>
    <row r="51" spans="2:13" ht="27.75" customHeight="1" x14ac:dyDescent="0.15">
      <c r="B51" s="1277"/>
      <c r="C51" s="1278"/>
      <c r="D51" s="105"/>
      <c r="E51" s="1283" t="s">
        <v>42</v>
      </c>
      <c r="F51" s="1283"/>
      <c r="G51" s="1283"/>
      <c r="H51" s="1284"/>
      <c r="I51" s="106">
        <v>18</v>
      </c>
      <c r="J51" s="107">
        <v>11</v>
      </c>
      <c r="K51" s="107">
        <v>3</v>
      </c>
      <c r="L51" s="107" t="s">
        <v>511</v>
      </c>
      <c r="M51" s="108" t="s">
        <v>511</v>
      </c>
    </row>
    <row r="52" spans="2:13" ht="27.75" customHeight="1" x14ac:dyDescent="0.15">
      <c r="B52" s="1279"/>
      <c r="C52" s="1280"/>
      <c r="D52" s="105"/>
      <c r="E52" s="1283" t="s">
        <v>43</v>
      </c>
      <c r="F52" s="1283"/>
      <c r="G52" s="1283"/>
      <c r="H52" s="1284"/>
      <c r="I52" s="106">
        <v>3255</v>
      </c>
      <c r="J52" s="107">
        <v>3201</v>
      </c>
      <c r="K52" s="107">
        <v>3312</v>
      </c>
      <c r="L52" s="107">
        <v>3372</v>
      </c>
      <c r="M52" s="108">
        <v>3487</v>
      </c>
    </row>
    <row r="53" spans="2:13" ht="27.75" customHeight="1" thickBot="1" x14ac:dyDescent="0.2">
      <c r="B53" s="1290" t="s">
        <v>44</v>
      </c>
      <c r="C53" s="1291"/>
      <c r="D53" s="112"/>
      <c r="E53" s="1292" t="s">
        <v>45</v>
      </c>
      <c r="F53" s="1292"/>
      <c r="G53" s="1292"/>
      <c r="H53" s="1293"/>
      <c r="I53" s="113">
        <v>-7401</v>
      </c>
      <c r="J53" s="114">
        <v>-7223</v>
      </c>
      <c r="K53" s="114">
        <v>-7916</v>
      </c>
      <c r="L53" s="114">
        <v>-8186</v>
      </c>
      <c r="M53" s="115">
        <v>-8205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iq/zg/Nxd6ovHqo0jiSfRmqMBySC/1zKEd+iBYitqOkGGnxllvdk87KSVUwX3DOY6I3kVm74cJ7JCeZHeAp3w==" saltValue="57tnpleuTXiQLQYTX0rN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302" t="s">
        <v>48</v>
      </c>
      <c r="D55" s="1302"/>
      <c r="E55" s="1303"/>
      <c r="F55" s="127">
        <v>4967</v>
      </c>
      <c r="G55" s="127">
        <v>4435</v>
      </c>
      <c r="H55" s="128">
        <v>3915</v>
      </c>
    </row>
    <row r="56" spans="2:8" ht="52.5" customHeight="1" x14ac:dyDescent="0.15">
      <c r="B56" s="129"/>
      <c r="C56" s="1304" t="s">
        <v>49</v>
      </c>
      <c r="D56" s="1304"/>
      <c r="E56" s="1305"/>
      <c r="F56" s="130">
        <v>923</v>
      </c>
      <c r="G56" s="130">
        <v>926</v>
      </c>
      <c r="H56" s="131">
        <v>928</v>
      </c>
    </row>
    <row r="57" spans="2:8" ht="53.25" customHeight="1" x14ac:dyDescent="0.15">
      <c r="B57" s="129"/>
      <c r="C57" s="1306" t="s">
        <v>50</v>
      </c>
      <c r="D57" s="1306"/>
      <c r="E57" s="1307"/>
      <c r="F57" s="132">
        <v>2420</v>
      </c>
      <c r="G57" s="132">
        <v>3266</v>
      </c>
      <c r="H57" s="133">
        <v>3895</v>
      </c>
    </row>
    <row r="58" spans="2:8" ht="45.75" customHeight="1" x14ac:dyDescent="0.15">
      <c r="B58" s="134"/>
      <c r="C58" s="1294" t="s">
        <v>587</v>
      </c>
      <c r="D58" s="1295"/>
      <c r="E58" s="1296"/>
      <c r="F58" s="135">
        <v>1357</v>
      </c>
      <c r="G58" s="136">
        <v>2137</v>
      </c>
      <c r="H58" s="136">
        <v>2746</v>
      </c>
    </row>
    <row r="59" spans="2:8" ht="45.75" customHeight="1" x14ac:dyDescent="0.15">
      <c r="B59" s="134"/>
      <c r="C59" s="1294" t="s">
        <v>588</v>
      </c>
      <c r="D59" s="1295"/>
      <c r="E59" s="1296"/>
      <c r="F59" s="135">
        <v>560</v>
      </c>
      <c r="G59" s="136">
        <v>560</v>
      </c>
      <c r="H59" s="136">
        <v>561</v>
      </c>
    </row>
    <row r="60" spans="2:8" ht="45.75" customHeight="1" x14ac:dyDescent="0.15">
      <c r="B60" s="134"/>
      <c r="C60" s="1294" t="s">
        <v>589</v>
      </c>
      <c r="D60" s="1295"/>
      <c r="E60" s="1296"/>
      <c r="F60" s="135">
        <v>383</v>
      </c>
      <c r="G60" s="136">
        <v>384</v>
      </c>
      <c r="H60" s="136">
        <v>382</v>
      </c>
    </row>
    <row r="61" spans="2:8" ht="45.75" customHeight="1" x14ac:dyDescent="0.15">
      <c r="B61" s="134"/>
      <c r="C61" s="1294" t="s">
        <v>590</v>
      </c>
      <c r="D61" s="1295"/>
      <c r="E61" s="1296"/>
      <c r="F61" s="135">
        <v>20</v>
      </c>
      <c r="G61" s="136">
        <v>67</v>
      </c>
      <c r="H61" s="136">
        <v>75</v>
      </c>
    </row>
    <row r="62" spans="2:8" ht="45.75" customHeight="1" thickBot="1" x14ac:dyDescent="0.2">
      <c r="B62" s="137"/>
      <c r="C62" s="1297" t="s">
        <v>591</v>
      </c>
      <c r="D62" s="1298"/>
      <c r="E62" s="1299"/>
      <c r="F62" s="138">
        <v>44</v>
      </c>
      <c r="G62" s="139">
        <v>62</v>
      </c>
      <c r="H62" s="139">
        <v>74</v>
      </c>
    </row>
    <row r="63" spans="2:8" ht="52.5" customHeight="1" thickBot="1" x14ac:dyDescent="0.2">
      <c r="B63" s="140"/>
      <c r="C63" s="1300" t="s">
        <v>51</v>
      </c>
      <c r="D63" s="1300"/>
      <c r="E63" s="1301"/>
      <c r="F63" s="141">
        <v>8310</v>
      </c>
      <c r="G63" s="141">
        <v>8627</v>
      </c>
      <c r="H63" s="142">
        <v>8739</v>
      </c>
    </row>
    <row r="64" spans="2:8" ht="15" customHeight="1" x14ac:dyDescent="0.15"/>
    <row r="65" ht="0" hidden="1" customHeight="1" x14ac:dyDescent="0.15"/>
    <row r="66" ht="0" hidden="1" customHeight="1" x14ac:dyDescent="0.15"/>
  </sheetData>
  <sheetProtection algorithmName="SHA-512" hashValue="G8jHONfQfZGkKIFyUHYB5VbSjhfJSrpVTvtEp6eRIYBKrPznRQy2K3PRN3+/wptJiLFWadZu2mK7nkRk7zrKtA==" saltValue="8IxB8J+rnICaOwyPWvls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1" t="s">
        <v>595</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4"/>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4"/>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4"/>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4"/>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596</v>
      </c>
    </row>
    <row r="50" spans="1:109" x14ac:dyDescent="0.15">
      <c r="B50" s="394"/>
      <c r="G50" s="1314"/>
      <c r="H50" s="1314"/>
      <c r="I50" s="1314"/>
      <c r="J50" s="1314"/>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553</v>
      </c>
      <c r="BQ50" s="1313"/>
      <c r="BR50" s="1313"/>
      <c r="BS50" s="1313"/>
      <c r="BT50" s="1313"/>
      <c r="BU50" s="1313"/>
      <c r="BV50" s="1313"/>
      <c r="BW50" s="1313"/>
      <c r="BX50" s="1313" t="s">
        <v>554</v>
      </c>
      <c r="BY50" s="1313"/>
      <c r="BZ50" s="1313"/>
      <c r="CA50" s="1313"/>
      <c r="CB50" s="1313"/>
      <c r="CC50" s="1313"/>
      <c r="CD50" s="1313"/>
      <c r="CE50" s="1313"/>
      <c r="CF50" s="1313" t="s">
        <v>555</v>
      </c>
      <c r="CG50" s="1313"/>
      <c r="CH50" s="1313"/>
      <c r="CI50" s="1313"/>
      <c r="CJ50" s="1313"/>
      <c r="CK50" s="1313"/>
      <c r="CL50" s="1313"/>
      <c r="CM50" s="1313"/>
      <c r="CN50" s="1313" t="s">
        <v>556</v>
      </c>
      <c r="CO50" s="1313"/>
      <c r="CP50" s="1313"/>
      <c r="CQ50" s="1313"/>
      <c r="CR50" s="1313"/>
      <c r="CS50" s="1313"/>
      <c r="CT50" s="1313"/>
      <c r="CU50" s="1313"/>
      <c r="CV50" s="1313" t="s">
        <v>557</v>
      </c>
      <c r="CW50" s="1313"/>
      <c r="CX50" s="1313"/>
      <c r="CY50" s="1313"/>
      <c r="CZ50" s="1313"/>
      <c r="DA50" s="1313"/>
      <c r="DB50" s="1313"/>
      <c r="DC50" s="1313"/>
    </row>
    <row r="51" spans="1:109" ht="13.5" customHeight="1" x14ac:dyDescent="0.15">
      <c r="B51" s="394"/>
      <c r="G51" s="1316"/>
      <c r="H51" s="1316"/>
      <c r="I51" s="1330"/>
      <c r="J51" s="1330"/>
      <c r="K51" s="1315"/>
      <c r="L51" s="1315"/>
      <c r="M51" s="1315"/>
      <c r="N51" s="1315"/>
      <c r="AM51" s="403"/>
      <c r="AN51" s="1311" t="s">
        <v>597</v>
      </c>
      <c r="AO51" s="1311"/>
      <c r="AP51" s="1311"/>
      <c r="AQ51" s="1311"/>
      <c r="AR51" s="1311"/>
      <c r="AS51" s="1311"/>
      <c r="AT51" s="1311"/>
      <c r="AU51" s="1311"/>
      <c r="AV51" s="1311"/>
      <c r="AW51" s="1311"/>
      <c r="AX51" s="1311"/>
      <c r="AY51" s="1311"/>
      <c r="AZ51" s="1311"/>
      <c r="BA51" s="1311"/>
      <c r="BB51" s="1311" t="s">
        <v>598</v>
      </c>
      <c r="BC51" s="1311"/>
      <c r="BD51" s="1311"/>
      <c r="BE51" s="1311"/>
      <c r="BF51" s="1311"/>
      <c r="BG51" s="1311"/>
      <c r="BH51" s="1311"/>
      <c r="BI51" s="1311"/>
      <c r="BJ51" s="1311"/>
      <c r="BK51" s="1311"/>
      <c r="BL51" s="1311"/>
      <c r="BM51" s="1311"/>
      <c r="BN51" s="1311"/>
      <c r="BO51" s="1311"/>
      <c r="BP51" s="1320"/>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x14ac:dyDescent="0.15">
      <c r="B52" s="394"/>
      <c r="G52" s="1316"/>
      <c r="H52" s="1316"/>
      <c r="I52" s="1330"/>
      <c r="J52" s="1330"/>
      <c r="K52" s="1315"/>
      <c r="L52" s="1315"/>
      <c r="M52" s="1315"/>
      <c r="N52" s="1315"/>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16"/>
      <c r="H53" s="1316"/>
      <c r="I53" s="1314"/>
      <c r="J53" s="1314"/>
      <c r="K53" s="1315"/>
      <c r="L53" s="1315"/>
      <c r="M53" s="1315"/>
      <c r="N53" s="1315"/>
      <c r="AM53" s="403"/>
      <c r="AN53" s="1311"/>
      <c r="AO53" s="1311"/>
      <c r="AP53" s="1311"/>
      <c r="AQ53" s="1311"/>
      <c r="AR53" s="1311"/>
      <c r="AS53" s="1311"/>
      <c r="AT53" s="1311"/>
      <c r="AU53" s="1311"/>
      <c r="AV53" s="1311"/>
      <c r="AW53" s="1311"/>
      <c r="AX53" s="1311"/>
      <c r="AY53" s="1311"/>
      <c r="AZ53" s="1311"/>
      <c r="BA53" s="1311"/>
      <c r="BB53" s="1311" t="s">
        <v>599</v>
      </c>
      <c r="BC53" s="1311"/>
      <c r="BD53" s="1311"/>
      <c r="BE53" s="1311"/>
      <c r="BF53" s="1311"/>
      <c r="BG53" s="1311"/>
      <c r="BH53" s="1311"/>
      <c r="BI53" s="1311"/>
      <c r="BJ53" s="1311"/>
      <c r="BK53" s="1311"/>
      <c r="BL53" s="1311"/>
      <c r="BM53" s="1311"/>
      <c r="BN53" s="1311"/>
      <c r="BO53" s="1311"/>
      <c r="BP53" s="1320"/>
      <c r="BQ53" s="1308"/>
      <c r="BR53" s="1308"/>
      <c r="BS53" s="1308"/>
      <c r="BT53" s="1308"/>
      <c r="BU53" s="1308"/>
      <c r="BV53" s="1308"/>
      <c r="BW53" s="1308"/>
      <c r="BX53" s="1308">
        <v>57.7</v>
      </c>
      <c r="BY53" s="1308"/>
      <c r="BZ53" s="1308"/>
      <c r="CA53" s="1308"/>
      <c r="CB53" s="1308"/>
      <c r="CC53" s="1308"/>
      <c r="CD53" s="1308"/>
      <c r="CE53" s="1308"/>
      <c r="CF53" s="1308">
        <v>57.8</v>
      </c>
      <c r="CG53" s="1308"/>
      <c r="CH53" s="1308"/>
      <c r="CI53" s="1308"/>
      <c r="CJ53" s="1308"/>
      <c r="CK53" s="1308"/>
      <c r="CL53" s="1308"/>
      <c r="CM53" s="1308"/>
      <c r="CN53" s="1308">
        <v>57.9</v>
      </c>
      <c r="CO53" s="1308"/>
      <c r="CP53" s="1308"/>
      <c r="CQ53" s="1308"/>
      <c r="CR53" s="1308"/>
      <c r="CS53" s="1308"/>
      <c r="CT53" s="1308"/>
      <c r="CU53" s="1308"/>
      <c r="CV53" s="1308">
        <v>59</v>
      </c>
      <c r="CW53" s="1308"/>
      <c r="CX53" s="1308"/>
      <c r="CY53" s="1308"/>
      <c r="CZ53" s="1308"/>
      <c r="DA53" s="1308"/>
      <c r="DB53" s="1308"/>
      <c r="DC53" s="1308"/>
    </row>
    <row r="54" spans="1:109" x14ac:dyDescent="0.15">
      <c r="A54" s="402"/>
      <c r="B54" s="394"/>
      <c r="G54" s="1316"/>
      <c r="H54" s="1316"/>
      <c r="I54" s="1314"/>
      <c r="J54" s="1314"/>
      <c r="K54" s="1315"/>
      <c r="L54" s="1315"/>
      <c r="M54" s="1315"/>
      <c r="N54" s="1315"/>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14"/>
      <c r="H55" s="1314"/>
      <c r="I55" s="1314"/>
      <c r="J55" s="1314"/>
      <c r="K55" s="1315"/>
      <c r="L55" s="1315"/>
      <c r="M55" s="1315"/>
      <c r="N55" s="1315"/>
      <c r="AN55" s="1313" t="s">
        <v>600</v>
      </c>
      <c r="AO55" s="1313"/>
      <c r="AP55" s="1313"/>
      <c r="AQ55" s="1313"/>
      <c r="AR55" s="1313"/>
      <c r="AS55" s="1313"/>
      <c r="AT55" s="1313"/>
      <c r="AU55" s="1313"/>
      <c r="AV55" s="1313"/>
      <c r="AW55" s="1313"/>
      <c r="AX55" s="1313"/>
      <c r="AY55" s="1313"/>
      <c r="AZ55" s="1313"/>
      <c r="BA55" s="1313"/>
      <c r="BB55" s="1311" t="s">
        <v>598</v>
      </c>
      <c r="BC55" s="1311"/>
      <c r="BD55" s="1311"/>
      <c r="BE55" s="1311"/>
      <c r="BF55" s="1311"/>
      <c r="BG55" s="1311"/>
      <c r="BH55" s="1311"/>
      <c r="BI55" s="1311"/>
      <c r="BJ55" s="1311"/>
      <c r="BK55" s="1311"/>
      <c r="BL55" s="1311"/>
      <c r="BM55" s="1311"/>
      <c r="BN55" s="1311"/>
      <c r="BO55" s="1311"/>
      <c r="BP55" s="1320"/>
      <c r="BQ55" s="1308"/>
      <c r="BR55" s="1308"/>
      <c r="BS55" s="1308"/>
      <c r="BT55" s="1308"/>
      <c r="BU55" s="1308"/>
      <c r="BV55" s="1308"/>
      <c r="BW55" s="1308"/>
      <c r="BX55" s="1308">
        <v>0</v>
      </c>
      <c r="BY55" s="1308"/>
      <c r="BZ55" s="1308"/>
      <c r="CA55" s="1308"/>
      <c r="CB55" s="1308"/>
      <c r="CC55" s="1308"/>
      <c r="CD55" s="1308"/>
      <c r="CE55" s="1308"/>
      <c r="CF55" s="1308">
        <v>0</v>
      </c>
      <c r="CG55" s="1308"/>
      <c r="CH55" s="1308"/>
      <c r="CI55" s="1308"/>
      <c r="CJ55" s="1308"/>
      <c r="CK55" s="1308"/>
      <c r="CL55" s="1308"/>
      <c r="CM55" s="1308"/>
      <c r="CN55" s="1308">
        <v>0</v>
      </c>
      <c r="CO55" s="1308"/>
      <c r="CP55" s="1308"/>
      <c r="CQ55" s="1308"/>
      <c r="CR55" s="1308"/>
      <c r="CS55" s="1308"/>
      <c r="CT55" s="1308"/>
      <c r="CU55" s="1308"/>
      <c r="CV55" s="1308">
        <v>0</v>
      </c>
      <c r="CW55" s="1308"/>
      <c r="CX55" s="1308"/>
      <c r="CY55" s="1308"/>
      <c r="CZ55" s="1308"/>
      <c r="DA55" s="1308"/>
      <c r="DB55" s="1308"/>
      <c r="DC55" s="1308"/>
    </row>
    <row r="56" spans="1:109" x14ac:dyDescent="0.15">
      <c r="A56" s="402"/>
      <c r="B56" s="394"/>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14"/>
      <c r="H57" s="1314"/>
      <c r="I57" s="1309"/>
      <c r="J57" s="1309"/>
      <c r="K57" s="1315"/>
      <c r="L57" s="1315"/>
      <c r="M57" s="1315"/>
      <c r="N57" s="1315"/>
      <c r="AM57" s="387"/>
      <c r="AN57" s="1313"/>
      <c r="AO57" s="1313"/>
      <c r="AP57" s="1313"/>
      <c r="AQ57" s="1313"/>
      <c r="AR57" s="1313"/>
      <c r="AS57" s="1313"/>
      <c r="AT57" s="1313"/>
      <c r="AU57" s="1313"/>
      <c r="AV57" s="1313"/>
      <c r="AW57" s="1313"/>
      <c r="AX57" s="1313"/>
      <c r="AY57" s="1313"/>
      <c r="AZ57" s="1313"/>
      <c r="BA57" s="1313"/>
      <c r="BB57" s="1311" t="s">
        <v>599</v>
      </c>
      <c r="BC57" s="1311"/>
      <c r="BD57" s="1311"/>
      <c r="BE57" s="1311"/>
      <c r="BF57" s="1311"/>
      <c r="BG57" s="1311"/>
      <c r="BH57" s="1311"/>
      <c r="BI57" s="1311"/>
      <c r="BJ57" s="1311"/>
      <c r="BK57" s="1311"/>
      <c r="BL57" s="1311"/>
      <c r="BM57" s="1311"/>
      <c r="BN57" s="1311"/>
      <c r="BO57" s="1311"/>
      <c r="BP57" s="1320"/>
      <c r="BQ57" s="1308"/>
      <c r="BR57" s="1308"/>
      <c r="BS57" s="1308"/>
      <c r="BT57" s="1308"/>
      <c r="BU57" s="1308"/>
      <c r="BV57" s="1308"/>
      <c r="BW57" s="1308"/>
      <c r="BX57" s="1308">
        <v>55.3</v>
      </c>
      <c r="BY57" s="1308"/>
      <c r="BZ57" s="1308"/>
      <c r="CA57" s="1308"/>
      <c r="CB57" s="1308"/>
      <c r="CC57" s="1308"/>
      <c r="CD57" s="1308"/>
      <c r="CE57" s="1308"/>
      <c r="CF57" s="1308">
        <v>56.3</v>
      </c>
      <c r="CG57" s="1308"/>
      <c r="CH57" s="1308"/>
      <c r="CI57" s="1308"/>
      <c r="CJ57" s="1308"/>
      <c r="CK57" s="1308"/>
      <c r="CL57" s="1308"/>
      <c r="CM57" s="1308"/>
      <c r="CN57" s="1308">
        <v>58.3</v>
      </c>
      <c r="CO57" s="1308"/>
      <c r="CP57" s="1308"/>
      <c r="CQ57" s="1308"/>
      <c r="CR57" s="1308"/>
      <c r="CS57" s="1308"/>
      <c r="CT57" s="1308"/>
      <c r="CU57" s="1308"/>
      <c r="CV57" s="1308">
        <v>59</v>
      </c>
      <c r="CW57" s="1308"/>
      <c r="CX57" s="1308"/>
      <c r="CY57" s="1308"/>
      <c r="CZ57" s="1308"/>
      <c r="DA57" s="1308"/>
      <c r="DB57" s="1308"/>
      <c r="DC57" s="1308"/>
      <c r="DD57" s="407"/>
      <c r="DE57" s="406"/>
    </row>
    <row r="58" spans="1:109" s="402" customFormat="1" x14ac:dyDescent="0.15">
      <c r="A58" s="387"/>
      <c r="B58" s="406"/>
      <c r="G58" s="1314"/>
      <c r="H58" s="1314"/>
      <c r="I58" s="1309"/>
      <c r="J58" s="1309"/>
      <c r="K58" s="1315"/>
      <c r="L58" s="1315"/>
      <c r="M58" s="1315"/>
      <c r="N58" s="1315"/>
      <c r="AM58" s="387"/>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601</v>
      </c>
    </row>
    <row r="64" spans="1:109" x14ac:dyDescent="0.15">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1" t="s">
        <v>602</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4"/>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4"/>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4"/>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4"/>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596</v>
      </c>
    </row>
    <row r="72" spans="2:107" x14ac:dyDescent="0.15">
      <c r="B72" s="394"/>
      <c r="G72" s="1314"/>
      <c r="H72" s="1314"/>
      <c r="I72" s="1314"/>
      <c r="J72" s="1314"/>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553</v>
      </c>
      <c r="BQ72" s="1313"/>
      <c r="BR72" s="1313"/>
      <c r="BS72" s="1313"/>
      <c r="BT72" s="1313"/>
      <c r="BU72" s="1313"/>
      <c r="BV72" s="1313"/>
      <c r="BW72" s="1313"/>
      <c r="BX72" s="1313" t="s">
        <v>554</v>
      </c>
      <c r="BY72" s="1313"/>
      <c r="BZ72" s="1313"/>
      <c r="CA72" s="1313"/>
      <c r="CB72" s="1313"/>
      <c r="CC72" s="1313"/>
      <c r="CD72" s="1313"/>
      <c r="CE72" s="1313"/>
      <c r="CF72" s="1313" t="s">
        <v>555</v>
      </c>
      <c r="CG72" s="1313"/>
      <c r="CH72" s="1313"/>
      <c r="CI72" s="1313"/>
      <c r="CJ72" s="1313"/>
      <c r="CK72" s="1313"/>
      <c r="CL72" s="1313"/>
      <c r="CM72" s="1313"/>
      <c r="CN72" s="1313" t="s">
        <v>556</v>
      </c>
      <c r="CO72" s="1313"/>
      <c r="CP72" s="1313"/>
      <c r="CQ72" s="1313"/>
      <c r="CR72" s="1313"/>
      <c r="CS72" s="1313"/>
      <c r="CT72" s="1313"/>
      <c r="CU72" s="1313"/>
      <c r="CV72" s="1313" t="s">
        <v>557</v>
      </c>
      <c r="CW72" s="1313"/>
      <c r="CX72" s="1313"/>
      <c r="CY72" s="1313"/>
      <c r="CZ72" s="1313"/>
      <c r="DA72" s="1313"/>
      <c r="DB72" s="1313"/>
      <c r="DC72" s="1313"/>
    </row>
    <row r="73" spans="2:107" x14ac:dyDescent="0.15">
      <c r="B73" s="394"/>
      <c r="G73" s="1316"/>
      <c r="H73" s="1316"/>
      <c r="I73" s="1316"/>
      <c r="J73" s="1316"/>
      <c r="K73" s="1312"/>
      <c r="L73" s="1312"/>
      <c r="M73" s="1312"/>
      <c r="N73" s="1312"/>
      <c r="AM73" s="403"/>
      <c r="AN73" s="1311" t="s">
        <v>597</v>
      </c>
      <c r="AO73" s="1311"/>
      <c r="AP73" s="1311"/>
      <c r="AQ73" s="1311"/>
      <c r="AR73" s="1311"/>
      <c r="AS73" s="1311"/>
      <c r="AT73" s="1311"/>
      <c r="AU73" s="1311"/>
      <c r="AV73" s="1311"/>
      <c r="AW73" s="1311"/>
      <c r="AX73" s="1311"/>
      <c r="AY73" s="1311"/>
      <c r="AZ73" s="1311"/>
      <c r="BA73" s="1311"/>
      <c r="BB73" s="1311" t="s">
        <v>598</v>
      </c>
      <c r="BC73" s="1311"/>
      <c r="BD73" s="1311"/>
      <c r="BE73" s="1311"/>
      <c r="BF73" s="1311"/>
      <c r="BG73" s="1311"/>
      <c r="BH73" s="1311"/>
      <c r="BI73" s="1311"/>
      <c r="BJ73" s="1311"/>
      <c r="BK73" s="1311"/>
      <c r="BL73" s="1311"/>
      <c r="BM73" s="1311"/>
      <c r="BN73" s="1311"/>
      <c r="BO73" s="1311"/>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394"/>
      <c r="G74" s="1316"/>
      <c r="H74" s="1316"/>
      <c r="I74" s="1316"/>
      <c r="J74" s="1316"/>
      <c r="K74" s="1312"/>
      <c r="L74" s="1312"/>
      <c r="M74" s="1312"/>
      <c r="N74" s="1312"/>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16"/>
      <c r="H75" s="1316"/>
      <c r="I75" s="1314"/>
      <c r="J75" s="1314"/>
      <c r="K75" s="1315"/>
      <c r="L75" s="1315"/>
      <c r="M75" s="1315"/>
      <c r="N75" s="1315"/>
      <c r="AM75" s="403"/>
      <c r="AN75" s="1311"/>
      <c r="AO75" s="1311"/>
      <c r="AP75" s="1311"/>
      <c r="AQ75" s="1311"/>
      <c r="AR75" s="1311"/>
      <c r="AS75" s="1311"/>
      <c r="AT75" s="1311"/>
      <c r="AU75" s="1311"/>
      <c r="AV75" s="1311"/>
      <c r="AW75" s="1311"/>
      <c r="AX75" s="1311"/>
      <c r="AY75" s="1311"/>
      <c r="AZ75" s="1311"/>
      <c r="BA75" s="1311"/>
      <c r="BB75" s="1311" t="s">
        <v>603</v>
      </c>
      <c r="BC75" s="1311"/>
      <c r="BD75" s="1311"/>
      <c r="BE75" s="1311"/>
      <c r="BF75" s="1311"/>
      <c r="BG75" s="1311"/>
      <c r="BH75" s="1311"/>
      <c r="BI75" s="1311"/>
      <c r="BJ75" s="1311"/>
      <c r="BK75" s="1311"/>
      <c r="BL75" s="1311"/>
      <c r="BM75" s="1311"/>
      <c r="BN75" s="1311"/>
      <c r="BO75" s="1311"/>
      <c r="BP75" s="1308">
        <v>3.5</v>
      </c>
      <c r="BQ75" s="1308"/>
      <c r="BR75" s="1308"/>
      <c r="BS75" s="1308"/>
      <c r="BT75" s="1308"/>
      <c r="BU75" s="1308"/>
      <c r="BV75" s="1308"/>
      <c r="BW75" s="1308"/>
      <c r="BX75" s="1308">
        <v>3.5</v>
      </c>
      <c r="BY75" s="1308"/>
      <c r="BZ75" s="1308"/>
      <c r="CA75" s="1308"/>
      <c r="CB75" s="1308"/>
      <c r="CC75" s="1308"/>
      <c r="CD75" s="1308"/>
      <c r="CE75" s="1308"/>
      <c r="CF75" s="1308">
        <v>2.6</v>
      </c>
      <c r="CG75" s="1308"/>
      <c r="CH75" s="1308"/>
      <c r="CI75" s="1308"/>
      <c r="CJ75" s="1308"/>
      <c r="CK75" s="1308"/>
      <c r="CL75" s="1308"/>
      <c r="CM75" s="1308"/>
      <c r="CN75" s="1308">
        <v>2.2999999999999998</v>
      </c>
      <c r="CO75" s="1308"/>
      <c r="CP75" s="1308"/>
      <c r="CQ75" s="1308"/>
      <c r="CR75" s="1308"/>
      <c r="CS75" s="1308"/>
      <c r="CT75" s="1308"/>
      <c r="CU75" s="1308"/>
      <c r="CV75" s="1308">
        <v>2</v>
      </c>
      <c r="CW75" s="1308"/>
      <c r="CX75" s="1308"/>
      <c r="CY75" s="1308"/>
      <c r="CZ75" s="1308"/>
      <c r="DA75" s="1308"/>
      <c r="DB75" s="1308"/>
      <c r="DC75" s="1308"/>
    </row>
    <row r="76" spans="2:107" x14ac:dyDescent="0.15">
      <c r="B76" s="394"/>
      <c r="G76" s="1316"/>
      <c r="H76" s="1316"/>
      <c r="I76" s="1314"/>
      <c r="J76" s="1314"/>
      <c r="K76" s="1315"/>
      <c r="L76" s="1315"/>
      <c r="M76" s="1315"/>
      <c r="N76" s="1315"/>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14"/>
      <c r="H77" s="1314"/>
      <c r="I77" s="1314"/>
      <c r="J77" s="1314"/>
      <c r="K77" s="1312"/>
      <c r="L77" s="1312"/>
      <c r="M77" s="1312"/>
      <c r="N77" s="1312"/>
      <c r="AN77" s="1313" t="s">
        <v>600</v>
      </c>
      <c r="AO77" s="1313"/>
      <c r="AP77" s="1313"/>
      <c r="AQ77" s="1313"/>
      <c r="AR77" s="1313"/>
      <c r="AS77" s="1313"/>
      <c r="AT77" s="1313"/>
      <c r="AU77" s="1313"/>
      <c r="AV77" s="1313"/>
      <c r="AW77" s="1313"/>
      <c r="AX77" s="1313"/>
      <c r="AY77" s="1313"/>
      <c r="AZ77" s="1313"/>
      <c r="BA77" s="1313"/>
      <c r="BB77" s="1311" t="s">
        <v>598</v>
      </c>
      <c r="BC77" s="1311"/>
      <c r="BD77" s="1311"/>
      <c r="BE77" s="1311"/>
      <c r="BF77" s="1311"/>
      <c r="BG77" s="1311"/>
      <c r="BH77" s="1311"/>
      <c r="BI77" s="1311"/>
      <c r="BJ77" s="1311"/>
      <c r="BK77" s="1311"/>
      <c r="BL77" s="1311"/>
      <c r="BM77" s="1311"/>
      <c r="BN77" s="1311"/>
      <c r="BO77" s="1311"/>
      <c r="BP77" s="1308">
        <v>0</v>
      </c>
      <c r="BQ77" s="1308"/>
      <c r="BR77" s="1308"/>
      <c r="BS77" s="1308"/>
      <c r="BT77" s="1308"/>
      <c r="BU77" s="1308"/>
      <c r="BV77" s="1308"/>
      <c r="BW77" s="1308"/>
      <c r="BX77" s="1308">
        <v>0</v>
      </c>
      <c r="BY77" s="1308"/>
      <c r="BZ77" s="1308"/>
      <c r="CA77" s="1308"/>
      <c r="CB77" s="1308"/>
      <c r="CC77" s="1308"/>
      <c r="CD77" s="1308"/>
      <c r="CE77" s="1308"/>
      <c r="CF77" s="1308">
        <v>0</v>
      </c>
      <c r="CG77" s="1308"/>
      <c r="CH77" s="1308"/>
      <c r="CI77" s="1308"/>
      <c r="CJ77" s="1308"/>
      <c r="CK77" s="1308"/>
      <c r="CL77" s="1308"/>
      <c r="CM77" s="1308"/>
      <c r="CN77" s="1308">
        <v>0</v>
      </c>
      <c r="CO77" s="1308"/>
      <c r="CP77" s="1308"/>
      <c r="CQ77" s="1308"/>
      <c r="CR77" s="1308"/>
      <c r="CS77" s="1308"/>
      <c r="CT77" s="1308"/>
      <c r="CU77" s="1308"/>
      <c r="CV77" s="1308">
        <v>0</v>
      </c>
      <c r="CW77" s="1308"/>
      <c r="CX77" s="1308"/>
      <c r="CY77" s="1308"/>
      <c r="CZ77" s="1308"/>
      <c r="DA77" s="1308"/>
      <c r="DB77" s="1308"/>
      <c r="DC77" s="1308"/>
    </row>
    <row r="78" spans="2:107" x14ac:dyDescent="0.15">
      <c r="B78" s="394"/>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603</v>
      </c>
      <c r="BC79" s="1311"/>
      <c r="BD79" s="1311"/>
      <c r="BE79" s="1311"/>
      <c r="BF79" s="1311"/>
      <c r="BG79" s="1311"/>
      <c r="BH79" s="1311"/>
      <c r="BI79" s="1311"/>
      <c r="BJ79" s="1311"/>
      <c r="BK79" s="1311"/>
      <c r="BL79" s="1311"/>
      <c r="BM79" s="1311"/>
      <c r="BN79" s="1311"/>
      <c r="BO79" s="1311"/>
      <c r="BP79" s="1308">
        <v>9.1</v>
      </c>
      <c r="BQ79" s="1308"/>
      <c r="BR79" s="1308"/>
      <c r="BS79" s="1308"/>
      <c r="BT79" s="1308"/>
      <c r="BU79" s="1308"/>
      <c r="BV79" s="1308"/>
      <c r="BW79" s="1308"/>
      <c r="BX79" s="1308">
        <v>8.6</v>
      </c>
      <c r="BY79" s="1308"/>
      <c r="BZ79" s="1308"/>
      <c r="CA79" s="1308"/>
      <c r="CB79" s="1308"/>
      <c r="CC79" s="1308"/>
      <c r="CD79" s="1308"/>
      <c r="CE79" s="1308"/>
      <c r="CF79" s="1308">
        <v>8.5</v>
      </c>
      <c r="CG79" s="1308"/>
      <c r="CH79" s="1308"/>
      <c r="CI79" s="1308"/>
      <c r="CJ79" s="1308"/>
      <c r="CK79" s="1308"/>
      <c r="CL79" s="1308"/>
      <c r="CM79" s="1308"/>
      <c r="CN79" s="1308">
        <v>8.5</v>
      </c>
      <c r="CO79" s="1308"/>
      <c r="CP79" s="1308"/>
      <c r="CQ79" s="1308"/>
      <c r="CR79" s="1308"/>
      <c r="CS79" s="1308"/>
      <c r="CT79" s="1308"/>
      <c r="CU79" s="1308"/>
      <c r="CV79" s="1308">
        <v>8.6</v>
      </c>
      <c r="CW79" s="1308"/>
      <c r="CX79" s="1308"/>
      <c r="CY79" s="1308"/>
      <c r="CZ79" s="1308"/>
      <c r="DA79" s="1308"/>
      <c r="DB79" s="1308"/>
      <c r="DC79" s="1308"/>
    </row>
    <row r="80" spans="2:107" x14ac:dyDescent="0.15">
      <c r="B80" s="394"/>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pRsDZsGstzQt4uVEuGqMDtodrMlqepOLLF2hwUlxp/XsXTzngKMj4+Ahu+ZM85dhwsthxkz79fVKOVgWFMYxw==" saltValue="ndytDpHRLjwJAsmz0piMS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rdGRKcDjW22Ag+0wAKTKqsyKRFVz3domj+IKumcMV3pTXOjj4880HSS99dpPB6yh2X5pgmvLPMiWC1yb6P+Gg==" saltValue="mSQEUG+gAWLD4llYRMcUk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iocnBaV51rQ3nX15lu5vmsMN3y67hVPJF9SMDQ3N35Uc5t7Zq0+UWYh+SbSlsKMcY/wfIxd3luyYGOcsXhCiw==" saltValue="5Mv6cZncWzRYAZP7qIOm5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143087</v>
      </c>
      <c r="E3" s="161"/>
      <c r="F3" s="162">
        <v>175675</v>
      </c>
      <c r="G3" s="163"/>
      <c r="H3" s="164"/>
    </row>
    <row r="4" spans="1:8" x14ac:dyDescent="0.15">
      <c r="A4" s="165"/>
      <c r="B4" s="166"/>
      <c r="C4" s="167"/>
      <c r="D4" s="168">
        <v>40066</v>
      </c>
      <c r="E4" s="169"/>
      <c r="F4" s="170">
        <v>87698</v>
      </c>
      <c r="G4" s="171"/>
      <c r="H4" s="172"/>
    </row>
    <row r="5" spans="1:8" x14ac:dyDescent="0.15">
      <c r="A5" s="153" t="s">
        <v>545</v>
      </c>
      <c r="B5" s="158"/>
      <c r="C5" s="159"/>
      <c r="D5" s="160">
        <v>108236</v>
      </c>
      <c r="E5" s="161"/>
      <c r="F5" s="162">
        <v>162193</v>
      </c>
      <c r="G5" s="163"/>
      <c r="H5" s="164"/>
    </row>
    <row r="6" spans="1:8" x14ac:dyDescent="0.15">
      <c r="A6" s="165"/>
      <c r="B6" s="166"/>
      <c r="C6" s="167"/>
      <c r="D6" s="168">
        <v>41107</v>
      </c>
      <c r="E6" s="169"/>
      <c r="F6" s="170">
        <v>79985</v>
      </c>
      <c r="G6" s="171"/>
      <c r="H6" s="172"/>
    </row>
    <row r="7" spans="1:8" x14ac:dyDescent="0.15">
      <c r="A7" s="153" t="s">
        <v>546</v>
      </c>
      <c r="B7" s="158"/>
      <c r="C7" s="159"/>
      <c r="D7" s="160">
        <v>110493</v>
      </c>
      <c r="E7" s="161"/>
      <c r="F7" s="162">
        <v>168868</v>
      </c>
      <c r="G7" s="163"/>
      <c r="H7" s="164"/>
    </row>
    <row r="8" spans="1:8" x14ac:dyDescent="0.15">
      <c r="A8" s="165"/>
      <c r="B8" s="166"/>
      <c r="C8" s="167"/>
      <c r="D8" s="168">
        <v>81317</v>
      </c>
      <c r="E8" s="169"/>
      <c r="F8" s="170">
        <v>79360</v>
      </c>
      <c r="G8" s="171"/>
      <c r="H8" s="172"/>
    </row>
    <row r="9" spans="1:8" x14ac:dyDescent="0.15">
      <c r="A9" s="153" t="s">
        <v>547</v>
      </c>
      <c r="B9" s="158"/>
      <c r="C9" s="159"/>
      <c r="D9" s="160">
        <v>108960</v>
      </c>
      <c r="E9" s="161"/>
      <c r="F9" s="162">
        <v>202870</v>
      </c>
      <c r="G9" s="163"/>
      <c r="H9" s="164"/>
    </row>
    <row r="10" spans="1:8" x14ac:dyDescent="0.15">
      <c r="A10" s="165"/>
      <c r="B10" s="166"/>
      <c r="C10" s="167"/>
      <c r="D10" s="168">
        <v>97150</v>
      </c>
      <c r="E10" s="169"/>
      <c r="F10" s="170">
        <v>79735</v>
      </c>
      <c r="G10" s="171"/>
      <c r="H10" s="172"/>
    </row>
    <row r="11" spans="1:8" x14ac:dyDescent="0.15">
      <c r="A11" s="153" t="s">
        <v>548</v>
      </c>
      <c r="B11" s="158"/>
      <c r="C11" s="159"/>
      <c r="D11" s="160">
        <v>126717</v>
      </c>
      <c r="E11" s="161"/>
      <c r="F11" s="162">
        <v>167497</v>
      </c>
      <c r="G11" s="163"/>
      <c r="H11" s="164"/>
    </row>
    <row r="12" spans="1:8" x14ac:dyDescent="0.15">
      <c r="A12" s="165"/>
      <c r="B12" s="166"/>
      <c r="C12" s="173"/>
      <c r="D12" s="168">
        <v>92137</v>
      </c>
      <c r="E12" s="169"/>
      <c r="F12" s="170">
        <v>82571</v>
      </c>
      <c r="G12" s="171"/>
      <c r="H12" s="172"/>
    </row>
    <row r="13" spans="1:8" x14ac:dyDescent="0.15">
      <c r="A13" s="153"/>
      <c r="B13" s="158"/>
      <c r="C13" s="174"/>
      <c r="D13" s="175">
        <v>119499</v>
      </c>
      <c r="E13" s="176"/>
      <c r="F13" s="177">
        <v>175421</v>
      </c>
      <c r="G13" s="178"/>
      <c r="H13" s="164"/>
    </row>
    <row r="14" spans="1:8" x14ac:dyDescent="0.15">
      <c r="A14" s="165"/>
      <c r="B14" s="166"/>
      <c r="C14" s="167"/>
      <c r="D14" s="168">
        <v>70355</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5.3</v>
      </c>
      <c r="C19" s="179">
        <f>ROUND(VALUE(SUBSTITUTE(実質収支比率等に係る経年分析!G$48,"▲","-")),2)</f>
        <v>6.24</v>
      </c>
      <c r="D19" s="179">
        <f>ROUND(VALUE(SUBSTITUTE(実質収支比率等に係る経年分析!H$48,"▲","-")),2)</f>
        <v>6.14</v>
      </c>
      <c r="E19" s="179">
        <f>ROUND(VALUE(SUBSTITUTE(実質収支比率等に係る経年分析!I$48,"▲","-")),2)</f>
        <v>5.43</v>
      </c>
      <c r="F19" s="179">
        <f>ROUND(VALUE(SUBSTITUTE(実質収支比率等に係る経年分析!J$48,"▲","-")),2)</f>
        <v>6.28</v>
      </c>
    </row>
    <row r="20" spans="1:11" x14ac:dyDescent="0.15">
      <c r="A20" s="179" t="s">
        <v>55</v>
      </c>
      <c r="B20" s="179">
        <f>ROUND(VALUE(SUBSTITUTE(実質収支比率等に係る経年分析!F$47,"▲","-")),2)</f>
        <v>165.68</v>
      </c>
      <c r="C20" s="179">
        <f>ROUND(VALUE(SUBSTITUTE(実質収支比率等に係る経年分析!G$47,"▲","-")),2)</f>
        <v>176.02</v>
      </c>
      <c r="D20" s="179">
        <f>ROUND(VALUE(SUBSTITUTE(実質収支比率等に係る経年分析!H$47,"▲","-")),2)</f>
        <v>171.44</v>
      </c>
      <c r="E20" s="179">
        <f>ROUND(VALUE(SUBSTITUTE(実質収支比率等に係る経年分析!I$47,"▲","-")),2)</f>
        <v>156.68</v>
      </c>
      <c r="F20" s="179">
        <f>ROUND(VALUE(SUBSTITUTE(実質収支比率等に係る経年分析!J$47,"▲","-")),2)</f>
        <v>140.81</v>
      </c>
    </row>
    <row r="21" spans="1:11" x14ac:dyDescent="0.15">
      <c r="A21" s="179" t="s">
        <v>56</v>
      </c>
      <c r="B21" s="179">
        <f>IF(ISNUMBER(VALUE(SUBSTITUTE(実質収支比率等に係る経年分析!F$49,"▲","-"))),ROUND(VALUE(SUBSTITUTE(実質収支比率等に係る経年分析!F$49,"▲","-")),2),NA())</f>
        <v>15.79</v>
      </c>
      <c r="C21" s="179">
        <f>IF(ISNUMBER(VALUE(SUBSTITUTE(実質収支比率等に係る経年分析!G$49,"▲","-"))),ROUND(VALUE(SUBSTITUTE(実質収支比率等に係る経年分析!G$49,"▲","-")),2),NA())</f>
        <v>14.78</v>
      </c>
      <c r="D21" s="179">
        <f>IF(ISNUMBER(VALUE(SUBSTITUTE(実質収支比率等に係る経年分析!H$49,"▲","-"))),ROUND(VALUE(SUBSTITUTE(実質収支比率等に係る経年分析!H$49,"▲","-")),2),NA())</f>
        <v>-10.18</v>
      </c>
      <c r="E21" s="179">
        <f>IF(ISNUMBER(VALUE(SUBSTITUTE(実質収支比率等に係る経年分析!I$49,"▲","-"))),ROUND(VALUE(SUBSTITUTE(実質収支比率等に係る経年分析!I$49,"▲","-")),2),NA())</f>
        <v>-19.66</v>
      </c>
      <c r="F21" s="179">
        <f>IF(ISNUMBER(VALUE(SUBSTITUTE(実質収支比率等に係る経年分析!J$49,"▲","-"))),ROUND(VALUE(SUBSTITUTE(実質収支比率等に係る経年分析!J$49,"▲","-")),2),NA())</f>
        <v>-17.93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5.39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2.84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0.95</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2.0099999999999998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0.76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1.78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5.42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6.28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472</v>
      </c>
      <c r="E42" s="181"/>
      <c r="F42" s="181"/>
      <c r="G42" s="181">
        <f>'実質公債費比率（分子）の構造'!L$52</f>
        <v>368</v>
      </c>
      <c r="H42" s="181"/>
      <c r="I42" s="181"/>
      <c r="J42" s="181">
        <f>'実質公債費比率（分子）の構造'!M$52</f>
        <v>347</v>
      </c>
      <c r="K42" s="181"/>
      <c r="L42" s="181"/>
      <c r="M42" s="181">
        <f>'実質公債費比率（分子）の構造'!N$52</f>
        <v>323</v>
      </c>
      <c r="N42" s="181"/>
      <c r="O42" s="181"/>
      <c r="P42" s="181">
        <f>'実質公債費比率（分子）の構造'!O$52</f>
        <v>329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v>
      </c>
      <c r="C45" s="181"/>
      <c r="D45" s="181"/>
      <c r="E45" s="181">
        <f>'実質公債費比率（分子）の構造'!L$49</f>
        <v>1</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35</v>
      </c>
      <c r="C46" s="181"/>
      <c r="D46" s="181"/>
      <c r="E46" s="181">
        <f>'実質公債費比率（分子）の構造'!L$48</f>
        <v>24</v>
      </c>
      <c r="F46" s="181"/>
      <c r="G46" s="181"/>
      <c r="H46" s="181">
        <f>'実質公債費比率（分子）の構造'!M$48</f>
        <v>25</v>
      </c>
      <c r="I46" s="181"/>
      <c r="J46" s="181"/>
      <c r="K46" s="181">
        <f>'実質公債費比率（分子）の構造'!N$48</f>
        <v>24</v>
      </c>
      <c r="L46" s="181"/>
      <c r="M46" s="181"/>
      <c r="N46" s="181">
        <f>'実質公債費比率（分子）の構造'!O$48</f>
        <v>37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512</v>
      </c>
      <c r="C49" s="181"/>
      <c r="D49" s="181"/>
      <c r="E49" s="181">
        <f>'実質公債費比率（分子）の構造'!L$45</f>
        <v>417</v>
      </c>
      <c r="F49" s="181"/>
      <c r="G49" s="181"/>
      <c r="H49" s="181">
        <f>'実質公債費比率（分子）の構造'!M$45</f>
        <v>375</v>
      </c>
      <c r="I49" s="181"/>
      <c r="J49" s="181"/>
      <c r="K49" s="181">
        <f>'実質公債費比率（分子）の構造'!N$45</f>
        <v>351</v>
      </c>
      <c r="L49" s="181"/>
      <c r="M49" s="181"/>
      <c r="N49" s="181">
        <f>'実質公債費比率（分子）の構造'!O$45</f>
        <v>339</v>
      </c>
      <c r="O49" s="181"/>
      <c r="P49" s="181"/>
    </row>
    <row r="50" spans="1:16" x14ac:dyDescent="0.15">
      <c r="A50" s="181" t="s">
        <v>71</v>
      </c>
      <c r="B50" s="181" t="e">
        <f>NA()</f>
        <v>#N/A</v>
      </c>
      <c r="C50" s="181">
        <f>IF(ISNUMBER('実質公債費比率（分子）の構造'!K$53),'実質公債費比率（分子）の構造'!K$53,NA())</f>
        <v>76</v>
      </c>
      <c r="D50" s="181" t="e">
        <f>NA()</f>
        <v>#N/A</v>
      </c>
      <c r="E50" s="181" t="e">
        <f>NA()</f>
        <v>#N/A</v>
      </c>
      <c r="F50" s="181">
        <f>IF(ISNUMBER('実質公債費比率（分子）の構造'!L$53),'実質公債費比率（分子）の構造'!L$53,NA())</f>
        <v>74</v>
      </c>
      <c r="G50" s="181" t="e">
        <f>NA()</f>
        <v>#N/A</v>
      </c>
      <c r="H50" s="181" t="e">
        <f>NA()</f>
        <v>#N/A</v>
      </c>
      <c r="I50" s="181">
        <f>IF(ISNUMBER('実質公債費比率（分子）の構造'!M$53),'実質公債費比率（分子）の構造'!M$53,NA())</f>
        <v>53</v>
      </c>
      <c r="J50" s="181" t="e">
        <f>NA()</f>
        <v>#N/A</v>
      </c>
      <c r="K50" s="181" t="e">
        <f>NA()</f>
        <v>#N/A</v>
      </c>
      <c r="L50" s="181">
        <f>IF(ISNUMBER('実質公債費比率（分子）の構造'!N$53),'実質公債費比率（分子）の構造'!N$53,NA())</f>
        <v>52</v>
      </c>
      <c r="M50" s="181" t="e">
        <f>NA()</f>
        <v>#N/A</v>
      </c>
      <c r="N50" s="181" t="e">
        <f>NA()</f>
        <v>#N/A</v>
      </c>
      <c r="O50" s="181">
        <f>IF(ISNUMBER('実質公債費比率（分子）の構造'!O$53),'実質公債費比率（分子）の構造'!O$53,NA())</f>
        <v>47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3255</v>
      </c>
      <c r="E56" s="180"/>
      <c r="F56" s="180"/>
      <c r="G56" s="180">
        <f>'将来負担比率（分子）の構造'!J$52</f>
        <v>3201</v>
      </c>
      <c r="H56" s="180"/>
      <c r="I56" s="180"/>
      <c r="J56" s="180">
        <f>'将来負担比率（分子）の構造'!K$52</f>
        <v>3312</v>
      </c>
      <c r="K56" s="180"/>
      <c r="L56" s="180"/>
      <c r="M56" s="180">
        <f>'将来負担比率（分子）の構造'!L$52</f>
        <v>3372</v>
      </c>
      <c r="N56" s="180"/>
      <c r="O56" s="180"/>
      <c r="P56" s="180">
        <f>'将来負担比率（分子）の構造'!M$52</f>
        <v>3487</v>
      </c>
    </row>
    <row r="57" spans="1:16" x14ac:dyDescent="0.15">
      <c r="A57" s="180" t="s">
        <v>42</v>
      </c>
      <c r="B57" s="180"/>
      <c r="C57" s="180"/>
      <c r="D57" s="180">
        <f>'将来負担比率（分子）の構造'!I$51</f>
        <v>18</v>
      </c>
      <c r="E57" s="180"/>
      <c r="F57" s="180"/>
      <c r="G57" s="180">
        <f>'将来負担比率（分子）の構造'!J$51</f>
        <v>11</v>
      </c>
      <c r="H57" s="180"/>
      <c r="I57" s="180"/>
      <c r="J57" s="180">
        <f>'将来負担比率（分子）の構造'!K$51</f>
        <v>3</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8105</v>
      </c>
      <c r="E58" s="180"/>
      <c r="F58" s="180"/>
      <c r="G58" s="180">
        <f>'将来負担比率（分子）の構造'!J$50</f>
        <v>8456</v>
      </c>
      <c r="H58" s="180"/>
      <c r="I58" s="180"/>
      <c r="J58" s="180">
        <f>'将来負担比率（分子）の構造'!K$50</f>
        <v>8635</v>
      </c>
      <c r="K58" s="180"/>
      <c r="L58" s="180"/>
      <c r="M58" s="180">
        <f>'将来負担比率（分子）の構造'!L$50</f>
        <v>8975</v>
      </c>
      <c r="N58" s="180"/>
      <c r="O58" s="180"/>
      <c r="P58" s="180">
        <f>'将来負担比率（分子）の構造'!M$50</f>
        <v>9089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795</v>
      </c>
      <c r="C62" s="180"/>
      <c r="D62" s="180"/>
      <c r="E62" s="180">
        <f>'将来負担比率（分子）の構造'!J$45</f>
        <v>1088</v>
      </c>
      <c r="F62" s="180"/>
      <c r="G62" s="180"/>
      <c r="H62" s="180">
        <f>'将来負担比率（分子）の構造'!K$45</f>
        <v>638</v>
      </c>
      <c r="I62" s="180"/>
      <c r="J62" s="180"/>
      <c r="K62" s="180">
        <f>'将来負担比率（分子）の構造'!L$45</f>
        <v>694</v>
      </c>
      <c r="L62" s="180"/>
      <c r="M62" s="180"/>
      <c r="N62" s="180">
        <f>'将来負担比率（分子）の構造'!M$45</f>
        <v>654</v>
      </c>
      <c r="O62" s="180"/>
      <c r="P62" s="180"/>
    </row>
    <row r="63" spans="1:16" x14ac:dyDescent="0.15">
      <c r="A63" s="180" t="s">
        <v>34</v>
      </c>
      <c r="B63" s="180">
        <f>'将来負担比率（分子）の構造'!I$44</f>
        <v>0</v>
      </c>
      <c r="C63" s="180"/>
      <c r="D63" s="180"/>
      <c r="E63" s="180" t="str">
        <f>'将来負担比率（分子）の構造'!J$44</f>
        <v>-</v>
      </c>
      <c r="F63" s="180"/>
      <c r="G63" s="180"/>
      <c r="H63" s="180">
        <f>'将来負担比率（分子）の構造'!K$44</f>
        <v>2</v>
      </c>
      <c r="I63" s="180"/>
      <c r="J63" s="180"/>
      <c r="K63" s="180">
        <f>'将来負担比率（分子）の構造'!L$44</f>
        <v>5</v>
      </c>
      <c r="L63" s="180"/>
      <c r="M63" s="180"/>
      <c r="N63" s="180">
        <f>'将来負担比率（分子）の構造'!M$44</f>
        <v>5</v>
      </c>
      <c r="O63" s="180"/>
      <c r="P63" s="180"/>
    </row>
    <row r="64" spans="1:16" x14ac:dyDescent="0.15">
      <c r="A64" s="180" t="s">
        <v>33</v>
      </c>
      <c r="B64" s="180">
        <f>'将来負担比率（分子）の構造'!I$43</f>
        <v>387</v>
      </c>
      <c r="C64" s="180"/>
      <c r="D64" s="180"/>
      <c r="E64" s="180">
        <f>'将来負担比率（分子）の構造'!J$43</f>
        <v>385</v>
      </c>
      <c r="F64" s="180"/>
      <c r="G64" s="180"/>
      <c r="H64" s="180">
        <f>'将来負担比率（分子）の構造'!K$43</f>
        <v>383</v>
      </c>
      <c r="I64" s="180"/>
      <c r="J64" s="180"/>
      <c r="K64" s="180">
        <f>'将来負担比率（分子）の構造'!L$43</f>
        <v>397</v>
      </c>
      <c r="L64" s="180"/>
      <c r="M64" s="180"/>
      <c r="N64" s="180">
        <f>'将来負担比率（分子）の構造'!M$43</f>
        <v>440</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2794</v>
      </c>
      <c r="C66" s="180"/>
      <c r="D66" s="180"/>
      <c r="E66" s="180">
        <f>'将来負担比率（分子）の構造'!J$41</f>
        <v>2971</v>
      </c>
      <c r="F66" s="180"/>
      <c r="G66" s="180"/>
      <c r="H66" s="180">
        <f>'将来負担比率（分子）の構造'!K$41</f>
        <v>3012</v>
      </c>
      <c r="I66" s="180"/>
      <c r="J66" s="180"/>
      <c r="K66" s="180">
        <f>'将来負担比率（分子）の構造'!L$41</f>
        <v>3066</v>
      </c>
      <c r="L66" s="180"/>
      <c r="M66" s="180"/>
      <c r="N66" s="180">
        <f>'将来負担比率（分子）の構造'!M$41</f>
        <v>3273</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4967</v>
      </c>
      <c r="C72" s="184">
        <f>基金残高に係る経年分析!G55</f>
        <v>4435</v>
      </c>
      <c r="D72" s="184">
        <f>基金残高に係る経年分析!H55</f>
        <v>3915</v>
      </c>
    </row>
    <row r="73" spans="1:16" x14ac:dyDescent="0.15">
      <c r="A73" s="183" t="s">
        <v>78</v>
      </c>
      <c r="B73" s="184">
        <f>基金残高に係る経年分析!F56</f>
        <v>923</v>
      </c>
      <c r="C73" s="184">
        <f>基金残高に係る経年分析!G56</f>
        <v>926</v>
      </c>
      <c r="D73" s="184">
        <f>基金残高に係る経年分析!H56</f>
        <v>928</v>
      </c>
    </row>
    <row r="74" spans="1:16" x14ac:dyDescent="0.15">
      <c r="A74" s="183" t="s">
        <v>79</v>
      </c>
      <c r="B74" s="184">
        <f>基金残高に係る経年分析!F57</f>
        <v>2420</v>
      </c>
      <c r="C74" s="184">
        <f>基金残高に係る経年分析!G57</f>
        <v>3266</v>
      </c>
      <c r="D74" s="184">
        <f>基金残高に係る経年分析!H57</f>
        <v>3895</v>
      </c>
    </row>
  </sheetData>
  <sheetProtection algorithmName="SHA-512" hashValue="kClu0cclvJwe6VjS4GpwGUWYyZQUCss0TrLAi6INYUKSPPmQpvLQLiSxpUlGekj/wxmeXPxSyUJb0zTTVMNmYw==" saltValue="nNLg9sgo6MlMgrprp28Z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2020-03-09T02:47:54Z</cp:lastPrinted>
  <dcterms:created xsi:type="dcterms:W3CDTF">2020-02-10T05:31:52Z</dcterms:created>
  <dcterms:modified xsi:type="dcterms:W3CDTF">2020-09-17T04:16:22Z</dcterms:modified>
  <cp:category/>
</cp:coreProperties>
</file>