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theme/themeOverride3.xml" ContentType="application/vnd.openxmlformats-officedocument.themeOverride+xml"/>
  <Override PartName="/xl/charts/chart10.xml" ContentType="application/vnd.openxmlformats-officedocument.drawingml.chart+xml"/>
  <Override PartName="/xl/theme/themeOverride4.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mc:AlternateContent xmlns:mc="http://schemas.openxmlformats.org/markup-compatibility/2006">
    <mc:Choice Requires="x15">
      <x15ac:absPath xmlns:x15ac="http://schemas.microsoft.com/office/spreadsheetml/2010/11/ac" url="\\ca36fileshare.tksm-lan.local\105004000地方創生局市町村課\2020\H_財政\１　R2研修生1（交付税上席）\01_前期(田村)\01_H30決算カード・財政状況資料集\03 HP公表\"/>
    </mc:Choice>
  </mc:AlternateContent>
  <bookViews>
    <workbookView xWindow="1170" yWindow="1170" windowWidth="6870" windowHeight="1014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externalReferences>
    <externalReference r:id="rId18"/>
  </externalReferences>
  <calcPr calcId="191029" concurrentManualCount="2"/>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34" i="10" l="1"/>
  <c r="W36" i="10"/>
  <c r="W35" i="10"/>
  <c r="W34" i="10"/>
  <c r="CQ43" i="10"/>
  <c r="CQ42" i="10"/>
  <c r="CQ41" i="10"/>
  <c r="CQ40" i="10"/>
  <c r="CQ39" i="10"/>
  <c r="CQ38" i="10"/>
  <c r="CQ37" i="10"/>
  <c r="CQ36" i="10"/>
  <c r="CQ35" i="10"/>
  <c r="CQ34" i="10"/>
  <c r="DG43" i="10"/>
  <c r="DG42" i="10"/>
  <c r="DG41" i="10"/>
  <c r="DG40" i="10"/>
  <c r="DG39" i="10"/>
  <c r="DG38" i="10"/>
  <c r="DG37" i="10"/>
  <c r="DG36" i="10"/>
  <c r="DG35" i="10"/>
  <c r="DG34" i="10"/>
  <c r="BY43" i="10"/>
  <c r="BY42" i="10"/>
  <c r="BY41" i="10"/>
  <c r="BY40" i="10"/>
  <c r="BY39" i="10"/>
  <c r="BY38" i="10"/>
  <c r="BY37" i="10"/>
  <c r="BY36" i="10"/>
  <c r="BY35" i="10"/>
  <c r="BY34" i="10"/>
  <c r="E43" i="10"/>
  <c r="E42" i="10"/>
  <c r="E41" i="10"/>
  <c r="E40" i="10"/>
  <c r="E39" i="10"/>
  <c r="E38" i="10"/>
  <c r="E37" i="10"/>
  <c r="E36" i="10"/>
  <c r="E35" i="10"/>
  <c r="E34" i="10"/>
  <c r="CO43" i="10" l="1"/>
  <c r="BW43" i="10"/>
  <c r="BE43" i="10"/>
  <c r="AM43" i="10"/>
  <c r="U43" i="10"/>
  <c r="C43" i="10"/>
  <c r="CO42" i="10"/>
  <c r="BW42" i="10"/>
  <c r="BE42" i="10"/>
  <c r="AM42" i="10"/>
  <c r="U42" i="10"/>
  <c r="C42" i="10"/>
  <c r="CO41" i="10"/>
  <c r="BW41" i="10"/>
  <c r="BE41" i="10"/>
  <c r="AM41" i="10"/>
  <c r="U41" i="10"/>
  <c r="C41" i="10"/>
  <c r="CO40" i="10"/>
  <c r="BW40" i="10"/>
  <c r="BE40" i="10"/>
  <c r="AM40" i="10"/>
  <c r="U40" i="10"/>
  <c r="C40" i="10"/>
  <c r="CO39" i="10"/>
  <c r="BE39" i="10"/>
  <c r="AM39" i="10"/>
  <c r="U39" i="10"/>
  <c r="C39" i="10"/>
  <c r="CO38" i="10"/>
  <c r="BE38" i="10"/>
  <c r="AM38" i="10"/>
  <c r="U38" i="10"/>
  <c r="C38" i="10"/>
  <c r="CO37" i="10"/>
  <c r="BE37" i="10"/>
  <c r="AM37" i="10"/>
  <c r="U37" i="10"/>
  <c r="C37" i="10"/>
  <c r="CO36" i="10"/>
  <c r="BE36" i="10"/>
  <c r="AM36" i="10"/>
  <c r="CO35" i="10"/>
  <c r="BE35" i="10"/>
  <c r="AM35" i="10"/>
  <c r="CO34" i="10"/>
  <c r="BE34" i="10"/>
  <c r="C34" i="10"/>
  <c r="C35" i="10" s="1"/>
  <c r="C36" i="10" s="1"/>
  <c r="U34" i="10" l="1"/>
  <c r="U35" i="10" s="1"/>
  <c r="U36"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AM34" i="10" l="1"/>
  <c r="BW34" i="10" s="1"/>
  <c r="BW35" i="10" s="1"/>
  <c r="BW36" i="10" s="1"/>
  <c r="BW37" i="10" s="1"/>
  <c r="BW38" i="10" s="1"/>
  <c r="BW39" i="10" s="1"/>
</calcChain>
</file>

<file path=xl/sharedStrings.xml><?xml version="1.0" encoding="utf-8"?>
<sst xmlns="http://schemas.openxmlformats.org/spreadsheetml/2006/main" count="1186" uniqueCount="605">
  <si>
    <t>標準財政規模比（％）</t>
    <phoneticPr fontId="5"/>
  </si>
  <si>
    <t>区分</t>
    <rPh sb="0" eb="2">
      <t>クブン</t>
    </rPh>
    <phoneticPr fontId="5"/>
  </si>
  <si>
    <t>年度</t>
    <rPh sb="0" eb="2">
      <t>ネンド</t>
    </rPh>
    <phoneticPr fontId="5"/>
  </si>
  <si>
    <t>財政調整基金残高</t>
    <rPh sb="0" eb="2">
      <t>ザイセイ</t>
    </rPh>
    <rPh sb="2" eb="4">
      <t>チョウセイ</t>
    </rPh>
    <rPh sb="4" eb="6">
      <t>キキン</t>
    </rPh>
    <rPh sb="6" eb="8">
      <t>ザンダカ</t>
    </rPh>
    <phoneticPr fontId="5"/>
  </si>
  <si>
    <t>実質収支額</t>
    <rPh sb="0" eb="2">
      <t>ジッシツ</t>
    </rPh>
    <rPh sb="2" eb="4">
      <t>シュウシ</t>
    </rPh>
    <rPh sb="4" eb="5">
      <t>ガク</t>
    </rPh>
    <phoneticPr fontId="5"/>
  </si>
  <si>
    <t>実質単年度収支</t>
    <rPh sb="0" eb="2">
      <t>ジッシツ</t>
    </rPh>
    <rPh sb="2" eb="5">
      <t>タンネンド</t>
    </rPh>
    <rPh sb="5" eb="7">
      <t>シュウシ</t>
    </rPh>
    <phoneticPr fontId="5"/>
  </si>
  <si>
    <t>標準財政規模比（％）</t>
    <phoneticPr fontId="5"/>
  </si>
  <si>
    <t>会計</t>
    <rPh sb="0" eb="2">
      <t>カイケイ</t>
    </rPh>
    <phoneticPr fontId="5"/>
  </si>
  <si>
    <t>※平成31年度中に市町村合併した団体で、合併前の団体ごとの決算に基づく連結実質赤字比率を算出していない団体については、グラフを表記しない。</t>
    <phoneticPr fontId="5"/>
  </si>
  <si>
    <t>（百万円）</t>
    <rPh sb="1" eb="2">
      <t>ヒャク</t>
    </rPh>
    <rPh sb="2" eb="4">
      <t>マンエン</t>
    </rPh>
    <phoneticPr fontId="5"/>
  </si>
  <si>
    <t>分子の構造</t>
    <rPh sb="0" eb="2">
      <t>ブンシ</t>
    </rPh>
    <rPh sb="3" eb="5">
      <t>コウゾウ</t>
    </rPh>
    <phoneticPr fontId="5"/>
  </si>
  <si>
    <t>元利償還金等(A)</t>
    <phoneticPr fontId="5"/>
  </si>
  <si>
    <t>元利償還金</t>
  </si>
  <si>
    <t>減債基金積立不足算定額※2</t>
    <phoneticPr fontId="5"/>
  </si>
  <si>
    <t>満期一括償還地方債に係る年度割相当額</t>
    <phoneticPr fontId="5"/>
  </si>
  <si>
    <t>公営企業債の元利償還金に対する繰入金</t>
  </si>
  <si>
    <t>組合等が起こした地方債の元利償還金に対する負担金等</t>
  </si>
  <si>
    <t>債務負担行為に基づく支出額</t>
  </si>
  <si>
    <t>一時借入金の利子</t>
    <phoneticPr fontId="5"/>
  </si>
  <si>
    <t>算入公債費等(B)</t>
    <phoneticPr fontId="5"/>
  </si>
  <si>
    <t>算入公債費等</t>
    <phoneticPr fontId="5"/>
  </si>
  <si>
    <t>(A)－(B)</t>
    <phoneticPr fontId="5"/>
  </si>
  <si>
    <t>実質公債費比率の分子</t>
    <phoneticPr fontId="5"/>
  </si>
  <si>
    <t>※1 平成31年度中に市町村合併した団体で、合併前の団体ごとの決算に基づく実質公債費比率を算出していない団体については、グラフを表記しない。</t>
    <phoneticPr fontId="5"/>
  </si>
  <si>
    <t>（参考）</t>
    <rPh sb="1" eb="3">
      <t>サンコウ</t>
    </rPh>
    <phoneticPr fontId="5"/>
  </si>
  <si>
    <t>※2　減債基金
　　積立状況等</t>
    <rPh sb="3" eb="5">
      <t>ゲンサイ</t>
    </rPh>
    <rPh sb="5" eb="7">
      <t>キキン</t>
    </rPh>
    <rPh sb="10" eb="12">
      <t>ツミタテ</t>
    </rPh>
    <rPh sb="12" eb="14">
      <t>ジョウキョウ</t>
    </rPh>
    <rPh sb="14" eb="15">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</si>
  <si>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</si>
  <si>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</si>
  <si>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</si>
  <si>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
  </si>
  <si>
    <t>将来負担額(A)</t>
    <phoneticPr fontId="5"/>
  </si>
  <si>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</si>
  <si>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</si>
  <si>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</si>
  <si>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</si>
  <si>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</si>
  <si>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</si>
  <si>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5"/>
  </si>
  <si>
    <t>連結実質赤字額</t>
  </si>
  <si>
    <t>組合等連結実質赤字額負担見込額</t>
  </si>
  <si>
    <t>充当可能財源等(B)</t>
    <phoneticPr fontId="5"/>
  </si>
  <si>
    <t>充当可能基金</t>
  </si>
  <si>
    <t>充当可能特定歳入</t>
  </si>
  <si>
    <t>基準財政需要額算入見込額</t>
  </si>
  <si>
    <t>(A)－(B)</t>
    <phoneticPr fontId="5"/>
  </si>
  <si>
    <t>将来負担比率の分子</t>
  </si>
  <si>
    <t>※平成31年度中に市町村合併した団体で、合併前の団体ごとの決算に基づく将来負担比率を算出していない団体については、グラフを表記しない。</t>
    <phoneticPr fontId="5"/>
  </si>
  <si>
    <t>（百万円）</t>
    <rPh sb="1" eb="4">
      <t>ヒャクマンエン</t>
    </rPh>
    <phoneticPr fontId="5"/>
  </si>
  <si>
    <t>財政調整基金</t>
    <rPh sb="0" eb="2">
      <t>ザイセイ</t>
    </rPh>
    <rPh sb="2" eb="4">
      <t>チョウセイ</t>
    </rPh>
    <rPh sb="4" eb="6">
      <t>キキン</t>
    </rPh>
    <phoneticPr fontId="5"/>
  </si>
  <si>
    <t>減債基金</t>
    <rPh sb="0" eb="2">
      <t>ゲンサイ</t>
    </rPh>
    <rPh sb="2" eb="4">
      <t>キキン</t>
    </rPh>
    <phoneticPr fontId="5"/>
  </si>
  <si>
    <t>その他特定目的基金</t>
    <rPh sb="2" eb="3">
      <t>タ</t>
    </rPh>
    <rPh sb="3" eb="5">
      <t>トクテイ</t>
    </rPh>
    <rPh sb="5" eb="7">
      <t>モクテキ</t>
    </rPh>
    <rPh sb="7" eb="9">
      <t>キキン</t>
    </rPh>
    <phoneticPr fontId="5"/>
  </si>
  <si>
    <t>基金残高合計</t>
    <rPh sb="0" eb="2">
      <t>キキン</t>
    </rPh>
    <rPh sb="2" eb="4">
      <t>ザンダカ</t>
    </rPh>
    <rPh sb="4" eb="6">
      <t>ゴウケイ</t>
    </rPh>
    <phoneticPr fontId="5"/>
  </si>
  <si>
    <t>当該団体(円)</t>
  </si>
  <si>
    <t>実質収支比率等に係る経年分析</t>
  </si>
  <si>
    <t>実質収支額</t>
    <phoneticPr fontId="15"/>
  </si>
  <si>
    <t>財政調整基金残高</t>
    <phoneticPr fontId="5"/>
  </si>
  <si>
    <t>実質単年度収支</t>
    <rPh sb="0" eb="2">
      <t>ジッシツ</t>
    </rPh>
    <rPh sb="2" eb="5">
      <t>タンネンド</t>
    </rPh>
    <rPh sb="5" eb="7">
      <t>シュウシ</t>
    </rPh>
    <phoneticPr fontId="15"/>
  </si>
  <si>
    <t>連結実質赤字比率に係る赤字・黒字の構成分析</t>
  </si>
  <si>
    <t>赤字額</t>
    <rPh sb="0" eb="2">
      <t>アカジ</t>
    </rPh>
    <rPh sb="2" eb="3">
      <t>ガク</t>
    </rPh>
    <phoneticPr fontId="15"/>
  </si>
  <si>
    <t>黒字額</t>
    <rPh sb="0" eb="2">
      <t>クロジ</t>
    </rPh>
    <rPh sb="2" eb="3">
      <t>ガク</t>
    </rPh>
    <phoneticPr fontId="15"/>
  </si>
  <si>
    <t>実質公債費比率（分子）の構造</t>
  </si>
  <si>
    <t>元利償還金等</t>
    <rPh sb="0" eb="2">
      <t>ガンリ</t>
    </rPh>
    <rPh sb="2" eb="5">
      <t>ショウカンキン</t>
    </rPh>
    <rPh sb="5" eb="6">
      <t>トウ</t>
    </rPh>
    <phoneticPr fontId="5"/>
  </si>
  <si>
    <t>算入公債費等</t>
    <rPh sb="0" eb="2">
      <t>サンニュウ</t>
    </rPh>
    <rPh sb="2" eb="6">
      <t>コウサイヒトウ</t>
    </rPh>
    <phoneticPr fontId="5"/>
  </si>
  <si>
    <t>算入公債費等</t>
    <rPh sb="0" eb="2">
      <t>サンニュウ</t>
    </rPh>
    <rPh sb="2" eb="6">
      <t>コウサイヒトウ</t>
    </rPh>
    <phoneticPr fontId="15"/>
  </si>
  <si>
    <t>一時借入金の利子</t>
    <phoneticPr fontId="5"/>
  </si>
  <si>
    <t>債務負担行為に基づく支出額</t>
    <phoneticPr fontId="5"/>
  </si>
  <si>
    <t>組合等が起こした地方債の元利償還金に対する負担金等</t>
    <phoneticPr fontId="5"/>
  </si>
  <si>
    <t>公営企業債の元利償還金に対する繰入金</t>
    <phoneticPr fontId="5"/>
  </si>
  <si>
    <t>満期一括償還地方債に係る年度割相当額</t>
    <phoneticPr fontId="5"/>
  </si>
  <si>
    <t>減債基金積立不足算定額</t>
    <phoneticPr fontId="5"/>
  </si>
  <si>
    <t>元利償還金</t>
    <phoneticPr fontId="5"/>
  </si>
  <si>
    <t>実質公債費比率の分子</t>
  </si>
  <si>
    <t>将来負担比率（分子）の構造</t>
  </si>
  <si>
    <t>将来負担額</t>
    <rPh sb="0" eb="2">
      <t>ショウライ</t>
    </rPh>
    <rPh sb="2" eb="4">
      <t>フタン</t>
    </rPh>
    <rPh sb="4" eb="5">
      <t>ガク</t>
    </rPh>
    <phoneticPr fontId="5"/>
  </si>
  <si>
    <t>充当可能財源等</t>
    <rPh sb="0" eb="2">
      <t>ジュウトウ</t>
    </rPh>
    <rPh sb="2" eb="4">
      <t>カノウ</t>
    </rPh>
    <rPh sb="4" eb="6">
      <t>ザイゲン</t>
    </rPh>
    <rPh sb="6" eb="7">
      <t>トウ</t>
    </rPh>
    <phoneticPr fontId="5"/>
  </si>
  <si>
    <t>将来負担比率の分子</t>
    <phoneticPr fontId="5"/>
  </si>
  <si>
    <t>基金残高に係る経年分析</t>
    <phoneticPr fontId="18"/>
  </si>
  <si>
    <t>財政調整基金</t>
    <phoneticPr fontId="18"/>
  </si>
  <si>
    <t>減債基金</t>
    <phoneticPr fontId="18"/>
  </si>
  <si>
    <t>その他特定目的基金</t>
    <phoneticPr fontId="18"/>
  </si>
  <si>
    <t>平成30年度　財政状況資料集</t>
    <phoneticPr fontId="5"/>
  </si>
  <si>
    <t>総括表（市町村）</t>
    <rPh sb="0" eb="2">
      <t>ソウカツ</t>
    </rPh>
    <rPh sb="2" eb="3">
      <t>ヒョウ</t>
    </rPh>
    <rPh sb="4" eb="7">
      <t>シチョウソン</t>
    </rPh>
    <phoneticPr fontId="5"/>
  </si>
  <si>
    <t>都道府県名</t>
    <phoneticPr fontId="5"/>
  </si>
  <si>
    <t>徳島県</t>
    <phoneticPr fontId="5"/>
  </si>
  <si>
    <t>市町村類型</t>
    <phoneticPr fontId="5"/>
  </si>
  <si>
    <t>Ⅴ－２</t>
    <phoneticPr fontId="5"/>
  </si>
  <si>
    <t>指定団体等の指定状況</t>
    <phoneticPr fontId="5"/>
  </si>
  <si>
    <t>平成30年度(千円)</t>
    <rPh sb="0" eb="2">
      <t>ヘイセイ</t>
    </rPh>
    <rPh sb="4" eb="6">
      <t>ネンド</t>
    </rPh>
    <rPh sb="7" eb="9">
      <t>センエン</t>
    </rPh>
    <phoneticPr fontId="5"/>
  </si>
  <si>
    <t>平成29年度(千円)</t>
    <rPh sb="0" eb="2">
      <t>ヘイセイ</t>
    </rPh>
    <rPh sb="4" eb="6">
      <t>ネンド</t>
    </rPh>
    <phoneticPr fontId="5"/>
  </si>
  <si>
    <t>平成30年度(千円･％)</t>
    <rPh sb="0" eb="2">
      <t>ヘイセイ</t>
    </rPh>
    <rPh sb="4" eb="6">
      <t>ネンド</t>
    </rPh>
    <rPh sb="7" eb="9">
      <t>センエン</t>
    </rPh>
    <phoneticPr fontId="5"/>
  </si>
  <si>
    <t>平成29年度(千円･％)</t>
    <rPh sb="0" eb="2">
      <t>ヘイセイ</t>
    </rPh>
    <rPh sb="4" eb="6">
      <t>ネンド</t>
    </rPh>
    <rPh sb="7" eb="9">
      <t>センエン</t>
    </rPh>
    <phoneticPr fontId="5"/>
  </si>
  <si>
    <t>歳入総額</t>
    <phoneticPr fontId="24"/>
  </si>
  <si>
    <t>実質収支比率</t>
    <rPh sb="0" eb="2">
      <t>ジッシツ</t>
    </rPh>
    <rPh sb="2" eb="4">
      <t>シュウシ</t>
    </rPh>
    <rPh sb="4" eb="6">
      <t>ヒリツ</t>
    </rPh>
    <phoneticPr fontId="5"/>
  </si>
  <si>
    <t>財政健全化等</t>
    <rPh sb="0" eb="2">
      <t>ザイセイ</t>
    </rPh>
    <rPh sb="2" eb="5">
      <t>ケンゼンカ</t>
    </rPh>
    <rPh sb="5" eb="6">
      <t>トウ</t>
    </rPh>
    <phoneticPr fontId="5"/>
  </si>
  <si>
    <t>×</t>
    <phoneticPr fontId="5"/>
  </si>
  <si>
    <t>歳出総額</t>
    <phoneticPr fontId="24"/>
  </si>
  <si>
    <t>経常収支比率</t>
    <rPh sb="0" eb="2">
      <t>ケイジョウ</t>
    </rPh>
    <rPh sb="2" eb="4">
      <t>シュウシ</t>
    </rPh>
    <rPh sb="4" eb="6">
      <t>ヒリツ</t>
    </rPh>
    <phoneticPr fontId="5"/>
  </si>
  <si>
    <t>市町村名</t>
    <rPh sb="0" eb="3">
      <t>シチョウソン</t>
    </rPh>
    <rPh sb="3" eb="4">
      <t>メイ</t>
    </rPh>
    <phoneticPr fontId="5"/>
  </si>
  <si>
    <t>石井町</t>
    <phoneticPr fontId="5"/>
  </si>
  <si>
    <t>地方交付税種地</t>
    <rPh sb="0" eb="2">
      <t>チホウ</t>
    </rPh>
    <rPh sb="2" eb="5">
      <t>コウフゼイ</t>
    </rPh>
    <rPh sb="5" eb="6">
      <t>シュ</t>
    </rPh>
    <rPh sb="6" eb="7">
      <t>チ</t>
    </rPh>
    <phoneticPr fontId="5"/>
  </si>
  <si>
    <t>2-2</t>
    <phoneticPr fontId="5"/>
  </si>
  <si>
    <t>財源超過</t>
    <rPh sb="0" eb="2">
      <t>ザイゲン</t>
    </rPh>
    <rPh sb="2" eb="4">
      <t>チョウカ</t>
    </rPh>
    <phoneticPr fontId="5"/>
  </si>
  <si>
    <t>歳入歳出差引</t>
    <phoneticPr fontId="24"/>
  </si>
  <si>
    <t>　　(※1)</t>
    <phoneticPr fontId="5"/>
  </si>
  <si>
    <t>首都</t>
    <rPh sb="0" eb="2">
      <t>シュト</t>
    </rPh>
    <phoneticPr fontId="5"/>
  </si>
  <si>
    <t>×</t>
    <phoneticPr fontId="5"/>
  </si>
  <si>
    <t>翌年度に繰越すべき財源</t>
    <phoneticPr fontId="5"/>
  </si>
  <si>
    <t>標準財政規模</t>
    <rPh sb="0" eb="2">
      <t>ヒョウジュン</t>
    </rPh>
    <rPh sb="2" eb="4">
      <t>ザイセイ</t>
    </rPh>
    <rPh sb="4" eb="6">
      <t>キボ</t>
    </rPh>
    <phoneticPr fontId="5"/>
  </si>
  <si>
    <t>近畿</t>
    <rPh sb="0" eb="2">
      <t>キンキ</t>
    </rPh>
    <phoneticPr fontId="5"/>
  </si>
  <si>
    <t>実質収支</t>
    <phoneticPr fontId="24"/>
  </si>
  <si>
    <t>財政力指数</t>
    <rPh sb="0" eb="3">
      <t>ザイセイリョク</t>
    </rPh>
    <rPh sb="3" eb="5">
      <t>シスウ</t>
    </rPh>
    <phoneticPr fontId="5"/>
  </si>
  <si>
    <t>人口</t>
    <rPh sb="0" eb="2">
      <t>ジンコウ</t>
    </rPh>
    <phoneticPr fontId="5"/>
  </si>
  <si>
    <t>27年国調(人)</t>
    <rPh sb="2" eb="3">
      <t>ネン</t>
    </rPh>
    <rPh sb="3" eb="4">
      <t>コク</t>
    </rPh>
    <rPh sb="4" eb="5">
      <t>チョウ</t>
    </rPh>
    <phoneticPr fontId="5"/>
  </si>
  <si>
    <r>
      <t>産業構造</t>
    </r>
    <r>
      <rPr>
        <sz val="9"/>
        <color indexed="8"/>
        <rFont val="ＭＳ ゴシック"/>
        <family val="3"/>
        <charset val="128"/>
      </rPr>
      <t xml:space="preserve"> </t>
    </r>
    <r>
      <rPr>
        <sz val="9"/>
        <color indexed="8"/>
        <rFont val="ＭＳ ゴシック"/>
        <family val="3"/>
        <charset val="128"/>
      </rPr>
      <t>(※</t>
    </r>
    <r>
      <rPr>
        <sz val="9"/>
        <color indexed="8"/>
        <rFont val="ＭＳ ゴシック"/>
        <family val="3"/>
        <charset val="128"/>
      </rPr>
      <t>5</t>
    </r>
    <r>
      <rPr>
        <sz val="9"/>
        <color indexed="8"/>
        <rFont val="ＭＳ ゴシック"/>
        <family val="3"/>
        <charset val="128"/>
      </rPr>
      <t>)</t>
    </r>
    <rPh sb="0" eb="2">
      <t>サンギョウ</t>
    </rPh>
    <rPh sb="2" eb="4">
      <t>コウゾウ</t>
    </rPh>
    <phoneticPr fontId="5"/>
  </si>
  <si>
    <t>中部</t>
    <rPh sb="0" eb="2">
      <t>チュウブ</t>
    </rPh>
    <phoneticPr fontId="5"/>
  </si>
  <si>
    <t>×</t>
    <phoneticPr fontId="5"/>
  </si>
  <si>
    <t>単年度収支</t>
    <phoneticPr fontId="24"/>
  </si>
  <si>
    <t>公債費負担比率</t>
    <rPh sb="0" eb="3">
      <t>コウサイヒ</t>
    </rPh>
    <rPh sb="3" eb="5">
      <t>フタン</t>
    </rPh>
    <rPh sb="5" eb="7">
      <t>ヒリツ</t>
    </rPh>
    <phoneticPr fontId="5"/>
  </si>
  <si>
    <t>22年国調(人)</t>
    <rPh sb="2" eb="3">
      <t>ネン</t>
    </rPh>
    <rPh sb="3" eb="4">
      <t>コク</t>
    </rPh>
    <rPh sb="4" eb="5">
      <t>チョウ</t>
    </rPh>
    <phoneticPr fontId="5"/>
  </si>
  <si>
    <t>過疎</t>
    <rPh sb="0" eb="2">
      <t>カソ</t>
    </rPh>
    <phoneticPr fontId="5"/>
  </si>
  <si>
    <t>積立金</t>
    <phoneticPr fontId="24"/>
  </si>
  <si>
    <t>健全化判断比率</t>
    <phoneticPr fontId="5"/>
  </si>
  <si>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5"/>
  </si>
  <si>
    <t>-1.4</t>
    <phoneticPr fontId="5"/>
  </si>
  <si>
    <t>山振</t>
    <rPh sb="0" eb="1">
      <t>ヤマ</t>
    </rPh>
    <rPh sb="1" eb="2">
      <t>フ</t>
    </rPh>
    <phoneticPr fontId="5"/>
  </si>
  <si>
    <t>×</t>
    <phoneticPr fontId="5"/>
  </si>
  <si>
    <t>繰上償還金</t>
    <phoneticPr fontId="24"/>
  </si>
  <si>
    <t>　実質赤字比率</t>
    <rPh sb="1" eb="3">
      <t>ジッシツ</t>
    </rPh>
    <rPh sb="3" eb="5">
      <t>アカジ</t>
    </rPh>
    <rPh sb="5" eb="7">
      <t>ヒリツ</t>
    </rPh>
    <phoneticPr fontId="5"/>
  </si>
  <si>
    <t>-</t>
    <phoneticPr fontId="5"/>
  </si>
  <si>
    <t>住民基本台帳人口
 (※7)</t>
    <rPh sb="0" eb="2">
      <t>ジュウミン</t>
    </rPh>
    <rPh sb="2" eb="4">
      <t>キホン</t>
    </rPh>
    <rPh sb="4" eb="6">
      <t>ダイチョウ</t>
    </rPh>
    <rPh sb="6" eb="8">
      <t>ジンコウ</t>
    </rPh>
    <phoneticPr fontId="5"/>
  </si>
  <si>
    <t>31.01.01(人)</t>
    <phoneticPr fontId="5"/>
  </si>
  <si>
    <r>
      <t>2</t>
    </r>
    <r>
      <rPr>
        <sz val="9"/>
        <color indexed="8"/>
        <rFont val="ＭＳ ゴシック"/>
        <family val="3"/>
        <charset val="128"/>
      </rPr>
      <t>7年国調</t>
    </r>
    <rPh sb="2" eb="3">
      <t>ネン</t>
    </rPh>
    <rPh sb="3" eb="4">
      <t>コク</t>
    </rPh>
    <rPh sb="4" eb="5">
      <t>チョウ</t>
    </rPh>
    <phoneticPr fontId="5"/>
  </si>
  <si>
    <r>
      <t>2</t>
    </r>
    <r>
      <rPr>
        <sz val="9"/>
        <color indexed="8"/>
        <rFont val="ＭＳ ゴシック"/>
        <family val="3"/>
        <charset val="128"/>
      </rPr>
      <t>2年国調</t>
    </r>
    <rPh sb="2" eb="3">
      <t>ネン</t>
    </rPh>
    <rPh sb="3" eb="4">
      <t>コク</t>
    </rPh>
    <rPh sb="4" eb="5">
      <t>チョウ</t>
    </rPh>
    <phoneticPr fontId="5"/>
  </si>
  <si>
    <t>低開発</t>
    <rPh sb="0" eb="1">
      <t>テイ</t>
    </rPh>
    <rPh sb="1" eb="3">
      <t>カイハツ</t>
    </rPh>
    <phoneticPr fontId="5"/>
  </si>
  <si>
    <t>積立金取崩し額</t>
    <phoneticPr fontId="24"/>
  </si>
  <si>
    <t>　連結実質赤字比率</t>
    <rPh sb="1" eb="3">
      <t>レンケツ</t>
    </rPh>
    <rPh sb="3" eb="5">
      <t>ジッシツ</t>
    </rPh>
    <rPh sb="5" eb="7">
      <t>アカジ</t>
    </rPh>
    <rPh sb="7" eb="9">
      <t>ヒリツ</t>
    </rPh>
    <phoneticPr fontId="5"/>
  </si>
  <si>
    <t>-</t>
    <phoneticPr fontId="5"/>
  </si>
  <si>
    <t>うち日本人(人)</t>
    <phoneticPr fontId="5"/>
  </si>
  <si>
    <t>第1次</t>
    <rPh sb="0" eb="1">
      <t>ダイ</t>
    </rPh>
    <rPh sb="2" eb="3">
      <t>ジ</t>
    </rPh>
    <phoneticPr fontId="5"/>
  </si>
  <si>
    <t>指数表選定</t>
    <rPh sb="0" eb="2">
      <t>シスウ</t>
    </rPh>
    <rPh sb="2" eb="3">
      <t>ヒョウ</t>
    </rPh>
    <rPh sb="3" eb="5">
      <t>センテイ</t>
    </rPh>
    <phoneticPr fontId="5"/>
  </si>
  <si>
    <t>○</t>
    <phoneticPr fontId="5"/>
  </si>
  <si>
    <t>実質単年度収支</t>
    <phoneticPr fontId="24"/>
  </si>
  <si>
    <t>　実質公債費比率</t>
    <rPh sb="1" eb="3">
      <t>ジッシツ</t>
    </rPh>
    <rPh sb="3" eb="6">
      <t>コウサイヒ</t>
    </rPh>
    <rPh sb="6" eb="8">
      <t>ヒリツ</t>
    </rPh>
    <phoneticPr fontId="5"/>
  </si>
  <si>
    <t>30.01.01(人)</t>
    <phoneticPr fontId="5"/>
  </si>
  <si>
    <t>　将来負担比率</t>
    <rPh sb="1" eb="3">
      <t>ショウライ</t>
    </rPh>
    <rPh sb="3" eb="5">
      <t>フタン</t>
    </rPh>
    <rPh sb="5" eb="7">
      <t>ヒリツ</t>
    </rPh>
    <phoneticPr fontId="5"/>
  </si>
  <si>
    <t>うち日本人(人)</t>
    <phoneticPr fontId="5"/>
  </si>
  <si>
    <t>第2次</t>
    <rPh sb="0" eb="1">
      <t>ダイ</t>
    </rPh>
    <rPh sb="2" eb="3">
      <t>ジ</t>
    </rPh>
    <phoneticPr fontId="5"/>
  </si>
  <si>
    <t>基準財政収入額</t>
    <phoneticPr fontId="24"/>
  </si>
  <si>
    <r>
      <t>資金不足比率 (※</t>
    </r>
    <r>
      <rPr>
        <sz val="9"/>
        <color indexed="8"/>
        <rFont val="ＭＳ ゴシック"/>
        <family val="3"/>
        <charset val="128"/>
      </rPr>
      <t>4</t>
    </r>
    <r>
      <rPr>
        <sz val="9"/>
        <color indexed="8"/>
        <rFont val="ＭＳ ゴシック"/>
        <family val="3"/>
        <charset val="128"/>
      </rPr>
      <t>)</t>
    </r>
    <phoneticPr fontId="5"/>
  </si>
  <si>
    <t>増減率  (％)</t>
    <rPh sb="0" eb="2">
      <t>ゾウゲン</t>
    </rPh>
    <rPh sb="2" eb="3">
      <t>リツ</t>
    </rPh>
    <phoneticPr fontId="5"/>
  </si>
  <si>
    <t>-0.6</t>
    <phoneticPr fontId="5"/>
  </si>
  <si>
    <t>基準財政需要額</t>
    <phoneticPr fontId="24"/>
  </si>
  <si>
    <t>うち日本人(％)</t>
    <phoneticPr fontId="5"/>
  </si>
  <si>
    <t>-0.7</t>
    <phoneticPr fontId="5"/>
  </si>
  <si>
    <t>第3次</t>
    <rPh sb="0" eb="1">
      <t>ダイ</t>
    </rPh>
    <rPh sb="2" eb="3">
      <t>ジ</t>
    </rPh>
    <phoneticPr fontId="5"/>
  </si>
  <si>
    <t>標準税収入額等</t>
    <phoneticPr fontId="24"/>
  </si>
  <si>
    <t>面積 (k㎡)</t>
    <rPh sb="0" eb="2">
      <t>メンセキ</t>
    </rPh>
    <phoneticPr fontId="5"/>
  </si>
  <si>
    <t>経常経費充当一般財源等</t>
    <rPh sb="0" eb="2">
      <t>ケイジョウ</t>
    </rPh>
    <rPh sb="2" eb="4">
      <t>ケイヒ</t>
    </rPh>
    <rPh sb="4" eb="6">
      <t>ジュウトウ</t>
    </rPh>
    <rPh sb="6" eb="8">
      <t>イッパン</t>
    </rPh>
    <rPh sb="8" eb="10">
      <t>ザイゲン</t>
    </rPh>
    <rPh sb="10" eb="11">
      <t>トウ</t>
    </rPh>
    <phoneticPr fontId="24"/>
  </si>
  <si>
    <t>人口密度 (人/k㎡)</t>
    <rPh sb="0" eb="2">
      <t>ジンコウ</t>
    </rPh>
    <rPh sb="2" eb="4">
      <t>ミツド</t>
    </rPh>
    <phoneticPr fontId="5"/>
  </si>
  <si>
    <t>歳入一般財源等</t>
    <rPh sb="0" eb="2">
      <t>サイニュウ</t>
    </rPh>
    <rPh sb="2" eb="4">
      <t>イッパン</t>
    </rPh>
    <rPh sb="4" eb="6">
      <t>ザイゲン</t>
    </rPh>
    <rPh sb="6" eb="7">
      <t>トウ</t>
    </rPh>
    <phoneticPr fontId="24"/>
  </si>
  <si>
    <t>世帯数 (世帯)</t>
    <rPh sb="0" eb="3">
      <t>セタイスウ</t>
    </rPh>
    <phoneticPr fontId="5"/>
  </si>
  <si>
    <t>職員の状況</t>
    <rPh sb="0" eb="2">
      <t>ショクイン</t>
    </rPh>
    <rPh sb="3" eb="5">
      <t>ジョウキョウ</t>
    </rPh>
    <phoneticPr fontId="5"/>
  </si>
  <si>
    <t>特別職等</t>
    <rPh sb="0" eb="2">
      <t>トクベツ</t>
    </rPh>
    <rPh sb="2" eb="3">
      <t>ショク</t>
    </rPh>
    <rPh sb="3" eb="4">
      <t>トウ</t>
    </rPh>
    <phoneticPr fontId="5"/>
  </si>
  <si>
    <t>定数</t>
    <rPh sb="0" eb="2">
      <t>テイスウ</t>
    </rPh>
    <phoneticPr fontId="5"/>
  </si>
  <si>
    <t>1人あたり平均
給料月額(百円)</t>
    <rPh sb="1" eb="2">
      <t>リ</t>
    </rPh>
    <rPh sb="5" eb="7">
      <t>ヘイキン</t>
    </rPh>
    <rPh sb="8" eb="10">
      <t>キュウリョウ</t>
    </rPh>
    <rPh sb="10" eb="11">
      <t>ツキ</t>
    </rPh>
    <rPh sb="11" eb="12">
      <t>ガク</t>
    </rPh>
    <rPh sb="13" eb="15">
      <t>ヒャクエン</t>
    </rPh>
    <phoneticPr fontId="5"/>
  </si>
  <si>
    <t>一般職員等(※6)</t>
    <rPh sb="0" eb="2">
      <t>イッパン</t>
    </rPh>
    <rPh sb="2" eb="4">
      <t>ショクイン</t>
    </rPh>
    <rPh sb="4" eb="5">
      <t>トウ</t>
    </rPh>
    <phoneticPr fontId="5"/>
  </si>
  <si>
    <t>職員数
(人)</t>
    <rPh sb="0" eb="3">
      <t>ショクインスウ</t>
    </rPh>
    <phoneticPr fontId="5"/>
  </si>
  <si>
    <t>給料月額
(百円)</t>
    <rPh sb="0" eb="2">
      <t>キュウリョウ</t>
    </rPh>
    <rPh sb="2" eb="3">
      <t>ツキ</t>
    </rPh>
    <rPh sb="3" eb="4">
      <t>ガク</t>
    </rPh>
    <rPh sb="6" eb="8">
      <t>ヒャクエン</t>
    </rPh>
    <phoneticPr fontId="5"/>
  </si>
  <si>
    <t>地方債現在高</t>
  </si>
  <si>
    <t>市区町村長</t>
    <rPh sb="0" eb="2">
      <t>シク</t>
    </rPh>
    <rPh sb="2" eb="4">
      <t>チョウソン</t>
    </rPh>
    <rPh sb="4" eb="5">
      <t>チョウ</t>
    </rPh>
    <phoneticPr fontId="5"/>
  </si>
  <si>
    <t>一般職員</t>
    <rPh sb="0" eb="2">
      <t>イッパン</t>
    </rPh>
    <rPh sb="2" eb="4">
      <t>ショクイン</t>
    </rPh>
    <phoneticPr fontId="5"/>
  </si>
  <si>
    <t>　うち公的資金</t>
    <rPh sb="3" eb="5">
      <t>コウテキ</t>
    </rPh>
    <phoneticPr fontId="5"/>
  </si>
  <si>
    <t>副市区町村長</t>
    <rPh sb="0" eb="1">
      <t>フク</t>
    </rPh>
    <rPh sb="1" eb="3">
      <t>シク</t>
    </rPh>
    <rPh sb="3" eb="5">
      <t>チョウソン</t>
    </rPh>
    <rPh sb="5" eb="6">
      <t>チョウ</t>
    </rPh>
    <phoneticPr fontId="5"/>
  </si>
  <si>
    <t>　うち消防職員</t>
    <rPh sb="3" eb="5">
      <t>ショウボウ</t>
    </rPh>
    <rPh sb="5" eb="7">
      <t>ショクイン</t>
    </rPh>
    <phoneticPr fontId="5"/>
  </si>
  <si>
    <t>債務負担行為額（支出予定額）</t>
    <rPh sb="0" eb="2">
      <t>サイム</t>
    </rPh>
    <rPh sb="2" eb="4">
      <t>フタン</t>
    </rPh>
    <rPh sb="4" eb="6">
      <t>コウイ</t>
    </rPh>
    <rPh sb="6" eb="7">
      <t>ガク</t>
    </rPh>
    <rPh sb="8" eb="10">
      <t>シシュツ</t>
    </rPh>
    <rPh sb="10" eb="12">
      <t>ヨテイ</t>
    </rPh>
    <rPh sb="12" eb="13">
      <t>ガク</t>
    </rPh>
    <phoneticPr fontId="5"/>
  </si>
  <si>
    <t>教育長</t>
    <phoneticPr fontId="5"/>
  </si>
  <si>
    <t>　うち技能労務職員</t>
    <rPh sb="3" eb="5">
      <t>ギノウ</t>
    </rPh>
    <rPh sb="5" eb="7">
      <t>ロウム</t>
    </rPh>
    <rPh sb="7" eb="9">
      <t>ショクイン</t>
    </rPh>
    <phoneticPr fontId="5"/>
  </si>
  <si>
    <t>収益事業収入</t>
  </si>
  <si>
    <t>議会議長</t>
    <rPh sb="0" eb="2">
      <t>ギカイ</t>
    </rPh>
    <rPh sb="2" eb="4">
      <t>ギチョウ</t>
    </rPh>
    <phoneticPr fontId="5"/>
  </si>
  <si>
    <t>教育公務員</t>
    <rPh sb="0" eb="2">
      <t>キョウイク</t>
    </rPh>
    <rPh sb="2" eb="5">
      <t>コウムイン</t>
    </rPh>
    <phoneticPr fontId="5"/>
  </si>
  <si>
    <t>土地開発基金現在高</t>
    <rPh sb="0" eb="2">
      <t>トチ</t>
    </rPh>
    <rPh sb="2" eb="4">
      <t>カイハツ</t>
    </rPh>
    <rPh sb="4" eb="6">
      <t>キキン</t>
    </rPh>
    <rPh sb="6" eb="8">
      <t>ゲンザイ</t>
    </rPh>
    <rPh sb="8" eb="9">
      <t>タカ</t>
    </rPh>
    <phoneticPr fontId="24"/>
  </si>
  <si>
    <t>議会副議長</t>
    <rPh sb="0" eb="2">
      <t>ギカイ</t>
    </rPh>
    <rPh sb="2" eb="3">
      <t>フク</t>
    </rPh>
    <rPh sb="3" eb="5">
      <t>ギチョウ</t>
    </rPh>
    <phoneticPr fontId="5"/>
  </si>
  <si>
    <t>臨時職員</t>
    <rPh sb="0" eb="2">
      <t>リンジ</t>
    </rPh>
    <rPh sb="2" eb="4">
      <t>ショクイン</t>
    </rPh>
    <phoneticPr fontId="5"/>
  </si>
  <si>
    <t>積立金
現在高</t>
    <rPh sb="4" eb="7">
      <t>ゲンザイダカ</t>
    </rPh>
    <phoneticPr fontId="24"/>
  </si>
  <si>
    <t>議会議員</t>
    <rPh sb="0" eb="2">
      <t>ギカイ</t>
    </rPh>
    <rPh sb="2" eb="4">
      <t>ギイン</t>
    </rPh>
    <phoneticPr fontId="5"/>
  </si>
  <si>
    <t>合計</t>
    <rPh sb="0" eb="2">
      <t>ゴウケイ</t>
    </rPh>
    <phoneticPr fontId="5"/>
  </si>
  <si>
    <t>減債基金</t>
    <rPh sb="0" eb="1">
      <t>ゲン</t>
    </rPh>
    <rPh sb="1" eb="2">
      <t>サイ</t>
    </rPh>
    <rPh sb="2" eb="4">
      <t>キキン</t>
    </rPh>
    <phoneticPr fontId="5"/>
  </si>
  <si>
    <t>ラスパイレス指数</t>
    <rPh sb="6" eb="8">
      <t>シスウ</t>
    </rPh>
    <phoneticPr fontId="5"/>
  </si>
  <si>
    <t>一般会計等の一覧</t>
    <phoneticPr fontId="5"/>
  </si>
  <si>
    <t>事業会計の一覧</t>
    <rPh sb="0" eb="2">
      <t>ジギョウ</t>
    </rPh>
    <rPh sb="2" eb="4">
      <t>カイケイ</t>
    </rPh>
    <phoneticPr fontId="5"/>
  </si>
  <si>
    <t>公営企業（法適）の一覧</t>
    <rPh sb="0" eb="2">
      <t>コウエイ</t>
    </rPh>
    <rPh sb="2" eb="4">
      <t>キギョウ</t>
    </rPh>
    <phoneticPr fontId="5"/>
  </si>
  <si>
    <t>公営企業（法非適）の一覧</t>
    <rPh sb="0" eb="2">
      <t>コウエイ</t>
    </rPh>
    <rPh sb="2" eb="4">
      <t>キギョウ</t>
    </rPh>
    <rPh sb="6" eb="7">
      <t>ヒ</t>
    </rPh>
    <phoneticPr fontId="5"/>
  </si>
  <si>
    <t>関係する一部事務組合等一覧</t>
    <rPh sb="0" eb="2">
      <t>カンケイ</t>
    </rPh>
    <rPh sb="4" eb="6">
      <t>イチブ</t>
    </rPh>
    <rPh sb="6" eb="8">
      <t>ジム</t>
    </rPh>
    <rPh sb="8" eb="10">
      <t>クミアイ</t>
    </rPh>
    <rPh sb="10" eb="11">
      <t>トウ</t>
    </rPh>
    <rPh sb="11" eb="13">
      <t>イチラン</t>
    </rPh>
    <phoneticPr fontId="5"/>
  </si>
  <si>
    <t>地方公社・第三セクター等一覧</t>
    <rPh sb="0" eb="2">
      <t>チホウ</t>
    </rPh>
    <rPh sb="2" eb="4">
      <t>コウシャ</t>
    </rPh>
    <rPh sb="5" eb="6">
      <t>ダイ</t>
    </rPh>
    <rPh sb="6" eb="7">
      <t>３</t>
    </rPh>
    <rPh sb="11" eb="12">
      <t>トウ</t>
    </rPh>
    <rPh sb="12" eb="14">
      <t>イチラン</t>
    </rPh>
    <phoneticPr fontId="5"/>
  </si>
  <si>
    <t>項番</t>
    <phoneticPr fontId="5"/>
  </si>
  <si>
    <t>会計名</t>
    <phoneticPr fontId="5"/>
  </si>
  <si>
    <t>項番</t>
    <rPh sb="0" eb="2">
      <t>コウバン</t>
    </rPh>
    <phoneticPr fontId="5"/>
  </si>
  <si>
    <t>会計名</t>
    <rPh sb="0" eb="2">
      <t>カイケイ</t>
    </rPh>
    <rPh sb="2" eb="3">
      <t>メイ</t>
    </rPh>
    <phoneticPr fontId="5"/>
  </si>
  <si>
    <t>組合等名</t>
    <phoneticPr fontId="5"/>
  </si>
  <si>
    <t>団体名</t>
    <rPh sb="0" eb="2">
      <t>ダンタイ</t>
    </rPh>
    <phoneticPr fontId="5"/>
  </si>
  <si>
    <r>
      <t>(※</t>
    </r>
    <r>
      <rPr>
        <sz val="9"/>
        <color indexed="8"/>
        <rFont val="ＭＳ ゴシック"/>
        <family val="3"/>
        <charset val="128"/>
      </rPr>
      <t>3</t>
    </r>
    <r>
      <rPr>
        <sz val="9"/>
        <color indexed="8"/>
        <rFont val="ＭＳ ゴシック"/>
        <family val="3"/>
        <charset val="128"/>
      </rPr>
      <t>)</t>
    </r>
    <phoneticPr fontId="5"/>
  </si>
  <si>
    <t>（注釈）</t>
    <rPh sb="1" eb="3">
      <t>チュウシャク</t>
    </rPh>
    <phoneticPr fontId="5"/>
  </si>
  <si>
    <t>※1：経常収支比率の( )内の数値は、「減収補塡債（特例分）」及び「臨時財政対策債」を除いて算出したものである。</t>
    <rPh sb="3" eb="5">
      <t>ケイジョウ</t>
    </rPh>
    <rPh sb="5" eb="7">
      <t>シュウシ</t>
    </rPh>
    <rPh sb="7" eb="9">
      <t>ヒリツ</t>
    </rPh>
    <rPh sb="13" eb="14">
      <t>ナイ</t>
    </rPh>
    <rPh sb="15" eb="17">
      <t>スウチ</t>
    </rPh>
    <rPh sb="20" eb="22">
      <t>ゲンシュウ</t>
    </rPh>
    <rPh sb="22" eb="23">
      <t>ホ</t>
    </rPh>
    <rPh sb="24" eb="25">
      <t>サイ</t>
    </rPh>
    <rPh sb="26" eb="27">
      <t>トク</t>
    </rPh>
    <rPh sb="27" eb="28">
      <t>レイ</t>
    </rPh>
    <rPh sb="28" eb="29">
      <t>ブン</t>
    </rPh>
    <rPh sb="31" eb="32">
      <t>オヨ</t>
    </rPh>
    <rPh sb="34" eb="36">
      <t>リンジ</t>
    </rPh>
    <rPh sb="36" eb="38">
      <t>ザイセイ</t>
    </rPh>
    <rPh sb="38" eb="40">
      <t>タイサク</t>
    </rPh>
    <rPh sb="40" eb="41">
      <t>サイ</t>
    </rPh>
    <rPh sb="43" eb="44">
      <t>ノゾ</t>
    </rPh>
    <rPh sb="46" eb="48">
      <t>サンシュツ</t>
    </rPh>
    <phoneticPr fontId="5"/>
  </si>
  <si>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7"/>
  </si>
  <si>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5"/>
  </si>
  <si>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5"/>
  </si>
  <si>
    <t>※5：産業構造の比率は、分母を就業人口総数とし、分類不能の産業を除いて算出。</t>
    <phoneticPr fontId="5"/>
  </si>
  <si>
    <t>※6：個人情報保護の観点から、対象となる職員数が1人又は2人の場合は、｢給料月額(百円)｣と｢一人当たり給料月額（百円）｣を｢アスタリスク（＊）｣としている。（その他、数値のない欄については、すべてハイフン（－）としている）。</t>
    <phoneticPr fontId="5"/>
  </si>
  <si>
    <t>※7：人口については、調査対象年度の1月1日現在の住民基本台帳に登載されている人口に基づいている。</t>
    <rPh sb="13" eb="15">
      <t>タイショウ</t>
    </rPh>
    <rPh sb="27" eb="29">
      <t>キホン</t>
    </rPh>
    <rPh sb="42" eb="43">
      <t>モト</t>
    </rPh>
    <phoneticPr fontId="28"/>
  </si>
  <si>
    <t>平成30年度</t>
    <phoneticPr fontId="24"/>
  </si>
  <si>
    <t>徳島県石井町</t>
    <phoneticPr fontId="24"/>
  </si>
  <si>
    <t>(1) 普通会計の状況（市町村）</t>
    <rPh sb="4" eb="6">
      <t>フツウ</t>
    </rPh>
    <rPh sb="6" eb="8">
      <t>カイケイ</t>
    </rPh>
    <rPh sb="9" eb="11">
      <t>ジョウキョウ</t>
    </rPh>
    <rPh sb="12" eb="15">
      <t>シチョウソン</t>
    </rPh>
    <phoneticPr fontId="5"/>
  </si>
  <si>
    <t>歳入の状況（単位 千円・％）</t>
    <rPh sb="0" eb="2">
      <t>サイニュウ</t>
    </rPh>
    <rPh sb="3" eb="5">
      <t>ジョウキョウ</t>
    </rPh>
    <rPh sb="6" eb="8">
      <t>タンイ</t>
    </rPh>
    <rPh sb="9" eb="11">
      <t>センエン</t>
    </rPh>
    <phoneticPr fontId="5"/>
  </si>
  <si>
    <t>地方税の状況（単位 千円・％）</t>
    <rPh sb="0" eb="2">
      <t>チホウ</t>
    </rPh>
    <rPh sb="2" eb="3">
      <t>ゼイ</t>
    </rPh>
    <rPh sb="4" eb="6">
      <t>ジョウキョウ</t>
    </rPh>
    <rPh sb="7" eb="9">
      <t>タンイ</t>
    </rPh>
    <rPh sb="10" eb="12">
      <t>センエン</t>
    </rPh>
    <phoneticPr fontId="5"/>
  </si>
  <si>
    <t>歳出の状況（単位 千円・％）</t>
    <phoneticPr fontId="5"/>
  </si>
  <si>
    <t>決算額</t>
    <rPh sb="0" eb="2">
      <t>ケッサン</t>
    </rPh>
    <rPh sb="2" eb="3">
      <t>ガク</t>
    </rPh>
    <phoneticPr fontId="5"/>
  </si>
  <si>
    <t>構成比</t>
    <rPh sb="0" eb="3">
      <t>コウセイヒ</t>
    </rPh>
    <phoneticPr fontId="5"/>
  </si>
  <si>
    <t>経常一般財源等</t>
    <rPh sb="0" eb="2">
      <t>ケイジョウ</t>
    </rPh>
    <rPh sb="2" eb="4">
      <t>イッパン</t>
    </rPh>
    <rPh sb="4" eb="7">
      <t>ザイゲントウ</t>
    </rPh>
    <phoneticPr fontId="5"/>
  </si>
  <si>
    <t>区分</t>
  </si>
  <si>
    <t>収入済額</t>
    <rPh sb="0" eb="2">
      <t>シュウニュウ</t>
    </rPh>
    <rPh sb="2" eb="3">
      <t>スミ</t>
    </rPh>
    <rPh sb="3" eb="4">
      <t>ガク</t>
    </rPh>
    <phoneticPr fontId="5"/>
  </si>
  <si>
    <t>超過課税分</t>
    <rPh sb="0" eb="2">
      <t>チョウカ</t>
    </rPh>
    <rPh sb="2" eb="4">
      <t>カゼイ</t>
    </rPh>
    <rPh sb="4" eb="5">
      <t>ブン</t>
    </rPh>
    <phoneticPr fontId="5"/>
  </si>
  <si>
    <t>目的別歳出の状況（単位 千円・％）</t>
    <phoneticPr fontId="5"/>
  </si>
  <si>
    <t>地方税</t>
  </si>
  <si>
    <t>普通税</t>
    <rPh sb="0" eb="2">
      <t>フツウ</t>
    </rPh>
    <rPh sb="2" eb="3">
      <t>ゼイ</t>
    </rPh>
    <phoneticPr fontId="23"/>
  </si>
  <si>
    <t>決算額 (A)</t>
    <rPh sb="0" eb="2">
      <t>ケッサン</t>
    </rPh>
    <rPh sb="2" eb="3">
      <t>ガク</t>
    </rPh>
    <phoneticPr fontId="5"/>
  </si>
  <si>
    <t>(A)のうち普通建設事業費</t>
    <rPh sb="6" eb="8">
      <t>フツウ</t>
    </rPh>
    <rPh sb="8" eb="10">
      <t>ケンセツ</t>
    </rPh>
    <rPh sb="10" eb="13">
      <t>ジギョウヒ</t>
    </rPh>
    <phoneticPr fontId="5"/>
  </si>
  <si>
    <t>(A)のうち充当一般財源等</t>
    <rPh sb="6" eb="8">
      <t>ジュウトウ</t>
    </rPh>
    <rPh sb="8" eb="10">
      <t>イッパン</t>
    </rPh>
    <rPh sb="10" eb="12">
      <t>ザイゲン</t>
    </rPh>
    <rPh sb="12" eb="13">
      <t>ナド</t>
    </rPh>
    <phoneticPr fontId="5"/>
  </si>
  <si>
    <t>地方譲与税</t>
    <phoneticPr fontId="5"/>
  </si>
  <si>
    <t>　法定普通税</t>
    <phoneticPr fontId="5"/>
  </si>
  <si>
    <t>議会費</t>
  </si>
  <si>
    <t>-</t>
    <phoneticPr fontId="5"/>
  </si>
  <si>
    <t>利子割交付金</t>
  </si>
  <si>
    <t>　　市町村民税</t>
    <phoneticPr fontId="5"/>
  </si>
  <si>
    <t>総務費</t>
  </si>
  <si>
    <t>配当割交付金</t>
    <rPh sb="0" eb="2">
      <t>ハイトウ</t>
    </rPh>
    <rPh sb="2" eb="3">
      <t>ワリ</t>
    </rPh>
    <rPh sb="3" eb="6">
      <t>コウフキン</t>
    </rPh>
    <phoneticPr fontId="23"/>
  </si>
  <si>
    <t>　　　個人均等割</t>
    <phoneticPr fontId="5"/>
  </si>
  <si>
    <t>民生費</t>
  </si>
  <si>
    <t>株式等譲渡所得割交付金</t>
    <rPh sb="0" eb="2">
      <t>カブシキ</t>
    </rPh>
    <rPh sb="2" eb="3">
      <t>トウ</t>
    </rPh>
    <rPh sb="3" eb="5">
      <t>ジョウト</t>
    </rPh>
    <rPh sb="5" eb="7">
      <t>ショトク</t>
    </rPh>
    <rPh sb="7" eb="8">
      <t>ワリ</t>
    </rPh>
    <rPh sb="8" eb="11">
      <t>コウフキン</t>
    </rPh>
    <phoneticPr fontId="23"/>
  </si>
  <si>
    <t>　　　所得割</t>
    <phoneticPr fontId="5"/>
  </si>
  <si>
    <t>衛生費</t>
  </si>
  <si>
    <t>分離課税所得割交付金</t>
    <phoneticPr fontId="24"/>
  </si>
  <si>
    <t>　　　法人均等割</t>
    <phoneticPr fontId="5"/>
  </si>
  <si>
    <t>労働費</t>
  </si>
  <si>
    <t>-</t>
    <phoneticPr fontId="5"/>
  </si>
  <si>
    <t>道府県民税所得割臨時交付金</t>
    <phoneticPr fontId="24"/>
  </si>
  <si>
    <t>　　　法人税割</t>
    <phoneticPr fontId="5"/>
  </si>
  <si>
    <t>農林水産業費</t>
  </si>
  <si>
    <t>地方消費税交付金</t>
  </si>
  <si>
    <t>　　固定資産税</t>
    <phoneticPr fontId="5"/>
  </si>
  <si>
    <t>商工費</t>
  </si>
  <si>
    <t>ゴルフ場利用税交付金</t>
  </si>
  <si>
    <t>　　　うち純固定資産税</t>
    <phoneticPr fontId="5"/>
  </si>
  <si>
    <t>土木費</t>
  </si>
  <si>
    <t>特別地方消費税交付金</t>
  </si>
  <si>
    <t>　　軽自動車税</t>
    <phoneticPr fontId="5"/>
  </si>
  <si>
    <t>消防費</t>
  </si>
  <si>
    <t>自動車取得税交付金</t>
  </si>
  <si>
    <t>　　市町村たばこ税</t>
    <phoneticPr fontId="5"/>
  </si>
  <si>
    <t>教育費</t>
  </si>
  <si>
    <t>軽油引取税交付金</t>
  </si>
  <si>
    <t>　　鉱産税</t>
    <phoneticPr fontId="5"/>
  </si>
  <si>
    <t>災害復旧費</t>
  </si>
  <si>
    <t>地方特例交付金</t>
    <phoneticPr fontId="15"/>
  </si>
  <si>
    <t>　　特別土地保有税</t>
    <phoneticPr fontId="5"/>
  </si>
  <si>
    <t>公債費</t>
  </si>
  <si>
    <t>地方交付税</t>
  </si>
  <si>
    <t>　法定外普通税</t>
    <phoneticPr fontId="5"/>
  </si>
  <si>
    <t>諸支出金</t>
    <rPh sb="3" eb="4">
      <t>キン</t>
    </rPh>
    <phoneticPr fontId="24"/>
  </si>
  <si>
    <t>　普通交付税</t>
    <phoneticPr fontId="5"/>
  </si>
  <si>
    <t>目的税</t>
  </si>
  <si>
    <t>前年度繰上充用金</t>
    <phoneticPr fontId="5"/>
  </si>
  <si>
    <t>　特別交付税</t>
    <phoneticPr fontId="5"/>
  </si>
  <si>
    <t>　法定目的税</t>
    <phoneticPr fontId="5"/>
  </si>
  <si>
    <t>歳出合計</t>
  </si>
  <si>
    <t>　震災復興特別交付税</t>
    <phoneticPr fontId="24"/>
  </si>
  <si>
    <t>　　入湯税</t>
    <phoneticPr fontId="5"/>
  </si>
  <si>
    <t>(一般財源計)</t>
    <phoneticPr fontId="5"/>
  </si>
  <si>
    <t>　　事業所税</t>
    <phoneticPr fontId="5"/>
  </si>
  <si>
    <t>性質別歳出の状況（単位 千円・％）</t>
    <rPh sb="0" eb="2">
      <t>セイシツ</t>
    </rPh>
    <phoneticPr fontId="5"/>
  </si>
  <si>
    <t>交通安全対策特別交付金</t>
    <phoneticPr fontId="5"/>
  </si>
  <si>
    <t>　　都市計画税</t>
    <phoneticPr fontId="5"/>
  </si>
  <si>
    <t>決算額</t>
  </si>
  <si>
    <t>構成比</t>
    <phoneticPr fontId="5"/>
  </si>
  <si>
    <t>充当一般財源等</t>
    <phoneticPr fontId="5"/>
  </si>
  <si>
    <t>経常経費充当一般財源等</t>
  </si>
  <si>
    <t>経常収支比率</t>
    <rPh sb="0" eb="2">
      <t>ケイジョウ</t>
    </rPh>
    <rPh sb="2" eb="4">
      <t>シュウシ</t>
    </rPh>
    <rPh sb="4" eb="6">
      <t>ヒリツ</t>
    </rPh>
    <phoneticPr fontId="19"/>
  </si>
  <si>
    <t>分担金・負担金</t>
  </si>
  <si>
    <t>　　水利地益税等</t>
    <phoneticPr fontId="5"/>
  </si>
  <si>
    <t>義務的経費計</t>
    <rPh sb="0" eb="3">
      <t>ギムテキ</t>
    </rPh>
    <rPh sb="3" eb="5">
      <t>ケイヒ</t>
    </rPh>
    <rPh sb="5" eb="6">
      <t>ケイ</t>
    </rPh>
    <phoneticPr fontId="5"/>
  </si>
  <si>
    <t>使用料</t>
  </si>
  <si>
    <t>　法定外目的税</t>
    <phoneticPr fontId="5"/>
  </si>
  <si>
    <t>　人件費</t>
    <phoneticPr fontId="5"/>
  </si>
  <si>
    <t>手数料</t>
  </si>
  <si>
    <t>旧法による税</t>
  </si>
  <si>
    <t>　　うち職員給</t>
    <rPh sb="4" eb="6">
      <t>ショクイン</t>
    </rPh>
    <rPh sb="6" eb="7">
      <t>キュウ</t>
    </rPh>
    <phoneticPr fontId="5"/>
  </si>
  <si>
    <t>国庫支出金</t>
  </si>
  <si>
    <t>合計</t>
  </si>
  <si>
    <t>　扶助費</t>
    <phoneticPr fontId="5"/>
  </si>
  <si>
    <t>国有提供交付金(特別区財調交付金)</t>
  </si>
  <si>
    <t>　公債費</t>
    <phoneticPr fontId="5"/>
  </si>
  <si>
    <t>都道府県支出金</t>
  </si>
  <si>
    <t>平成30年度</t>
    <rPh sb="0" eb="2">
      <t>ヘイセイ</t>
    </rPh>
    <rPh sb="4" eb="6">
      <t>ネンド</t>
    </rPh>
    <phoneticPr fontId="5"/>
  </si>
  <si>
    <t>平成29年度</t>
    <rPh sb="0" eb="2">
      <t>ヘイセイ</t>
    </rPh>
    <rPh sb="4" eb="6">
      <t>ネンド</t>
    </rPh>
    <phoneticPr fontId="5"/>
  </si>
  <si>
    <t>内訳</t>
    <rPh sb="0" eb="2">
      <t>ウチワケ</t>
    </rPh>
    <phoneticPr fontId="5"/>
  </si>
  <si>
    <t>元利償還金</t>
    <phoneticPr fontId="5"/>
  </si>
  <si>
    <t>財産収入</t>
  </si>
  <si>
    <t>徴収率
(％)</t>
    <rPh sb="0" eb="2">
      <t>チョウシュウ</t>
    </rPh>
    <rPh sb="2" eb="3">
      <t>リツ</t>
    </rPh>
    <phoneticPr fontId="5"/>
  </si>
  <si>
    <t>現年</t>
    <rPh sb="0" eb="1">
      <t>ゲン</t>
    </rPh>
    <rPh sb="1" eb="2">
      <t>ネン</t>
    </rPh>
    <phoneticPr fontId="5"/>
  </si>
  <si>
    <t>　うち元金</t>
    <phoneticPr fontId="24"/>
  </si>
  <si>
    <t>寄附金</t>
  </si>
  <si>
    <t>・計</t>
    <phoneticPr fontId="5"/>
  </si>
  <si>
    <t>市町村民税</t>
    <rPh sb="0" eb="3">
      <t>シチョウソン</t>
    </rPh>
    <rPh sb="3" eb="4">
      <t>ミン</t>
    </rPh>
    <rPh sb="4" eb="5">
      <t>ゼイ</t>
    </rPh>
    <phoneticPr fontId="5"/>
  </si>
  <si>
    <t>　うち利子</t>
    <phoneticPr fontId="24"/>
  </si>
  <si>
    <t>繰入金</t>
  </si>
  <si>
    <t>純固定資産税</t>
    <rPh sb="0" eb="1">
      <t>ジュン</t>
    </rPh>
    <rPh sb="1" eb="3">
      <t>コテイ</t>
    </rPh>
    <rPh sb="3" eb="6">
      <t>シサンゼイ</t>
    </rPh>
    <phoneticPr fontId="5"/>
  </si>
  <si>
    <t>一時借入金利子</t>
    <phoneticPr fontId="5"/>
  </si>
  <si>
    <t>繰越金</t>
  </si>
  <si>
    <t>その他の経費</t>
    <rPh sb="2" eb="3">
      <t>タ</t>
    </rPh>
    <rPh sb="4" eb="6">
      <t>ケイヒ</t>
    </rPh>
    <phoneticPr fontId="5"/>
  </si>
  <si>
    <t>諸収入</t>
  </si>
  <si>
    <t>公営事業等への繰出</t>
    <rPh sb="0" eb="2">
      <t>コウエイ</t>
    </rPh>
    <rPh sb="2" eb="4">
      <t>ジギョウ</t>
    </rPh>
    <rPh sb="4" eb="5">
      <t>トウ</t>
    </rPh>
    <rPh sb="7" eb="9">
      <t>クリダ</t>
    </rPh>
    <phoneticPr fontId="5"/>
  </si>
  <si>
    <t>国民健康保険事業会計の状況</t>
    <rPh sb="0" eb="2">
      <t>コクミン</t>
    </rPh>
    <rPh sb="2" eb="4">
      <t>ケンコウ</t>
    </rPh>
    <rPh sb="4" eb="6">
      <t>ホケン</t>
    </rPh>
    <rPh sb="6" eb="8">
      <t>ジギョウ</t>
    </rPh>
    <rPh sb="8" eb="10">
      <t>カイケイ</t>
    </rPh>
    <rPh sb="11" eb="13">
      <t>ジョウキョウ</t>
    </rPh>
    <phoneticPr fontId="5"/>
  </si>
  <si>
    <t>　物件費</t>
    <phoneticPr fontId="5"/>
  </si>
  <si>
    <t>地方債</t>
  </si>
  <si>
    <t>合計</t>
    <phoneticPr fontId="5"/>
  </si>
  <si>
    <t>実質収支</t>
    <rPh sb="0" eb="2">
      <t>ジッシツ</t>
    </rPh>
    <rPh sb="2" eb="4">
      <t>シュウシ</t>
    </rPh>
    <phoneticPr fontId="5"/>
  </si>
  <si>
    <t>　維持補修費</t>
    <phoneticPr fontId="5"/>
  </si>
  <si>
    <t>　うち減収補塡債(特例分)</t>
    <rPh sb="4" eb="5">
      <t>シュウ</t>
    </rPh>
    <rPh sb="9" eb="10">
      <t>トク</t>
    </rPh>
    <rPh sb="10" eb="11">
      <t>レイ</t>
    </rPh>
    <rPh sb="11" eb="12">
      <t>ブン</t>
    </rPh>
    <phoneticPr fontId="15"/>
  </si>
  <si>
    <t>上水道</t>
    <phoneticPr fontId="5"/>
  </si>
  <si>
    <t>再差引収支</t>
    <rPh sb="0" eb="1">
      <t>サイ</t>
    </rPh>
    <rPh sb="1" eb="3">
      <t>サシヒキ</t>
    </rPh>
    <rPh sb="3" eb="5">
      <t>シュウシ</t>
    </rPh>
    <phoneticPr fontId="5"/>
  </si>
  <si>
    <t>　補助費等</t>
    <rPh sb="1" eb="3">
      <t>ホジョ</t>
    </rPh>
    <rPh sb="3" eb="4">
      <t>ヒ</t>
    </rPh>
    <rPh sb="4" eb="5">
      <t>トウ</t>
    </rPh>
    <phoneticPr fontId="5"/>
  </si>
  <si>
    <t>　うち臨時財政対策債</t>
    <phoneticPr fontId="5"/>
  </si>
  <si>
    <t>工業用水道</t>
    <phoneticPr fontId="5"/>
  </si>
  <si>
    <t>加入世帯数(世帯)</t>
  </si>
  <si>
    <t>　　うち一部事務組合負担金</t>
    <phoneticPr fontId="5"/>
  </si>
  <si>
    <t>歳入合計</t>
    <phoneticPr fontId="5"/>
  </si>
  <si>
    <t>交通</t>
    <phoneticPr fontId="5"/>
  </si>
  <si>
    <t>被保険者数(人)</t>
  </si>
  <si>
    <t>　繰出金</t>
    <phoneticPr fontId="5"/>
  </si>
  <si>
    <t>電気</t>
    <phoneticPr fontId="5"/>
  </si>
  <si>
    <t>被保険者
1人当り</t>
    <phoneticPr fontId="5"/>
  </si>
  <si>
    <t>保険税(料)収入額</t>
    <phoneticPr fontId="5"/>
  </si>
  <si>
    <t>　積立金</t>
    <phoneticPr fontId="5"/>
  </si>
  <si>
    <t>国民健康保険</t>
    <phoneticPr fontId="5"/>
  </si>
  <si>
    <t>国庫支出金</t>
    <phoneticPr fontId="5"/>
  </si>
  <si>
    <t>　投資・出資金・貸付金</t>
    <phoneticPr fontId="5"/>
  </si>
  <si>
    <t>その他</t>
    <phoneticPr fontId="5"/>
  </si>
  <si>
    <t>保険給付費</t>
    <phoneticPr fontId="5"/>
  </si>
  <si>
    <t>　前年度繰上充用金</t>
    <phoneticPr fontId="5"/>
  </si>
  <si>
    <t>(注釈)</t>
    <rPh sb="1" eb="2">
      <t>チュウ</t>
    </rPh>
    <rPh sb="2" eb="3">
      <t>シャク</t>
    </rPh>
    <phoneticPr fontId="5"/>
  </si>
  <si>
    <t>投資的経費計</t>
    <rPh sb="5" eb="6">
      <t>ケイ</t>
    </rPh>
    <phoneticPr fontId="5"/>
  </si>
  <si>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5"/>
  </si>
  <si>
    <t>　　うち人件費</t>
    <phoneticPr fontId="5"/>
  </si>
  <si>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5"/>
  </si>
  <si>
    <t>普通建設事業費</t>
    <phoneticPr fontId="5"/>
  </si>
  <si>
    <t>　うち補助</t>
    <phoneticPr fontId="5"/>
  </si>
  <si>
    <t>　うち単独</t>
    <phoneticPr fontId="5"/>
  </si>
  <si>
    <t>災害復旧事業費</t>
    <phoneticPr fontId="5"/>
  </si>
  <si>
    <t>失業対策事業費</t>
    <phoneticPr fontId="5"/>
  </si>
  <si>
    <t>歳出合計</t>
    <phoneticPr fontId="5"/>
  </si>
  <si>
    <t>(2)各会計、関係団体の財政状況及び健全化判断比率（市町村）</t>
    <rPh sb="26" eb="29">
      <t>シチョウソン</t>
    </rPh>
    <phoneticPr fontId="5"/>
  </si>
  <si>
    <t>平成30年度</t>
  </si>
  <si>
    <t>徳島県石井町</t>
  </si>
  <si>
    <t>一般会計等の財政状況（単位：百万円）</t>
    <rPh sb="0" eb="2">
      <t>イッパン</t>
    </rPh>
    <rPh sb="2" eb="4">
      <t>カイケイ</t>
    </rPh>
    <rPh sb="4" eb="5">
      <t>トウ</t>
    </rPh>
    <rPh sb="6" eb="8">
      <t>ザイセイ</t>
    </rPh>
    <rPh sb="8" eb="10">
      <t>ジョウキョウ</t>
    </rPh>
    <phoneticPr fontId="30"/>
  </si>
  <si>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30"/>
  </si>
  <si>
    <t>会計名</t>
    <rPh sb="0" eb="2">
      <t>カイケイ</t>
    </rPh>
    <rPh sb="2" eb="3">
      <t>メイ</t>
    </rPh>
    <phoneticPr fontId="30"/>
  </si>
  <si>
    <t>歳入</t>
    <rPh sb="0" eb="2">
      <t>サイニュウ</t>
    </rPh>
    <phoneticPr fontId="30"/>
  </si>
  <si>
    <t>歳出</t>
    <phoneticPr fontId="30"/>
  </si>
  <si>
    <t>形式収支</t>
    <phoneticPr fontId="30"/>
  </si>
  <si>
    <t>実質収支</t>
    <phoneticPr fontId="30"/>
  </si>
  <si>
    <t>他会計等
からの
繰入金</t>
    <rPh sb="9" eb="11">
      <t>クリイレ</t>
    </rPh>
    <rPh sb="11" eb="12">
      <t>キン</t>
    </rPh>
    <phoneticPr fontId="30"/>
  </si>
  <si>
    <t>地方債
現在高</t>
    <phoneticPr fontId="5"/>
  </si>
  <si>
    <t>備考</t>
    <rPh sb="0" eb="2">
      <t>ビコウ</t>
    </rPh>
    <phoneticPr fontId="5"/>
  </si>
  <si>
    <t>地方公社・第三セクター等名</t>
    <rPh sb="12" eb="13">
      <t>メイ</t>
    </rPh>
    <phoneticPr fontId="5"/>
  </si>
  <si>
    <t>経常損益</t>
    <phoneticPr fontId="5"/>
  </si>
  <si>
    <t>純資産又は
正味財産</t>
    <phoneticPr fontId="5"/>
  </si>
  <si>
    <t>当該団体
からの
出資金</t>
    <phoneticPr fontId="5"/>
  </si>
  <si>
    <t>当該団体
からの
補助金</t>
    <phoneticPr fontId="5"/>
  </si>
  <si>
    <t>当該団体
からの
貸付金</t>
    <phoneticPr fontId="5"/>
  </si>
  <si>
    <t>当該団体からの債務保証に係る債務残高</t>
    <rPh sb="9" eb="11">
      <t>ホショウ</t>
    </rPh>
    <phoneticPr fontId="5"/>
  </si>
  <si>
    <t>当該団体からの損失補償に係る債務残高</t>
    <phoneticPr fontId="5"/>
  </si>
  <si>
    <t>一般会計等
負担見込額</t>
    <phoneticPr fontId="5"/>
  </si>
  <si>
    <t>一般会計</t>
    <phoneticPr fontId="5"/>
  </si>
  <si>
    <t>石井町住宅新築資金等貸付事業特別会計</t>
    <phoneticPr fontId="5"/>
  </si>
  <si>
    <t>石井町給与集中管理特別会計</t>
    <phoneticPr fontId="5"/>
  </si>
  <si>
    <t>-</t>
    <phoneticPr fontId="5"/>
  </si>
  <si>
    <t>実質赤字額</t>
    <rPh sb="0" eb="2">
      <t>ジッシツ</t>
    </rPh>
    <rPh sb="2" eb="5">
      <t>アカジガク</t>
    </rPh>
    <phoneticPr fontId="5"/>
  </si>
  <si>
    <t>計</t>
    <rPh sb="0" eb="1">
      <t>ケイ</t>
    </rPh>
    <phoneticPr fontId="5"/>
  </si>
  <si>
    <t>一般会計等（純計）</t>
    <rPh sb="0" eb="2">
      <t>イッパン</t>
    </rPh>
    <rPh sb="2" eb="4">
      <t>カイケイ</t>
    </rPh>
    <rPh sb="4" eb="5">
      <t>トウ</t>
    </rPh>
    <rPh sb="6" eb="8">
      <t>ジュンケイ</t>
    </rPh>
    <phoneticPr fontId="5"/>
  </si>
  <si>
    <t>-</t>
    <phoneticPr fontId="5"/>
  </si>
  <si>
    <t>　※一般会計等（純計）は、各会計の相互間の繰入・繰出等の重複を控除したものであり、各会計の合計と一致しない場合がある。</t>
    <phoneticPr fontId="5"/>
  </si>
  <si>
    <t>公営企業会計等の財政状況（単位：百万円）</t>
    <rPh sb="0" eb="2">
      <t>コウエイ</t>
    </rPh>
    <rPh sb="2" eb="4">
      <t>キギョウ</t>
    </rPh>
    <rPh sb="4" eb="6">
      <t>カイケイ</t>
    </rPh>
    <rPh sb="6" eb="7">
      <t>トウ</t>
    </rPh>
    <rPh sb="8" eb="10">
      <t>ザイセイ</t>
    </rPh>
    <rPh sb="10" eb="12">
      <t>ジョウキョウ</t>
    </rPh>
    <phoneticPr fontId="5"/>
  </si>
  <si>
    <t>総収益
（歳入）</t>
    <phoneticPr fontId="5"/>
  </si>
  <si>
    <t>総費用
（歳出）</t>
    <phoneticPr fontId="5"/>
  </si>
  <si>
    <t>純損益
（形式収支）</t>
    <phoneticPr fontId="5"/>
  </si>
  <si>
    <t>資金剰余額
/不足額
（実質収支）</t>
    <phoneticPr fontId="5"/>
  </si>
  <si>
    <t>他会計等
からの
繰入金</t>
    <phoneticPr fontId="5"/>
  </si>
  <si>
    <t>企業債
（地方債）
現在高</t>
    <phoneticPr fontId="5"/>
  </si>
  <si>
    <t>左のうち
一般会計等
繰入見込額</t>
    <phoneticPr fontId="5"/>
  </si>
  <si>
    <t>資金不足
比率</t>
    <rPh sb="0" eb="2">
      <t>シキン</t>
    </rPh>
    <rPh sb="2" eb="4">
      <t>フソク</t>
    </rPh>
    <rPh sb="5" eb="7">
      <t>ヒリツ</t>
    </rPh>
    <phoneticPr fontId="5"/>
  </si>
  <si>
    <t>石井町国民健康保険特別会計</t>
    <phoneticPr fontId="5"/>
  </si>
  <si>
    <t>石井町介護保険特別会計</t>
    <phoneticPr fontId="5"/>
  </si>
  <si>
    <t>石井町後期高齢者医療特別会計</t>
    <phoneticPr fontId="5"/>
  </si>
  <si>
    <t>石井町水道事業会計</t>
    <phoneticPr fontId="5"/>
  </si>
  <si>
    <t>法適用企業</t>
    <phoneticPr fontId="5"/>
  </si>
  <si>
    <t>連結実質赤字額</t>
    <rPh sb="0" eb="2">
      <t>レンケツ</t>
    </rPh>
    <rPh sb="2" eb="4">
      <t>ジッシツ</t>
    </rPh>
    <rPh sb="4" eb="7">
      <t>アカジガク</t>
    </rPh>
    <phoneticPr fontId="5"/>
  </si>
  <si>
    <t>公営企業会計等</t>
    <rPh sb="0" eb="2">
      <t>コウエイ</t>
    </rPh>
    <rPh sb="2" eb="4">
      <t>キギョウ</t>
    </rPh>
    <rPh sb="4" eb="6">
      <t>カイケイ</t>
    </rPh>
    <rPh sb="6" eb="7">
      <t>トウ</t>
    </rPh>
    <phoneticPr fontId="5"/>
  </si>
  <si>
    <t>-</t>
    <phoneticPr fontId="5"/>
  </si>
  <si>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5"/>
  </si>
  <si>
    <t>一部事務組合等名</t>
    <rPh sb="0" eb="2">
      <t>イチブ</t>
    </rPh>
    <rPh sb="2" eb="4">
      <t>ジム</t>
    </rPh>
    <rPh sb="4" eb="6">
      <t>クミアイ</t>
    </rPh>
    <rPh sb="6" eb="7">
      <t>トウ</t>
    </rPh>
    <rPh sb="7" eb="8">
      <t>メイ</t>
    </rPh>
    <phoneticPr fontId="30"/>
  </si>
  <si>
    <t>総収益
（歳入）</t>
    <phoneticPr fontId="5"/>
  </si>
  <si>
    <t>総費用
（歳出）</t>
    <phoneticPr fontId="5"/>
  </si>
  <si>
    <t>純損益
（形式収支）</t>
    <phoneticPr fontId="5"/>
  </si>
  <si>
    <t>他会計等
からの
繰入金</t>
    <phoneticPr fontId="5"/>
  </si>
  <si>
    <t>企業債
（地方債）
現在高</t>
    <phoneticPr fontId="5"/>
  </si>
  <si>
    <t>左のうち
一般会計等
負担見込額</t>
    <phoneticPr fontId="5"/>
  </si>
  <si>
    <t>一部事務組合等</t>
    <rPh sb="0" eb="2">
      <t>イチブ</t>
    </rPh>
    <rPh sb="2" eb="4">
      <t>ジム</t>
    </rPh>
    <rPh sb="4" eb="6">
      <t>クミアイ</t>
    </rPh>
    <rPh sb="6" eb="7">
      <t>トウ</t>
    </rPh>
    <phoneticPr fontId="5"/>
  </si>
  <si>
    <t>地方公社・第三セクター等</t>
    <rPh sb="0" eb="4">
      <t>チホウコウシャ</t>
    </rPh>
    <rPh sb="5" eb="6">
      <t>ダイ</t>
    </rPh>
    <rPh sb="6" eb="7">
      <t>サン</t>
    </rPh>
    <rPh sb="11" eb="12">
      <t>ナド</t>
    </rPh>
    <phoneticPr fontId="5"/>
  </si>
  <si>
    <t>　※地方公共団体が①25%以上出資している法人又は②財政支援を行っている法人を記載している。</t>
    <phoneticPr fontId="5"/>
  </si>
  <si>
    <t>　※地方公共団体財政健全化法に基づき将来負担比率の算定対象となっている法人については、○印を付与している。</t>
    <phoneticPr fontId="5"/>
  </si>
  <si>
    <t>公債費負担の状況</t>
    <rPh sb="0" eb="3">
      <t>コウサイヒ</t>
    </rPh>
    <rPh sb="3" eb="5">
      <t>フタン</t>
    </rPh>
    <rPh sb="6" eb="8">
      <t>ジョウキョウ</t>
    </rPh>
    <phoneticPr fontId="5"/>
  </si>
  <si>
    <t>将来負担の状況</t>
    <phoneticPr fontId="5"/>
  </si>
  <si>
    <t>実質公債費比率　　（千円・％）</t>
    <rPh sb="0" eb="2">
      <t>ジッシツ</t>
    </rPh>
    <rPh sb="2" eb="4">
      <t>コウサイ</t>
    </rPh>
    <rPh sb="4" eb="5">
      <t>ヒ</t>
    </rPh>
    <rPh sb="5" eb="7">
      <t>ヒリツ</t>
    </rPh>
    <rPh sb="10" eb="12">
      <t>センエン</t>
    </rPh>
    <phoneticPr fontId="5"/>
  </si>
  <si>
    <t>将来負担比率　　（千円・％）</t>
    <rPh sb="0" eb="2">
      <t>ショウライ</t>
    </rPh>
    <rPh sb="2" eb="4">
      <t>フタン</t>
    </rPh>
    <phoneticPr fontId="5"/>
  </si>
  <si>
    <t>区分</t>
    <rPh sb="0" eb="1">
      <t>ク</t>
    </rPh>
    <rPh sb="1" eb="2">
      <t>ブン</t>
    </rPh>
    <phoneticPr fontId="30"/>
  </si>
  <si>
    <t>平成28年度</t>
    <rPh sb="0" eb="2">
      <t>ヘイセイ</t>
    </rPh>
    <rPh sb="4" eb="6">
      <t>ネンド</t>
    </rPh>
    <phoneticPr fontId="5"/>
  </si>
  <si>
    <t>分母比</t>
    <rPh sb="0" eb="2">
      <t>ブンボ</t>
    </rPh>
    <rPh sb="2" eb="3">
      <t>ヒ</t>
    </rPh>
    <phoneticPr fontId="5"/>
  </si>
  <si>
    <t>内訳</t>
    <rPh sb="0" eb="2">
      <t>ウチワケ</t>
    </rPh>
    <phoneticPr fontId="30"/>
  </si>
  <si>
    <t>元利償還金</t>
    <rPh sb="0" eb="2">
      <t>ガンリ</t>
    </rPh>
    <rPh sb="2" eb="5">
      <t>ショウカンキン</t>
    </rPh>
    <phoneticPr fontId="30"/>
  </si>
  <si>
    <t xml:space="preserve">一般会計等に係る地方債の現在高 </t>
    <rPh sb="0" eb="2">
      <t>イッパン</t>
    </rPh>
    <rPh sb="2" eb="4">
      <t>カイケイ</t>
    </rPh>
    <rPh sb="4" eb="5">
      <t>トウ</t>
    </rPh>
    <rPh sb="6" eb="7">
      <t>カカ</t>
    </rPh>
    <rPh sb="8" eb="11">
      <t>チホウサイ</t>
    </rPh>
    <rPh sb="12" eb="15">
      <t>ゲンザイダカ</t>
    </rPh>
    <phoneticPr fontId="30"/>
  </si>
  <si>
    <t>債務負担行為</t>
    <rPh sb="0" eb="2">
      <t>サイム</t>
    </rPh>
    <rPh sb="2" eb="4">
      <t>フタン</t>
    </rPh>
    <rPh sb="4" eb="6">
      <t>コウイ</t>
    </rPh>
    <phoneticPr fontId="5"/>
  </si>
  <si>
    <t>PFI事業に係るもの</t>
    <rPh sb="3" eb="5">
      <t>ジギョウ</t>
    </rPh>
    <rPh sb="6" eb="7">
      <t>カカ</t>
    </rPh>
    <phoneticPr fontId="30"/>
  </si>
  <si>
    <t>-</t>
    <phoneticPr fontId="5"/>
  </si>
  <si>
    <t>-</t>
    <phoneticPr fontId="5"/>
  </si>
  <si>
    <t>-</t>
    <phoneticPr fontId="5"/>
  </si>
  <si>
    <t>-</t>
    <phoneticPr fontId="5"/>
  </si>
  <si>
    <t>減債基金積立不足算定額</t>
    <rPh sb="0" eb="2">
      <t>ゲンサイ</t>
    </rPh>
    <rPh sb="2" eb="4">
      <t>キキン</t>
    </rPh>
    <rPh sb="4" eb="6">
      <t>ツミタテ</t>
    </rPh>
    <rPh sb="6" eb="8">
      <t>ブソク</t>
    </rPh>
    <rPh sb="8" eb="10">
      <t>サンテイ</t>
    </rPh>
    <rPh sb="10" eb="11">
      <t>ガク</t>
    </rPh>
    <phoneticPr fontId="5"/>
  </si>
  <si>
    <t>-</t>
    <phoneticPr fontId="5"/>
  </si>
  <si>
    <t>-</t>
    <phoneticPr fontId="5"/>
  </si>
  <si>
    <t xml:space="preserve">債務負担行為に基づく支出予定額 </t>
    <rPh sb="0" eb="2">
      <t>サイム</t>
    </rPh>
    <rPh sb="2" eb="4">
      <t>フタン</t>
    </rPh>
    <rPh sb="4" eb="6">
      <t>コウイ</t>
    </rPh>
    <rPh sb="7" eb="8">
      <t>モト</t>
    </rPh>
    <rPh sb="10" eb="12">
      <t>シシュツ</t>
    </rPh>
    <rPh sb="12" eb="15">
      <t>ヨテイガク</t>
    </rPh>
    <phoneticPr fontId="30"/>
  </si>
  <si>
    <t>いわゆる五省協定等に係るもの</t>
    <rPh sb="4" eb="6">
      <t>ゴショウ</t>
    </rPh>
    <rPh sb="6" eb="9">
      <t>キョウテイトウ</t>
    </rPh>
    <rPh sb="10" eb="11">
      <t>カカ</t>
    </rPh>
    <phoneticPr fontId="30"/>
  </si>
  <si>
    <t>準元利償還金</t>
    <rPh sb="0" eb="1">
      <t>ジュン</t>
    </rPh>
    <rPh sb="1" eb="3">
      <t>ガンリ</t>
    </rPh>
    <rPh sb="3" eb="6">
      <t>ショウカンキン</t>
    </rPh>
    <phoneticPr fontId="30"/>
  </si>
  <si>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30"/>
  </si>
  <si>
    <t>-</t>
    <phoneticPr fontId="5"/>
  </si>
  <si>
    <t xml:space="preserve">公営企業債等繰入見込額 </t>
    <rPh sb="0" eb="2">
      <t>コウエイ</t>
    </rPh>
    <rPh sb="2" eb="5">
      <t>キギョウサイ</t>
    </rPh>
    <rPh sb="5" eb="6">
      <t>トウ</t>
    </rPh>
    <rPh sb="6" eb="8">
      <t>クリイ</t>
    </rPh>
    <rPh sb="8" eb="11">
      <t>ミコミガク</t>
    </rPh>
    <phoneticPr fontId="30"/>
  </si>
  <si>
    <t>国営土地改良事業に係るもの</t>
    <rPh sb="0" eb="2">
      <t>コクエイ</t>
    </rPh>
    <rPh sb="2" eb="4">
      <t>トチ</t>
    </rPh>
    <rPh sb="4" eb="6">
      <t>カイリョウ</t>
    </rPh>
    <rPh sb="6" eb="8">
      <t>ジギョウ</t>
    </rPh>
    <rPh sb="9" eb="10">
      <t>カカ</t>
    </rPh>
    <phoneticPr fontId="30"/>
  </si>
  <si>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30"/>
  </si>
  <si>
    <t xml:space="preserve">組合等負担等見込額 </t>
    <rPh sb="0" eb="2">
      <t>クミアイ</t>
    </rPh>
    <rPh sb="2" eb="3">
      <t>トウ</t>
    </rPh>
    <rPh sb="3" eb="5">
      <t>フタン</t>
    </rPh>
    <rPh sb="5" eb="6">
      <t>トウ</t>
    </rPh>
    <rPh sb="6" eb="9">
      <t>ミコミガク</t>
    </rPh>
    <phoneticPr fontId="30"/>
  </si>
  <si>
    <t>森林総合研究所等が行う事業に係るもの</t>
    <phoneticPr fontId="5"/>
  </si>
  <si>
    <t>-</t>
    <phoneticPr fontId="5"/>
  </si>
  <si>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30"/>
  </si>
  <si>
    <t xml:space="preserve">退職手当負担見込額 </t>
    <rPh sb="0" eb="2">
      <t>タイショク</t>
    </rPh>
    <rPh sb="2" eb="4">
      <t>テアテ</t>
    </rPh>
    <rPh sb="4" eb="6">
      <t>フタン</t>
    </rPh>
    <rPh sb="6" eb="9">
      <t>ミコミガク</t>
    </rPh>
    <phoneticPr fontId="30"/>
  </si>
  <si>
    <t>地方公務員等共済組合に係るもの</t>
    <rPh sb="0" eb="2">
      <t>チホウ</t>
    </rPh>
    <rPh sb="2" eb="5">
      <t>コウムイン</t>
    </rPh>
    <rPh sb="5" eb="6">
      <t>トウ</t>
    </rPh>
    <rPh sb="6" eb="8">
      <t>キョウサイ</t>
    </rPh>
    <rPh sb="8" eb="10">
      <t>クミアイ</t>
    </rPh>
    <rPh sb="11" eb="12">
      <t>カカ</t>
    </rPh>
    <phoneticPr fontId="5"/>
  </si>
  <si>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30"/>
  </si>
  <si>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30"/>
  </si>
  <si>
    <t>依頼土地の買い戻しに係るもの</t>
    <rPh sb="0" eb="2">
      <t>イライ</t>
    </rPh>
    <rPh sb="2" eb="4">
      <t>トチ</t>
    </rPh>
    <rPh sb="5" eb="6">
      <t>カ</t>
    </rPh>
    <rPh sb="7" eb="8">
      <t>モド</t>
    </rPh>
    <rPh sb="10" eb="11">
      <t>カカ</t>
    </rPh>
    <phoneticPr fontId="5"/>
  </si>
  <si>
    <t>一時借入金の利子</t>
    <rPh sb="0" eb="2">
      <t>イチジ</t>
    </rPh>
    <rPh sb="2" eb="5">
      <t>カリイレキン</t>
    </rPh>
    <rPh sb="6" eb="8">
      <t>リシ</t>
    </rPh>
    <phoneticPr fontId="30"/>
  </si>
  <si>
    <t>　うち、健全化法施行規則附則第三条に係る負担見込額</t>
    <phoneticPr fontId="5"/>
  </si>
  <si>
    <t>社会福祉法人の施設建設費に係るもの</t>
    <rPh sb="0" eb="2">
      <t>シャカイ</t>
    </rPh>
    <rPh sb="2" eb="4">
      <t>フクシ</t>
    </rPh>
    <rPh sb="4" eb="6">
      <t>ホウジン</t>
    </rPh>
    <rPh sb="7" eb="9">
      <t>シセツ</t>
    </rPh>
    <rPh sb="9" eb="12">
      <t>ケンセツヒ</t>
    </rPh>
    <rPh sb="13" eb="14">
      <t>カカ</t>
    </rPh>
    <phoneticPr fontId="5"/>
  </si>
  <si>
    <t>(Ａ)</t>
    <phoneticPr fontId="5"/>
  </si>
  <si>
    <t xml:space="preserve">連結実質赤字額 </t>
    <phoneticPr fontId="5"/>
  </si>
  <si>
    <t>損失補償・債務保証の履行に係るもの</t>
    <rPh sb="0" eb="2">
      <t>ソンシツ</t>
    </rPh>
    <rPh sb="2" eb="4">
      <t>ホショウ</t>
    </rPh>
    <rPh sb="5" eb="7">
      <t>サイム</t>
    </rPh>
    <rPh sb="7" eb="9">
      <t>ホショウ</t>
    </rPh>
    <rPh sb="10" eb="12">
      <t>リコウ</t>
    </rPh>
    <rPh sb="13" eb="14">
      <t>カカ</t>
    </rPh>
    <phoneticPr fontId="5"/>
  </si>
  <si>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30"/>
  </si>
  <si>
    <t>引き受けた債務の履行に係るもの</t>
    <rPh sb="0" eb="1">
      <t>ヒ</t>
    </rPh>
    <rPh sb="2" eb="3">
      <t>ウ</t>
    </rPh>
    <rPh sb="5" eb="7">
      <t>サイム</t>
    </rPh>
    <rPh sb="8" eb="10">
      <t>リコウ</t>
    </rPh>
    <rPh sb="11" eb="12">
      <t>カカ</t>
    </rPh>
    <phoneticPr fontId="5"/>
  </si>
  <si>
    <t>(Ｅ)</t>
    <phoneticPr fontId="5"/>
  </si>
  <si>
    <t>その他上記に準ずるもの</t>
    <rPh sb="2" eb="3">
      <t>タ</t>
    </rPh>
    <rPh sb="3" eb="5">
      <t>ジョウキ</t>
    </rPh>
    <rPh sb="6" eb="7">
      <t>ジュン</t>
    </rPh>
    <phoneticPr fontId="5"/>
  </si>
  <si>
    <t>充当可能
財源等</t>
    <rPh sb="0" eb="2">
      <t>ジュウトウ</t>
    </rPh>
    <rPh sb="2" eb="3">
      <t>カ</t>
    </rPh>
    <rPh sb="3" eb="4">
      <t>ノウ</t>
    </rPh>
    <rPh sb="5" eb="8">
      <t>ザイゲントウ</t>
    </rPh>
    <phoneticPr fontId="5"/>
  </si>
  <si>
    <t xml:space="preserve">充当可能基金 </t>
    <rPh sb="0" eb="2">
      <t>ジュウトウ</t>
    </rPh>
    <rPh sb="2" eb="4">
      <t>カノウ</t>
    </rPh>
    <rPh sb="4" eb="6">
      <t>キキン</t>
    </rPh>
    <phoneticPr fontId="30"/>
  </si>
  <si>
    <t>企業債等
繰入見込額</t>
    <rPh sb="0" eb="2">
      <t>キギョウ</t>
    </rPh>
    <rPh sb="2" eb="3">
      <t>サイ</t>
    </rPh>
    <rPh sb="3" eb="4">
      <t>トウ</t>
    </rPh>
    <rPh sb="5" eb="7">
      <t>クリイレ</t>
    </rPh>
    <rPh sb="7" eb="9">
      <t>ミコ</t>
    </rPh>
    <rPh sb="9" eb="10">
      <t>ガク</t>
    </rPh>
    <phoneticPr fontId="5"/>
  </si>
  <si>
    <t>石井町水道事業会計</t>
    <phoneticPr fontId="5"/>
  </si>
  <si>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30"/>
  </si>
  <si>
    <t xml:space="preserve">充当可能特定歳入 </t>
    <rPh sb="0" eb="2">
      <t>ジュウトウ</t>
    </rPh>
    <rPh sb="2" eb="4">
      <t>カノウ</t>
    </rPh>
    <rPh sb="4" eb="6">
      <t>トクテイ</t>
    </rPh>
    <rPh sb="6" eb="8">
      <t>サイニュウ</t>
    </rPh>
    <phoneticPr fontId="30"/>
  </si>
  <si>
    <t>石井町介護保険特別会計</t>
    <phoneticPr fontId="5"/>
  </si>
  <si>
    <t xml:space="preserve">基準財政需要額算入見込額 </t>
    <rPh sb="0" eb="2">
      <t>キジュン</t>
    </rPh>
    <rPh sb="2" eb="4">
      <t>ザイセイ</t>
    </rPh>
    <rPh sb="4" eb="7">
      <t>ジュヨウガク</t>
    </rPh>
    <rPh sb="7" eb="9">
      <t>サンニュウ</t>
    </rPh>
    <rPh sb="9" eb="12">
      <t>ミコミガク</t>
    </rPh>
    <phoneticPr fontId="30"/>
  </si>
  <si>
    <t>石井町後期高齢者医療特別会計</t>
    <phoneticPr fontId="5"/>
  </si>
  <si>
    <t>(Ｆ)</t>
    <phoneticPr fontId="5"/>
  </si>
  <si>
    <t>石井町国民健康保険特別会計</t>
    <phoneticPr fontId="5"/>
  </si>
  <si>
    <t>将来負担比率（(Ｅ)－(Ｆ)）／（(Ｃ)－(Ｄ)）×１００</t>
    <rPh sb="0" eb="2">
      <t>ショウライ</t>
    </rPh>
    <rPh sb="2" eb="4">
      <t>フタン</t>
    </rPh>
    <rPh sb="4" eb="6">
      <t>ヒリツ</t>
    </rPh>
    <phoneticPr fontId="5"/>
  </si>
  <si>
    <t>その他の会計</t>
    <phoneticPr fontId="5"/>
  </si>
  <si>
    <t>-</t>
    <phoneticPr fontId="5"/>
  </si>
  <si>
    <t>-</t>
    <phoneticPr fontId="5"/>
  </si>
  <si>
    <t>公社・
三セク等</t>
    <rPh sb="0" eb="2">
      <t>コウシャ</t>
    </rPh>
    <rPh sb="4" eb="5">
      <t>サン</t>
    </rPh>
    <rPh sb="7" eb="8">
      <t>トウ</t>
    </rPh>
    <phoneticPr fontId="5"/>
  </si>
  <si>
    <t>地方道路公社に係る将来負担額</t>
    <rPh sb="0" eb="2">
      <t>チホウ</t>
    </rPh>
    <rPh sb="2" eb="4">
      <t>ドウロ</t>
    </rPh>
    <rPh sb="4" eb="6">
      <t>コウシャ</t>
    </rPh>
    <rPh sb="7" eb="8">
      <t>カカ</t>
    </rPh>
    <rPh sb="9" eb="11">
      <t>ショウライ</t>
    </rPh>
    <rPh sb="11" eb="14">
      <t>フタンガク</t>
    </rPh>
    <phoneticPr fontId="30"/>
  </si>
  <si>
    <t>-</t>
    <phoneticPr fontId="5"/>
  </si>
  <si>
    <t>-</t>
    <phoneticPr fontId="5"/>
  </si>
  <si>
    <t>-</t>
    <phoneticPr fontId="5"/>
  </si>
  <si>
    <t>土地開発公社に係る将来負担額</t>
    <rPh sb="0" eb="2">
      <t>トチ</t>
    </rPh>
    <rPh sb="2" eb="4">
      <t>カイハツ</t>
    </rPh>
    <rPh sb="4" eb="6">
      <t>コウシャ</t>
    </rPh>
    <rPh sb="7" eb="8">
      <t>カカ</t>
    </rPh>
    <rPh sb="9" eb="11">
      <t>ショウライ</t>
    </rPh>
    <rPh sb="11" eb="14">
      <t>フタンガク</t>
    </rPh>
    <phoneticPr fontId="30"/>
  </si>
  <si>
    <t>利子補給に係るもの</t>
  </si>
  <si>
    <t>健全化判断比率</t>
    <rPh sb="0" eb="3">
      <t>ケンゼンカ</t>
    </rPh>
    <rPh sb="3" eb="5">
      <t>ハンダン</t>
    </rPh>
    <rPh sb="5" eb="7">
      <t>ヒリツ</t>
    </rPh>
    <phoneticPr fontId="19"/>
  </si>
  <si>
    <t>平成30年度</t>
    <rPh sb="0" eb="2">
      <t>ヘイセイ</t>
    </rPh>
    <rPh sb="4" eb="6">
      <t>ネンド</t>
    </rPh>
    <phoneticPr fontId="19"/>
  </si>
  <si>
    <t>早期健全化基準</t>
    <phoneticPr fontId="5"/>
  </si>
  <si>
    <t>財政再生基準</t>
    <phoneticPr fontId="5"/>
  </si>
  <si>
    <t>地方独立行政法人に係る将来負担額</t>
    <phoneticPr fontId="5"/>
  </si>
  <si>
    <t>特定財源の額</t>
    <rPh sb="0" eb="2">
      <t>トクテイ</t>
    </rPh>
    <rPh sb="2" eb="4">
      <t>ザイゲン</t>
    </rPh>
    <rPh sb="5" eb="6">
      <t>ガク</t>
    </rPh>
    <phoneticPr fontId="5"/>
  </si>
  <si>
    <t>(Ｂ)</t>
    <phoneticPr fontId="5"/>
  </si>
  <si>
    <t>実質赤字比率</t>
    <rPh sb="0" eb="2">
      <t>ジッシツ</t>
    </rPh>
    <rPh sb="2" eb="4">
      <t>アカジ</t>
    </rPh>
    <rPh sb="4" eb="6">
      <t>ヒリツ</t>
    </rPh>
    <phoneticPr fontId="19"/>
  </si>
  <si>
    <t>-</t>
    <phoneticPr fontId="5"/>
  </si>
  <si>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30"/>
  </si>
  <si>
    <t>(Ｃ)</t>
    <phoneticPr fontId="5"/>
  </si>
  <si>
    <t>連結実質赤字比率</t>
    <rPh sb="0" eb="2">
      <t>レンケツ</t>
    </rPh>
    <rPh sb="2" eb="4">
      <t>ジッシツ</t>
    </rPh>
    <rPh sb="4" eb="6">
      <t>アカジ</t>
    </rPh>
    <rPh sb="6" eb="8">
      <t>ヒリツ</t>
    </rPh>
    <phoneticPr fontId="19"/>
  </si>
  <si>
    <t>算入公債費等の額</t>
    <rPh sb="0" eb="2">
      <t>サンニュウ</t>
    </rPh>
    <rPh sb="2" eb="4">
      <t>コウサイ</t>
    </rPh>
    <rPh sb="4" eb="5">
      <t>ヒ</t>
    </rPh>
    <rPh sb="5" eb="6">
      <t>トウ</t>
    </rPh>
    <rPh sb="7" eb="8">
      <t>ガク</t>
    </rPh>
    <phoneticPr fontId="5"/>
  </si>
  <si>
    <t>(Ｄ)</t>
    <phoneticPr fontId="5"/>
  </si>
  <si>
    <t>実質公債費比率</t>
    <rPh sb="0" eb="2">
      <t>ジッシツ</t>
    </rPh>
    <rPh sb="2" eb="5">
      <t>コウサイヒ</t>
    </rPh>
    <rPh sb="5" eb="7">
      <t>ヒリツ</t>
    </rPh>
    <phoneticPr fontId="19"/>
  </si>
  <si>
    <t>(Ｃ)－(Ｄ)</t>
    <phoneticPr fontId="5"/>
  </si>
  <si>
    <t>将来負担比率</t>
    <rPh sb="0" eb="2">
      <t>ショウライ</t>
    </rPh>
    <rPh sb="2" eb="4">
      <t>フタン</t>
    </rPh>
    <rPh sb="4" eb="6">
      <t>ヒリツ</t>
    </rPh>
    <phoneticPr fontId="19"/>
  </si>
  <si>
    <t>実質公債費比率
（(Ａ)－((Ｂ)＋(Ｄ))）／（(Ｃ)－(Ｄ)）×１００</t>
    <rPh sb="0" eb="2">
      <t>ジッシツ</t>
    </rPh>
    <rPh sb="2" eb="4">
      <t>コウサイ</t>
    </rPh>
    <rPh sb="4" eb="5">
      <t>ヒ</t>
    </rPh>
    <rPh sb="5" eb="7">
      <t>ヒリツ</t>
    </rPh>
    <phoneticPr fontId="5"/>
  </si>
  <si>
    <t>(単年度)</t>
    <rPh sb="1" eb="4">
      <t>タンネンド</t>
    </rPh>
    <phoneticPr fontId="5"/>
  </si>
  <si>
    <t>(3ヵ年平均)</t>
    <rPh sb="3" eb="4">
      <t>ネン</t>
    </rPh>
    <rPh sb="4" eb="6">
      <t>ヘイキン</t>
    </rPh>
    <phoneticPr fontId="5"/>
  </si>
  <si>
    <t xml:space="preserve"> </t>
    <phoneticPr fontId="5"/>
  </si>
  <si>
    <t>人件費及び人件費に準ずる費用の分析</t>
    <rPh sb="0" eb="3">
      <t>ジンケンヒ</t>
    </rPh>
    <rPh sb="3" eb="4">
      <t>オヨ</t>
    </rPh>
    <rPh sb="5" eb="8">
      <t>ジンケンヒ</t>
    </rPh>
    <rPh sb="9" eb="10">
      <t>ジュン</t>
    </rPh>
    <rPh sb="12" eb="14">
      <t>ヒヨウ</t>
    </rPh>
    <rPh sb="15" eb="17">
      <t>ブンセキ</t>
    </rPh>
    <phoneticPr fontId="5"/>
  </si>
  <si>
    <t>人件費及び人件費に準ずる費用</t>
    <rPh sb="0" eb="3">
      <t>ジンケンヒ</t>
    </rPh>
    <rPh sb="3" eb="4">
      <t>オヨ</t>
    </rPh>
    <rPh sb="5" eb="8">
      <t>ジンケンヒ</t>
    </rPh>
    <rPh sb="9" eb="10">
      <t>ジュン</t>
    </rPh>
    <rPh sb="12" eb="14">
      <t>ヒヨウ</t>
    </rPh>
    <phoneticPr fontId="5"/>
  </si>
  <si>
    <t>当該団体決算額
（千円）</t>
    <rPh sb="0" eb="2">
      <t>トウガイ</t>
    </rPh>
    <rPh sb="2" eb="4">
      <t>ダンタイ</t>
    </rPh>
    <rPh sb="4" eb="6">
      <t>ケッサン</t>
    </rPh>
    <rPh sb="6" eb="7">
      <t>ガク</t>
    </rPh>
    <rPh sb="9" eb="11">
      <t>センエン</t>
    </rPh>
    <phoneticPr fontId="5"/>
  </si>
  <si>
    <t>人口1人当たり決算額</t>
    <rPh sb="0" eb="2">
      <t>ジンコウ</t>
    </rPh>
    <rPh sb="2" eb="4">
      <t>ヒトリ</t>
    </rPh>
    <rPh sb="4" eb="5">
      <t>ア</t>
    </rPh>
    <rPh sb="7" eb="9">
      <t>ケッサン</t>
    </rPh>
    <rPh sb="9" eb="10">
      <t>ガク</t>
    </rPh>
    <phoneticPr fontId="5"/>
  </si>
  <si>
    <t>当該団体（円）</t>
    <rPh sb="0" eb="2">
      <t>トウガイ</t>
    </rPh>
    <rPh sb="2" eb="4">
      <t>ダンタイ</t>
    </rPh>
    <rPh sb="5" eb="6">
      <t>エン</t>
    </rPh>
    <phoneticPr fontId="5"/>
  </si>
  <si>
    <t>類似団体平均（円）</t>
    <rPh sb="0" eb="2">
      <t>ルイジ</t>
    </rPh>
    <rPh sb="2" eb="4">
      <t>ダンタイ</t>
    </rPh>
    <rPh sb="4" eb="6">
      <t>ヘイキン</t>
    </rPh>
    <rPh sb="7" eb="8">
      <t>エン</t>
    </rPh>
    <phoneticPr fontId="5"/>
  </si>
  <si>
    <t>対比（％）</t>
    <rPh sb="0" eb="2">
      <t>タイヒ</t>
    </rPh>
    <phoneticPr fontId="5"/>
  </si>
  <si>
    <t>人件費</t>
    <rPh sb="0" eb="3">
      <t>ジンケンヒ</t>
    </rPh>
    <phoneticPr fontId="5"/>
  </si>
  <si>
    <t>賃金（物件費）</t>
    <rPh sb="0" eb="2">
      <t>チンギン</t>
    </rPh>
    <rPh sb="3" eb="5">
      <t>ブッケン</t>
    </rPh>
    <rPh sb="5" eb="6">
      <t>ヒ</t>
    </rPh>
    <phoneticPr fontId="5"/>
  </si>
  <si>
    <t>一部事務組合負担金（補助費等）</t>
    <rPh sb="0" eb="2">
      <t>イチブ</t>
    </rPh>
    <rPh sb="2" eb="4">
      <t>ジム</t>
    </rPh>
    <rPh sb="4" eb="6">
      <t>クミアイ</t>
    </rPh>
    <rPh sb="6" eb="9">
      <t>フタンキン</t>
    </rPh>
    <rPh sb="10" eb="13">
      <t>ホジョヒ</t>
    </rPh>
    <rPh sb="13" eb="14">
      <t>トウ</t>
    </rPh>
    <phoneticPr fontId="5"/>
  </si>
  <si>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5"/>
  </si>
  <si>
    <t>-</t>
  </si>
  <si>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5"/>
  </si>
  <si>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5"/>
  </si>
  <si>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5"/>
  </si>
  <si>
    <t>▲退職金</t>
    <rPh sb="1" eb="3">
      <t>タイショク</t>
    </rPh>
    <rPh sb="3" eb="4">
      <t>キン</t>
    </rPh>
    <phoneticPr fontId="5"/>
  </si>
  <si>
    <t>参考</t>
    <rPh sb="0" eb="2">
      <t>サンコウ</t>
    </rPh>
    <phoneticPr fontId="5"/>
  </si>
  <si>
    <t>当該団体</t>
    <rPh sb="0" eb="2">
      <t>トウガイ</t>
    </rPh>
    <rPh sb="2" eb="4">
      <t>ダンタイ</t>
    </rPh>
    <phoneticPr fontId="5"/>
  </si>
  <si>
    <t>類似団体平均</t>
    <rPh sb="0" eb="2">
      <t>ルイジ</t>
    </rPh>
    <rPh sb="2" eb="4">
      <t>ダンタイ</t>
    </rPh>
    <rPh sb="4" eb="6">
      <t>ヘイキン</t>
    </rPh>
    <phoneticPr fontId="5"/>
  </si>
  <si>
    <t>対比（差引）</t>
    <rPh sb="0" eb="2">
      <t>タイヒ</t>
    </rPh>
    <rPh sb="3" eb="5">
      <t>サシヒキ</t>
    </rPh>
    <phoneticPr fontId="5"/>
  </si>
  <si>
    <t>人口1,000人当たり職員数（人）</t>
    <rPh sb="0" eb="2">
      <t>ジンコウ</t>
    </rPh>
    <rPh sb="7" eb="8">
      <t>ニン</t>
    </rPh>
    <rPh sb="8" eb="9">
      <t>ア</t>
    </rPh>
    <rPh sb="11" eb="14">
      <t>ショクインスウ</t>
    </rPh>
    <rPh sb="15" eb="16">
      <t>ヒト</t>
    </rPh>
    <phoneticPr fontId="5"/>
  </si>
  <si>
    <t>ラスパイレス指数</t>
    <rPh sb="6" eb="8">
      <t>シスウ</t>
    </rPh>
    <phoneticPr fontId="3"/>
  </si>
  <si>
    <t>（注）人口については、各調査対象年度の1月1日現在の住民基本台帳に登載されている人口に基づいている。</t>
    <rPh sb="14" eb="16">
      <t>タイショウ</t>
    </rPh>
    <phoneticPr fontId="5"/>
  </si>
  <si>
    <t>公債費及び公債費に準ずる費用の分析</t>
    <rPh sb="0" eb="3">
      <t>コウサイヒ</t>
    </rPh>
    <rPh sb="3" eb="4">
      <t>オヨ</t>
    </rPh>
    <rPh sb="5" eb="8">
      <t>コウサイヒ</t>
    </rPh>
    <rPh sb="9" eb="10">
      <t>ジュン</t>
    </rPh>
    <rPh sb="12" eb="14">
      <t>ヒヨウ</t>
    </rPh>
    <rPh sb="15" eb="17">
      <t>ブンセキ</t>
    </rPh>
    <phoneticPr fontId="5"/>
  </si>
  <si>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5"/>
  </si>
  <si>
    <t>元利償還金の額
（繰上償還額等を除く）</t>
    <rPh sb="0" eb="2">
      <t>ガンリ</t>
    </rPh>
    <rPh sb="2" eb="5">
      <t>ショウカンキン</t>
    </rPh>
    <rPh sb="6" eb="7">
      <t>ガク</t>
    </rPh>
    <rPh sb="9" eb="11">
      <t>クリアゲ</t>
    </rPh>
    <rPh sb="11" eb="13">
      <t>ショウカン</t>
    </rPh>
    <rPh sb="13" eb="14">
      <t>ガク</t>
    </rPh>
    <rPh sb="14" eb="15">
      <t>トウ</t>
    </rPh>
    <rPh sb="16" eb="17">
      <t>ノゾ</t>
    </rPh>
    <phoneticPr fontId="5"/>
  </si>
  <si>
    <t>積立不足額を考慮して算定した額</t>
    <rPh sb="0" eb="1">
      <t>ツ</t>
    </rPh>
    <rPh sb="1" eb="2">
      <t>タ</t>
    </rPh>
    <rPh sb="2" eb="5">
      <t>フソクガク</t>
    </rPh>
    <rPh sb="6" eb="8">
      <t>コウリョ</t>
    </rPh>
    <rPh sb="10" eb="12">
      <t>サンテイ</t>
    </rPh>
    <rPh sb="14" eb="15">
      <t>ガク</t>
    </rPh>
    <phoneticPr fontId="16"/>
  </si>
  <si>
    <t>満期一括償還地方債の一年当たりの元金償還金に相当するもの
（年度割相当額）</t>
  </si>
  <si>
    <t>公営企業に要する経費の財源とする地方債の償還の財源に
充てたと認められる繰入金</t>
    <phoneticPr fontId="5"/>
  </si>
  <si>
    <t>一部事務組合等の起こした地方債に充てたと認められる
補助金又は負担金</t>
    <phoneticPr fontId="5"/>
  </si>
  <si>
    <t>公債費に準ずる債務負担行為に係るもの</t>
    <phoneticPr fontId="5"/>
  </si>
  <si>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</si>
  <si>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</si>
  <si>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</si>
  <si>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※平成31年度中に市町村合併した団体で、合併前の団体ごとの決算に基づく実質公債費比率を算出していない団体については、グラフを表記しない。</t>
    <phoneticPr fontId="5"/>
  </si>
  <si>
    <t>（参考）　普通建設事業費の分析</t>
    <rPh sb="1" eb="3">
      <t>サンコウ</t>
    </rPh>
    <rPh sb="5" eb="7">
      <t>フツウ</t>
    </rPh>
    <rPh sb="7" eb="9">
      <t>ケンセツ</t>
    </rPh>
    <rPh sb="9" eb="11">
      <t>ジギョウ</t>
    </rPh>
    <rPh sb="11" eb="12">
      <t>ヒ</t>
    </rPh>
    <rPh sb="13" eb="15">
      <t>ブンセキ</t>
    </rPh>
    <phoneticPr fontId="5"/>
  </si>
  <si>
    <t>普通建設事業費</t>
    <rPh sb="0" eb="2">
      <t>フツウ</t>
    </rPh>
    <rPh sb="2" eb="4">
      <t>ケンセツ</t>
    </rPh>
    <rPh sb="4" eb="7">
      <t>ジギョウヒ</t>
    </rPh>
    <phoneticPr fontId="5"/>
  </si>
  <si>
    <t>人口１人当たり決算額</t>
    <rPh sb="0" eb="2">
      <t>ジンコウ</t>
    </rPh>
    <rPh sb="2" eb="4">
      <t>ヒトリ</t>
    </rPh>
    <rPh sb="4" eb="5">
      <t>ア</t>
    </rPh>
    <rPh sb="7" eb="10">
      <t>ケッサンガク</t>
    </rPh>
    <phoneticPr fontId="5"/>
  </si>
  <si>
    <t>当該団体(円)</t>
    <rPh sb="0" eb="2">
      <t>トウガイ</t>
    </rPh>
    <rPh sb="2" eb="4">
      <t>ダンタイ</t>
    </rPh>
    <rPh sb="5" eb="6">
      <t>エン</t>
    </rPh>
    <phoneticPr fontId="5"/>
  </si>
  <si>
    <t>増減率(%)(A)</t>
    <rPh sb="0" eb="3">
      <t>ゾウゲンリツ</t>
    </rPh>
    <phoneticPr fontId="5"/>
  </si>
  <si>
    <t>類似団体平均(円)</t>
    <rPh sb="0" eb="2">
      <t>ルイジ</t>
    </rPh>
    <rPh sb="2" eb="4">
      <t>ダンタイ</t>
    </rPh>
    <rPh sb="4" eb="6">
      <t>ヘイキン</t>
    </rPh>
    <rPh sb="7" eb="8">
      <t>エン</t>
    </rPh>
    <phoneticPr fontId="5"/>
  </si>
  <si>
    <t>増減率(%)(B)</t>
    <rPh sb="0" eb="3">
      <t>ゾウゲンリツ</t>
    </rPh>
    <phoneticPr fontId="5"/>
  </si>
  <si>
    <t>(A)-(B)</t>
  </si>
  <si>
    <t xml:space="preserve"> H26</t>
  </si>
  <si>
    <t>うち単独分</t>
    <rPh sb="2" eb="4">
      <t>タンドク</t>
    </rPh>
    <rPh sb="4" eb="5">
      <t>ブン</t>
    </rPh>
    <phoneticPr fontId="5"/>
  </si>
  <si>
    <t xml:space="preserve"> H27</t>
  </si>
  <si>
    <t xml:space="preserve"> H28</t>
  </si>
  <si>
    <t xml:space="preserve"> H29</t>
  </si>
  <si>
    <t xml:space="preserve"> H30</t>
  </si>
  <si>
    <t xml:space="preserve"> 過去５年間平均</t>
    <rPh sb="1" eb="3">
      <t>カコ</t>
    </rPh>
    <rPh sb="4" eb="6">
      <t>ネンカン</t>
    </rPh>
    <rPh sb="6" eb="8">
      <t>ヘイキン</t>
    </rPh>
    <phoneticPr fontId="5"/>
  </si>
  <si>
    <t>類似団体内平均(円)</t>
    <rPh sb="0" eb="2">
      <t>ルイジ</t>
    </rPh>
    <rPh sb="2" eb="4">
      <t>ダンタイ</t>
    </rPh>
    <phoneticPr fontId="5"/>
  </si>
  <si>
    <t xml:space="preserve"> </t>
    <phoneticPr fontId="5"/>
  </si>
  <si>
    <t xml:space="preserve"> </t>
    <phoneticPr fontId="5"/>
  </si>
  <si>
    <t>H26</t>
  </si>
  <si>
    <t>H27</t>
  </si>
  <si>
    <t>H28</t>
  </si>
  <si>
    <t>H29</t>
  </si>
  <si>
    <t>H30</t>
  </si>
  <si>
    <t>▲ 1.03</t>
  </si>
  <si>
    <t>▲ 0.99</t>
  </si>
  <si>
    <t>石井町水道事業会計</t>
  </si>
  <si>
    <t>一般会計</t>
  </si>
  <si>
    <t>石井町国民健康保険特別会計</t>
  </si>
  <si>
    <t>石井町介護保険特別会計</t>
  </si>
  <si>
    <t>石井町後期高齢者医療特別会計</t>
  </si>
  <si>
    <t>石井町住宅新築資金等貸付事業特別会計</t>
  </si>
  <si>
    <t>石井町給与集中管理特別会計</t>
  </si>
  <si>
    <t>その他会計（赤字）</t>
  </si>
  <si>
    <t>その他会計（黒字）</t>
  </si>
  <si>
    <t>H25末</t>
    <phoneticPr fontId="5"/>
  </si>
  <si>
    <t>H26末</t>
    <phoneticPr fontId="5"/>
  </si>
  <si>
    <t>H27末</t>
    <phoneticPr fontId="5"/>
  </si>
  <si>
    <t>H28末</t>
    <phoneticPr fontId="5"/>
  </si>
  <si>
    <t>H29末</t>
    <phoneticPr fontId="5"/>
  </si>
  <si>
    <t>名西消防組合</t>
    <rPh sb="0" eb="2">
      <t>ミョウザイ</t>
    </rPh>
    <rPh sb="2" eb="4">
      <t>ショウボウ</t>
    </rPh>
    <rPh sb="4" eb="6">
      <t>クミアイ</t>
    </rPh>
    <phoneticPr fontId="2"/>
  </si>
  <si>
    <t>徳島県市町村議会議員公務災害補償等組合</t>
    <rPh sb="0" eb="3">
      <t>トクシマケン</t>
    </rPh>
    <rPh sb="3" eb="6">
      <t>シチョウソン</t>
    </rPh>
    <rPh sb="6" eb="8">
      <t>ギカイ</t>
    </rPh>
    <rPh sb="8" eb="10">
      <t>ギイン</t>
    </rPh>
    <rPh sb="10" eb="12">
      <t>コウム</t>
    </rPh>
    <rPh sb="12" eb="14">
      <t>サイガイ</t>
    </rPh>
    <rPh sb="14" eb="16">
      <t>ホショウ</t>
    </rPh>
    <rPh sb="16" eb="17">
      <t>トウ</t>
    </rPh>
    <rPh sb="17" eb="19">
      <t>クミアイ</t>
    </rPh>
    <phoneticPr fontId="2"/>
  </si>
  <si>
    <t>徳島県市町村総合事務組合（一般会計）</t>
    <rPh sb="0" eb="2">
      <t>トクシマ</t>
    </rPh>
    <rPh sb="2" eb="3">
      <t>ケン</t>
    </rPh>
    <rPh sb="3" eb="6">
      <t>シチョウソン</t>
    </rPh>
    <rPh sb="6" eb="8">
      <t>ソウゴウ</t>
    </rPh>
    <rPh sb="8" eb="10">
      <t>ジム</t>
    </rPh>
    <rPh sb="10" eb="12">
      <t>クミアイ</t>
    </rPh>
    <rPh sb="13" eb="15">
      <t>イッパン</t>
    </rPh>
    <rPh sb="15" eb="17">
      <t>カイケイ</t>
    </rPh>
    <phoneticPr fontId="2"/>
  </si>
  <si>
    <t>徳島県市町村総合事務組合（滞納整理機構特別会計）</t>
    <rPh sb="0" eb="2">
      <t>トクシマ</t>
    </rPh>
    <rPh sb="2" eb="3">
      <t>ケン</t>
    </rPh>
    <rPh sb="3" eb="6">
      <t>シチョウソン</t>
    </rPh>
    <rPh sb="6" eb="8">
      <t>ソウゴウ</t>
    </rPh>
    <rPh sb="8" eb="10">
      <t>ジム</t>
    </rPh>
    <rPh sb="10" eb="12">
      <t>クミアイ</t>
    </rPh>
    <rPh sb="13" eb="15">
      <t>タイノウ</t>
    </rPh>
    <rPh sb="15" eb="17">
      <t>セイリ</t>
    </rPh>
    <rPh sb="17" eb="19">
      <t>キコウ</t>
    </rPh>
    <rPh sb="19" eb="21">
      <t>トクベツ</t>
    </rPh>
    <rPh sb="21" eb="23">
      <t>カイケイ</t>
    </rPh>
    <phoneticPr fontId="2"/>
  </si>
  <si>
    <t>徳島県後期高齢者医療広域連合（一般会計）</t>
    <rPh sb="0" eb="3">
      <t>トクシマケン</t>
    </rPh>
    <rPh sb="3" eb="5">
      <t>コウキ</t>
    </rPh>
    <rPh sb="5" eb="8">
      <t>コウレイシャ</t>
    </rPh>
    <rPh sb="8" eb="10">
      <t>イリョウ</t>
    </rPh>
    <rPh sb="10" eb="12">
      <t>コウイキ</t>
    </rPh>
    <rPh sb="12" eb="14">
      <t>レンゴウ</t>
    </rPh>
    <rPh sb="15" eb="17">
      <t>イッパン</t>
    </rPh>
    <rPh sb="17" eb="19">
      <t>カイケイ</t>
    </rPh>
    <phoneticPr fontId="2"/>
  </si>
  <si>
    <t>徳島県後期高齢者医療広域連合（後期高齢者医療事業会計）</t>
    <rPh sb="0" eb="3">
      <t>トクシマケン</t>
    </rPh>
    <rPh sb="3" eb="5">
      <t>コウキ</t>
    </rPh>
    <rPh sb="5" eb="8">
      <t>コウレイシャ</t>
    </rPh>
    <rPh sb="8" eb="10">
      <t>イリョウ</t>
    </rPh>
    <rPh sb="10" eb="12">
      <t>コウイキ</t>
    </rPh>
    <rPh sb="12" eb="14">
      <t>レンゴウ</t>
    </rPh>
    <rPh sb="15" eb="17">
      <t>コウキ</t>
    </rPh>
    <rPh sb="17" eb="20">
      <t>コウレイシャ</t>
    </rPh>
    <rPh sb="20" eb="22">
      <t>イリョウ</t>
    </rPh>
    <rPh sb="22" eb="24">
      <t>ジギョウ</t>
    </rPh>
    <rPh sb="24" eb="26">
      <t>カイケイ</t>
    </rPh>
    <phoneticPr fontId="2"/>
  </si>
  <si>
    <t>廃棄物処理施設整備事業基金</t>
    <rPh sb="0" eb="3">
      <t>ハイキブツ</t>
    </rPh>
    <rPh sb="3" eb="13">
      <t>ショリシセツセイビジギョウキキン</t>
    </rPh>
    <phoneticPr fontId="11"/>
  </si>
  <si>
    <t>地域福祉基金</t>
    <rPh sb="0" eb="2">
      <t>チイキ</t>
    </rPh>
    <rPh sb="2" eb="4">
      <t>フクシ</t>
    </rPh>
    <rPh sb="4" eb="6">
      <t>キキン</t>
    </rPh>
    <phoneticPr fontId="11"/>
  </si>
  <si>
    <t>火葬場建設基金</t>
    <rPh sb="0" eb="3">
      <t>カソウジョウ</t>
    </rPh>
    <rPh sb="3" eb="5">
      <t>ケンセツ</t>
    </rPh>
    <rPh sb="5" eb="7">
      <t>キキン</t>
    </rPh>
    <phoneticPr fontId="11"/>
  </si>
  <si>
    <t>町営住宅施設整備事業基金</t>
    <rPh sb="0" eb="2">
      <t>チョウエイ</t>
    </rPh>
    <rPh sb="2" eb="4">
      <t>ジュウタク</t>
    </rPh>
    <rPh sb="4" eb="6">
      <t>シセツ</t>
    </rPh>
    <rPh sb="6" eb="8">
      <t>セイビ</t>
    </rPh>
    <rPh sb="8" eb="10">
      <t>ジギョウ</t>
    </rPh>
    <rPh sb="10" eb="12">
      <t>キキン</t>
    </rPh>
    <phoneticPr fontId="11"/>
  </si>
  <si>
    <t>国際交流基金</t>
    <rPh sb="0" eb="2">
      <t>コクサイ</t>
    </rPh>
    <rPh sb="2" eb="4">
      <t>コウリュウ</t>
    </rPh>
    <rPh sb="4" eb="6">
      <t>キキン</t>
    </rPh>
    <phoneticPr fontId="11"/>
  </si>
  <si>
    <t>a</t>
  </si>
  <si>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5"/>
  </si>
  <si>
    <t>分析欄</t>
    <rPh sb="0" eb="2">
      <t>ブンセキ</t>
    </rPh>
    <rPh sb="2" eb="3">
      <t>ラン</t>
    </rPh>
    <phoneticPr fontId="5"/>
  </si>
  <si>
    <t>(　参考　）</t>
    <rPh sb="2" eb="4">
      <t>サンコウ</t>
    </rPh>
    <phoneticPr fontId="5"/>
  </si>
  <si>
    <t>当該団体値</t>
    <rPh sb="0" eb="2">
      <t>トウガイ</t>
    </rPh>
    <rPh sb="2" eb="4">
      <t>ダンタイ</t>
    </rPh>
    <rPh sb="4" eb="5">
      <t>アタイ</t>
    </rPh>
    <phoneticPr fontId="5"/>
  </si>
  <si>
    <t>将来負担比率</t>
    <phoneticPr fontId="5"/>
  </si>
  <si>
    <t>有形固定資産減価償却率</t>
    <phoneticPr fontId="5"/>
  </si>
  <si>
    <t>類似団体内平均値</t>
    <phoneticPr fontId="5"/>
  </si>
  <si>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5"/>
  </si>
  <si>
    <t>実質公債費比率</t>
    <phoneticPr fontId="5"/>
  </si>
  <si>
    <t>過去の大型事業に係る地方債の償還終了により地方債の現在高は減少し、将来負担比率の分子が負数となっているため将来負担比率は算出されていない。しかしながら有形固定資産減価償却率は類似団体内平均値より３．１ポイント高いことから、公共施設等総合管理計画に基づき、今後、老朽化対策に積極的に取り組んでいく。</t>
    <phoneticPr fontId="5"/>
  </si>
  <si>
    <t>実質公債費比率は、近年、過去の大型事業に係る地方債の償還終了及び新規地方債の発行抑制により、類似団体と比較して低い水準となっている。
分子が負数のため算出されていないが、将来負担比率についても過去の大型事業に係る地方債の償還終了により地方債の現在高は減少している。
今後も現状を維持し、健全な財政運営に努める。</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</si>
</sst>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_ "/>
    <numFmt numFmtId="184" formatCode="0_ "/>
    <numFmt numFmtId="185" formatCode="@&quot; &quot;"/>
    <numFmt numFmtId="186" formatCode="&quot;(&quot;0&quot;)&quot;"/>
    <numFmt numFmtId="187" formatCode="#,##0.0;&quot;▲ &quot;#,##0.0"/>
    <numFmt numFmtId="188" formatCode="0.0;&quot;▲ &quot;0.0"/>
    <numFmt numFmtId="189" formatCode="#,##0.0_ "/>
    <numFmt numFmtId="190" formatCode="#,##0.00;&quot;▲ &quot;#,##0.00"/>
    <numFmt numFmtId="191"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11"/>
      <color indexed="8"/>
      <name val="ＭＳ ゴシック"/>
      <family val="3"/>
      <charset val="128"/>
    </font>
    <font>
      <b/>
      <sz val="16"/>
      <color indexed="8"/>
      <name val="ＭＳ ゴシック"/>
      <family val="3"/>
      <charset val="128"/>
    </font>
    <font>
      <sz val="6"/>
      <name val="ＭＳ Ｐ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sz val="11"/>
      <color theme="1"/>
      <name val="ＭＳ ゴシック"/>
      <family val="3"/>
      <charset val="128"/>
    </font>
    <font>
      <sz val="13"/>
      <color rgb="FFFF0000"/>
      <name val="ＭＳ ゴシック"/>
      <family val="3"/>
      <charset val="128"/>
    </font>
    <font>
      <sz val="11"/>
      <color rgb="FFFF0000"/>
      <name val="ＭＳ ゴシック"/>
      <family val="3"/>
      <charset val="128"/>
    </font>
    <font>
      <sz val="16"/>
      <color indexed="8"/>
      <name val="ＭＳ ゴシック"/>
      <family val="3"/>
      <charset val="128"/>
    </font>
    <font>
      <sz val="11"/>
      <color theme="1"/>
      <name val="游ゴシック"/>
      <family val="3"/>
      <charset val="128"/>
      <scheme val="minor"/>
    </font>
    <font>
      <sz val="16"/>
      <name val="ＭＳ ゴシック"/>
      <family val="3"/>
      <charset val="128"/>
    </font>
    <font>
      <sz val="11"/>
      <name val="ＭＳ Ｐ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sz val="9"/>
      <color indexed="8"/>
      <name val="ＭＳ Ｐゴシック"/>
      <family val="3"/>
      <charset val="128"/>
    </font>
    <font>
      <b/>
      <sz val="13"/>
      <color indexed="56"/>
      <name val="ＭＳ ゴシック"/>
      <family val="3"/>
      <charset val="128"/>
    </font>
    <font>
      <b/>
      <sz val="9"/>
      <color indexed="9"/>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left style="dashed">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15" fillId="0" borderId="0"/>
    <xf numFmtId="0" fontId="15" fillId="0" borderId="0">
      <alignment vertical="center"/>
    </xf>
    <xf numFmtId="0" fontId="13" fillId="0" borderId="0">
      <alignment vertical="center"/>
    </xf>
    <xf numFmtId="0" fontId="1" fillId="0" borderId="0">
      <alignment vertical="center"/>
    </xf>
    <xf numFmtId="0" fontId="19"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37" fillId="0" borderId="0">
      <alignment vertical="center"/>
    </xf>
  </cellStyleXfs>
  <cellXfs count="1328">
    <xf numFmtId="0" fontId="0" fillId="0" borderId="0" xfId="0">
      <alignment vertical="center"/>
    </xf>
    <xf numFmtId="0" fontId="1" fillId="0" borderId="0" xfId="1">
      <alignment vertical="center"/>
    </xf>
    <xf numFmtId="0" fontId="3" fillId="0" borderId="0" xfId="1" applyFont="1">
      <alignment vertical="center"/>
    </xf>
    <xf numFmtId="0" fontId="4"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2" borderId="4" xfId="1" applyFont="1" applyFill="1" applyBorder="1" applyAlignment="1">
      <alignment horizontal="center" vertical="center"/>
    </xf>
    <xf numFmtId="0" fontId="6" fillId="2" borderId="5" xfId="1" applyFont="1" applyFill="1" applyBorder="1" applyAlignment="1">
      <alignment horizontal="center" vertical="center"/>
    </xf>
    <xf numFmtId="0" fontId="6" fillId="2" borderId="6" xfId="1" applyFont="1" applyFill="1" applyBorder="1" applyAlignment="1">
      <alignment horizontal="center" vertical="center"/>
    </xf>
    <xf numFmtId="0" fontId="6" fillId="0" borderId="7" xfId="1" applyFont="1" applyFill="1" applyBorder="1" applyAlignment="1">
      <alignment horizontal="center" vertical="center" wrapText="1"/>
    </xf>
    <xf numFmtId="176" fontId="6" fillId="0" borderId="4" xfId="1" applyNumberFormat="1" applyFont="1" applyFill="1" applyBorder="1" applyAlignment="1" applyProtection="1">
      <alignment horizontal="right" vertical="center" shrinkToFit="1"/>
    </xf>
    <xf numFmtId="176" fontId="6" fillId="0" borderId="5" xfId="1" applyNumberFormat="1" applyFont="1" applyFill="1" applyBorder="1" applyAlignment="1" applyProtection="1">
      <alignment horizontal="right" vertical="center" shrinkToFit="1"/>
    </xf>
    <xf numFmtId="176" fontId="6" fillId="0" borderId="10" xfId="1" applyNumberFormat="1" applyFont="1" applyFill="1" applyBorder="1" applyAlignment="1" applyProtection="1">
      <alignment horizontal="right" vertical="center" shrinkToFit="1"/>
    </xf>
    <xf numFmtId="0" fontId="6" fillId="0" borderId="11" xfId="1" applyFont="1" applyFill="1" applyBorder="1" applyAlignment="1">
      <alignment horizontal="center" vertical="center" wrapText="1"/>
    </xf>
    <xf numFmtId="176" fontId="6" fillId="0" borderId="14" xfId="1" applyNumberFormat="1" applyFont="1" applyFill="1" applyBorder="1" applyAlignment="1" applyProtection="1">
      <alignment horizontal="right" vertical="center" shrinkToFit="1"/>
    </xf>
    <xf numFmtId="176" fontId="6" fillId="0" borderId="15" xfId="1" applyNumberFormat="1" applyFont="1" applyFill="1" applyBorder="1" applyAlignment="1" applyProtection="1">
      <alignment horizontal="right" vertical="center" shrinkToFit="1"/>
    </xf>
    <xf numFmtId="176" fontId="6" fillId="0" borderId="16" xfId="1" applyNumberFormat="1" applyFont="1" applyFill="1" applyBorder="1" applyAlignment="1" applyProtection="1">
      <alignment horizontal="right" vertical="center" shrinkToFit="1"/>
    </xf>
    <xf numFmtId="0" fontId="6" fillId="0" borderId="17" xfId="1" applyFont="1" applyFill="1" applyBorder="1" applyAlignment="1">
      <alignment horizontal="center" vertical="center"/>
    </xf>
    <xf numFmtId="176" fontId="6" fillId="0" borderId="20" xfId="1" applyNumberFormat="1" applyFont="1" applyFill="1" applyBorder="1" applyAlignment="1" applyProtection="1">
      <alignment horizontal="right" vertical="center" shrinkToFit="1"/>
    </xf>
    <xf numFmtId="176" fontId="6" fillId="0" borderId="21" xfId="1" applyNumberFormat="1" applyFont="1" applyFill="1" applyBorder="1" applyAlignment="1" applyProtection="1">
      <alignment horizontal="right" vertical="center" shrinkToFit="1"/>
    </xf>
    <xf numFmtId="176" fontId="6" fillId="0" borderId="22" xfId="1" applyNumberFormat="1" applyFont="1" applyFill="1" applyBorder="1" applyAlignment="1" applyProtection="1">
      <alignment horizontal="right" vertical="center" shrinkToFit="1"/>
    </xf>
    <xf numFmtId="0" fontId="6" fillId="0" borderId="0" xfId="2" applyFont="1">
      <alignment vertical="center"/>
    </xf>
    <xf numFmtId="0" fontId="1" fillId="0" borderId="0" xfId="2">
      <alignment vertical="center"/>
    </xf>
    <xf numFmtId="0" fontId="4"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3" fillId="0" borderId="0" xfId="3" applyFont="1">
      <alignment vertical="center"/>
    </xf>
    <xf numFmtId="0" fontId="1" fillId="0" borderId="0" xfId="3">
      <alignment vertical="center"/>
    </xf>
    <xf numFmtId="0" fontId="4"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7" fillId="0" borderId="0" xfId="3" applyFont="1" applyAlignment="1"/>
    <xf numFmtId="0" fontId="8" fillId="0" borderId="0" xfId="3" applyFont="1" applyAlignment="1"/>
    <xf numFmtId="0" fontId="8" fillId="0" borderId="0" xfId="3" applyFont="1">
      <alignment vertical="center"/>
    </xf>
    <xf numFmtId="177" fontId="8" fillId="0" borderId="0" xfId="3" applyNumberFormat="1" applyFont="1" applyAlignment="1">
      <alignment horizontal="right" vertical="center" shrinkToFit="1"/>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10" fillId="0" borderId="0" xfId="3" applyFont="1" applyAlignment="1">
      <alignment horizontal="center" vertical="center" wrapText="1"/>
    </xf>
    <xf numFmtId="0" fontId="8" fillId="0" borderId="0" xfId="3" applyFont="1" applyAlignment="1">
      <alignment vertical="top"/>
    </xf>
    <xf numFmtId="0" fontId="11" fillId="0" borderId="0" xfId="3" applyFont="1">
      <alignment vertical="center"/>
    </xf>
    <xf numFmtId="0" fontId="10" fillId="0" borderId="0" xfId="3" applyFont="1" applyAlignment="1">
      <alignment vertical="center" wrapText="1"/>
    </xf>
    <xf numFmtId="0" fontId="1" fillId="0" borderId="0" xfId="4">
      <alignment vertical="center"/>
    </xf>
    <xf numFmtId="0" fontId="4"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2" borderId="23" xfId="4" applyFont="1" applyFill="1" applyBorder="1" applyAlignment="1">
      <alignment horizontal="center" vertical="center"/>
    </xf>
    <xf numFmtId="0" fontId="7" fillId="2" borderId="5" xfId="4" applyFont="1" applyFill="1" applyBorder="1" applyAlignment="1">
      <alignment horizontal="center" vertical="center"/>
    </xf>
    <xf numFmtId="0" fontId="7" fillId="2" borderId="10" xfId="4" applyFont="1" applyFill="1" applyBorder="1" applyAlignment="1">
      <alignment horizontal="center" vertical="center"/>
    </xf>
    <xf numFmtId="0" fontId="7" fillId="0" borderId="37" xfId="4" applyFont="1" applyFill="1" applyBorder="1" applyAlignment="1">
      <alignment vertical="center" wrapText="1"/>
    </xf>
    <xf numFmtId="177" fontId="7" fillId="0" borderId="27" xfId="4" applyNumberFormat="1" applyFont="1" applyFill="1" applyBorder="1" applyAlignment="1" applyProtection="1">
      <alignment horizontal="right" vertical="center" shrinkToFit="1"/>
    </xf>
    <xf numFmtId="177" fontId="7" fillId="0" borderId="28" xfId="4" applyNumberFormat="1" applyFont="1" applyFill="1" applyBorder="1" applyAlignment="1" applyProtection="1">
      <alignment horizontal="right" vertical="center" shrinkToFit="1"/>
    </xf>
    <xf numFmtId="177" fontId="7" fillId="0" borderId="29" xfId="4" applyNumberFormat="1" applyFont="1" applyFill="1" applyBorder="1" applyAlignment="1" applyProtection="1">
      <alignment horizontal="right" vertical="center" shrinkToFit="1"/>
    </xf>
    <xf numFmtId="0" fontId="7" fillId="0" borderId="39" xfId="4" applyFont="1" applyFill="1" applyBorder="1" applyAlignment="1">
      <alignment vertical="center"/>
    </xf>
    <xf numFmtId="177" fontId="7" fillId="0" borderId="33" xfId="4" applyNumberFormat="1" applyFont="1" applyFill="1" applyBorder="1" applyAlignment="1" applyProtection="1">
      <alignment horizontal="right" vertical="center" shrinkToFit="1"/>
    </xf>
    <xf numFmtId="177" fontId="7" fillId="0" borderId="34" xfId="4" applyNumberFormat="1" applyFont="1" applyFill="1" applyBorder="1" applyAlignment="1" applyProtection="1">
      <alignment horizontal="right" vertical="center" shrinkToFit="1"/>
    </xf>
    <xf numFmtId="177" fontId="7" fillId="0" borderId="35" xfId="4" applyNumberFormat="1" applyFont="1" applyFill="1" applyBorder="1" applyAlignment="1" applyProtection="1">
      <alignment horizontal="right" vertical="center" shrinkToFit="1"/>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177" fontId="7" fillId="0" borderId="20" xfId="4" applyNumberFormat="1" applyFont="1" applyFill="1" applyBorder="1" applyAlignment="1" applyProtection="1">
      <alignment horizontal="right" vertical="center" shrinkToFit="1"/>
    </xf>
    <xf numFmtId="177" fontId="7" fillId="0" borderId="21" xfId="4" applyNumberFormat="1" applyFont="1" applyFill="1" applyBorder="1" applyAlignment="1" applyProtection="1">
      <alignment horizontal="right" vertical="center" shrinkToFit="1"/>
    </xf>
    <xf numFmtId="177" fontId="7" fillId="0" borderId="22" xfId="4" applyNumberFormat="1" applyFont="1" applyFill="1" applyBorder="1" applyAlignment="1" applyProtection="1">
      <alignment horizontal="right" vertical="center" shrinkToFit="1"/>
    </xf>
    <xf numFmtId="0" fontId="7" fillId="0" borderId="0" xfId="4" applyFont="1" applyFill="1" applyBorder="1" applyAlignment="1"/>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4" fillId="0" borderId="0" xfId="1" applyFont="1" applyAlignment="1">
      <alignment horizontal="right"/>
    </xf>
    <xf numFmtId="0" fontId="12" fillId="2" borderId="1" xfId="1" applyFont="1" applyFill="1" applyBorder="1" applyAlignment="1"/>
    <xf numFmtId="0" fontId="12" fillId="2" borderId="2" xfId="1" applyFont="1" applyFill="1" applyBorder="1" applyAlignment="1">
      <alignment horizontal="right" vertical="top"/>
    </xf>
    <xf numFmtId="0" fontId="12"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2" fillId="0" borderId="7" xfId="1" applyFont="1" applyFill="1" applyBorder="1" applyAlignment="1">
      <alignment horizontal="center" vertical="center" wrapText="1"/>
    </xf>
    <xf numFmtId="177" fontId="12" fillId="0" borderId="5" xfId="5" applyNumberFormat="1" applyFont="1" applyFill="1" applyBorder="1" applyAlignment="1" applyProtection="1">
      <alignment horizontal="right" vertical="center" shrinkToFit="1"/>
    </xf>
    <xf numFmtId="177" fontId="12" fillId="0" borderId="10" xfId="5" applyNumberFormat="1" applyFont="1" applyFill="1" applyBorder="1" applyAlignment="1" applyProtection="1">
      <alignment horizontal="right" vertical="center" shrinkToFit="1"/>
    </xf>
    <xf numFmtId="0" fontId="12" fillId="0" borderId="11" xfId="1" applyFont="1" applyFill="1" applyBorder="1" applyAlignment="1">
      <alignment horizontal="center" vertical="center" wrapText="1"/>
    </xf>
    <xf numFmtId="177" fontId="12" fillId="0" borderId="15" xfId="5" applyNumberFormat="1" applyFont="1" applyFill="1" applyBorder="1" applyAlignment="1" applyProtection="1">
      <alignment horizontal="right" vertical="center" shrinkToFit="1"/>
    </xf>
    <xf numFmtId="177" fontId="12" fillId="0" borderId="16" xfId="5" applyNumberFormat="1" applyFont="1" applyFill="1" applyBorder="1" applyAlignment="1" applyProtection="1">
      <alignment horizontal="right" vertical="center" shrinkToFit="1"/>
    </xf>
    <xf numFmtId="177" fontId="12" fillId="0" borderId="34" xfId="5" applyNumberFormat="1" applyFont="1" applyFill="1" applyBorder="1" applyAlignment="1" applyProtection="1">
      <alignment horizontal="right" vertical="center" shrinkToFit="1"/>
    </xf>
    <xf numFmtId="177" fontId="12" fillId="0" borderId="35" xfId="5" applyNumberFormat="1" applyFont="1" applyFill="1" applyBorder="1" applyAlignment="1" applyProtection="1">
      <alignment horizontal="right" vertical="center" shrinkToFit="1"/>
    </xf>
    <xf numFmtId="0" fontId="12" fillId="0" borderId="49" xfId="1" applyFont="1" applyFill="1" applyBorder="1" applyAlignment="1">
      <alignment horizontal="center" vertical="center"/>
    </xf>
    <xf numFmtId="177" fontId="12" fillId="0" borderId="34" xfId="5" applyNumberFormat="1" applyFont="1" applyFill="1" applyBorder="1" applyAlignment="1" applyProtection="1">
      <alignment horizontal="right" vertical="center" shrinkToFit="1"/>
      <protection locked="0"/>
    </xf>
    <xf numFmtId="177" fontId="12" fillId="0" borderId="35" xfId="5" applyNumberFormat="1" applyFont="1" applyFill="1" applyBorder="1" applyAlignment="1" applyProtection="1">
      <alignment horizontal="right" vertical="center" shrinkToFit="1"/>
      <protection locked="0"/>
    </xf>
    <xf numFmtId="0" fontId="12" fillId="0" borderId="50" xfId="1" applyFont="1" applyFill="1" applyBorder="1" applyAlignment="1">
      <alignment horizontal="center" vertical="center"/>
    </xf>
    <xf numFmtId="177" fontId="12" fillId="0" borderId="21" xfId="5" applyNumberFormat="1" applyFont="1" applyFill="1" applyBorder="1" applyAlignment="1" applyProtection="1">
      <alignment horizontal="right" vertical="center" shrinkToFit="1"/>
      <protection locked="0"/>
    </xf>
    <xf numFmtId="177" fontId="12" fillId="0" borderId="22" xfId="5" applyNumberFormat="1" applyFont="1" applyFill="1" applyBorder="1" applyAlignment="1" applyProtection="1">
      <alignment horizontal="right" vertical="center" shrinkToFit="1"/>
      <protection locked="0"/>
    </xf>
    <xf numFmtId="0" fontId="12" fillId="0" borderId="1" xfId="1" applyFont="1" applyFill="1" applyBorder="1" applyAlignment="1">
      <alignment horizontal="center" vertical="center"/>
    </xf>
    <xf numFmtId="177" fontId="12" fillId="0" borderId="51" xfId="5" applyNumberFormat="1" applyFont="1" applyFill="1" applyBorder="1" applyAlignment="1" applyProtection="1">
      <alignment horizontal="right" vertical="center" shrinkToFit="1"/>
    </xf>
    <xf numFmtId="177" fontId="12" fillId="0" borderId="6" xfId="5" applyNumberFormat="1" applyFont="1" applyFill="1" applyBorder="1" applyAlignment="1" applyProtection="1">
      <alignment horizontal="right" vertical="center" shrinkToFit="1"/>
    </xf>
    <xf numFmtId="178" fontId="16" fillId="0" borderId="41" xfId="6" applyNumberFormat="1" applyFont="1" applyBorder="1" applyAlignment="1">
      <alignment vertical="center"/>
    </xf>
    <xf numFmtId="178" fontId="16" fillId="0" borderId="48" xfId="6" applyNumberFormat="1" applyFont="1" applyBorder="1" applyAlignment="1">
      <alignment vertical="center"/>
    </xf>
    <xf numFmtId="178" fontId="16" fillId="0" borderId="15" xfId="6" applyNumberFormat="1" applyFont="1" applyBorder="1" applyAlignment="1">
      <alignment horizontal="center" vertical="center" wrapText="1"/>
    </xf>
    <xf numFmtId="178" fontId="16" fillId="0" borderId="39" xfId="6" applyNumberFormat="1" applyFont="1" applyBorder="1" applyAlignment="1">
      <alignment horizontal="center" vertical="center"/>
    </xf>
    <xf numFmtId="178" fontId="16" fillId="0" borderId="31" xfId="6" applyNumberFormat="1" applyFont="1" applyBorder="1" applyAlignment="1">
      <alignment horizontal="center" vertical="center"/>
    </xf>
    <xf numFmtId="178" fontId="16" fillId="0" borderId="42" xfId="6" applyNumberFormat="1" applyFont="1" applyBorder="1" applyAlignment="1">
      <alignment horizontal="center" vertical="center"/>
    </xf>
    <xf numFmtId="0" fontId="15" fillId="0" borderId="0" xfId="6"/>
    <xf numFmtId="178" fontId="16" fillId="0" borderId="37" xfId="6" applyNumberFormat="1" applyFont="1" applyBorder="1" applyAlignment="1">
      <alignment vertical="center"/>
    </xf>
    <xf numFmtId="178" fontId="16" fillId="0" borderId="40" xfId="6" applyNumberFormat="1" applyFont="1" applyBorder="1" applyAlignment="1">
      <alignment vertical="center"/>
    </xf>
    <xf numFmtId="0" fontId="15" fillId="0" borderId="47" xfId="6" applyFont="1" applyBorder="1" applyAlignment="1">
      <alignment vertical="center"/>
    </xf>
    <xf numFmtId="178" fontId="16" fillId="0" borderId="41" xfId="6" applyNumberFormat="1" applyFont="1" applyBorder="1" applyAlignment="1">
      <alignment horizontal="center" vertical="center"/>
    </xf>
    <xf numFmtId="178" fontId="16" fillId="0" borderId="52" xfId="6" applyNumberFormat="1" applyFont="1" applyBorder="1" applyAlignment="1">
      <alignment horizontal="center" vertical="center" wrapText="1"/>
    </xf>
    <xf numFmtId="178" fontId="16" fillId="0" borderId="53" xfId="6" applyNumberFormat="1" applyFont="1" applyBorder="1" applyAlignment="1">
      <alignment horizontal="center" vertical="center"/>
    </xf>
    <xf numFmtId="178" fontId="16" fillId="0" borderId="54" xfId="6" applyNumberFormat="1" applyFont="1" applyBorder="1" applyAlignment="1">
      <alignment horizontal="center" vertical="center" wrapText="1"/>
    </xf>
    <xf numFmtId="178" fontId="16" fillId="0" borderId="34" xfId="6" applyNumberFormat="1" applyFont="1" applyBorder="1" applyAlignment="1">
      <alignment horizontal="center" vertical="center"/>
    </xf>
    <xf numFmtId="178" fontId="16" fillId="0" borderId="48" xfId="6" applyNumberFormat="1" applyFont="1" applyBorder="1" applyAlignment="1">
      <alignment horizontal="center" vertical="center"/>
    </xf>
    <xf numFmtId="179" fontId="16" fillId="0" borderId="15" xfId="6" applyNumberFormat="1" applyFont="1" applyFill="1" applyBorder="1" applyAlignment="1">
      <alignment vertical="center"/>
    </xf>
    <xf numFmtId="179" fontId="16" fillId="0" borderId="41" xfId="6" applyNumberFormat="1" applyFont="1" applyFill="1" applyBorder="1" applyAlignment="1">
      <alignment vertical="center"/>
    </xf>
    <xf numFmtId="180" fontId="16" fillId="0" borderId="55" xfId="6" applyNumberFormat="1" applyFont="1" applyFill="1" applyBorder="1" applyAlignment="1">
      <alignment vertical="center"/>
    </xf>
    <xf numFmtId="179" fontId="16" fillId="0" borderId="53" xfId="6" applyNumberFormat="1" applyFont="1" applyFill="1" applyBorder="1" applyAlignment="1">
      <alignment vertical="center"/>
    </xf>
    <xf numFmtId="180" fontId="16" fillId="0" borderId="56" xfId="6" applyNumberFormat="1" applyFont="1" applyFill="1" applyBorder="1" applyAlignment="1">
      <alignment vertical="center"/>
    </xf>
    <xf numFmtId="180" fontId="16" fillId="0" borderId="15" xfId="6" applyNumberFormat="1" applyFont="1" applyBorder="1" applyAlignment="1">
      <alignment vertical="center"/>
    </xf>
    <xf numFmtId="178" fontId="16" fillId="0" borderId="37" xfId="6" applyNumberFormat="1" applyFont="1" applyBorder="1" applyAlignment="1">
      <alignment horizontal="center" vertical="center"/>
    </xf>
    <xf numFmtId="178" fontId="16" fillId="0" borderId="57" xfId="6" applyNumberFormat="1" applyFont="1" applyBorder="1" applyAlignment="1">
      <alignment horizontal="center" vertical="center"/>
    </xf>
    <xf numFmtId="179" fontId="16" fillId="0" borderId="58" xfId="6" applyNumberFormat="1" applyFont="1" applyFill="1" applyBorder="1" applyAlignment="1">
      <alignment vertical="center"/>
    </xf>
    <xf numFmtId="179" fontId="16" fillId="0" borderId="59" xfId="6" applyNumberFormat="1" applyFont="1" applyFill="1" applyBorder="1" applyAlignment="1">
      <alignment vertical="center"/>
    </xf>
    <xf numFmtId="180" fontId="16" fillId="0" borderId="57" xfId="6" applyNumberFormat="1" applyFont="1" applyFill="1" applyBorder="1" applyAlignment="1">
      <alignment vertical="center"/>
    </xf>
    <xf numFmtId="179" fontId="16" fillId="0" borderId="60" xfId="6" applyNumberFormat="1" applyFont="1" applyFill="1" applyBorder="1" applyAlignment="1">
      <alignment vertical="center"/>
    </xf>
    <xf numFmtId="180" fontId="16" fillId="0" borderId="61" xfId="6" applyNumberFormat="1" applyFont="1" applyFill="1" applyBorder="1" applyAlignment="1">
      <alignment vertical="center"/>
    </xf>
    <xf numFmtId="180" fontId="16" fillId="0" borderId="58" xfId="6" applyNumberFormat="1" applyFont="1" applyBorder="1" applyAlignment="1">
      <alignment vertical="center"/>
    </xf>
    <xf numFmtId="179" fontId="16" fillId="0" borderId="58" xfId="6" applyNumberFormat="1" applyFont="1" applyFill="1" applyBorder="1" applyAlignment="1">
      <alignment vertical="center" wrapText="1"/>
    </xf>
    <xf numFmtId="179" fontId="16" fillId="0" borderId="15" xfId="6" applyNumberFormat="1" applyFont="1" applyBorder="1" applyAlignment="1">
      <alignment vertical="center"/>
    </xf>
    <xf numFmtId="179" fontId="16" fillId="0" borderId="41" xfId="6" applyNumberFormat="1" applyFont="1" applyBorder="1" applyAlignment="1">
      <alignment vertical="center"/>
    </xf>
    <xf numFmtId="180" fontId="16" fillId="0" borderId="55" xfId="6" applyNumberFormat="1" applyFont="1" applyBorder="1" applyAlignment="1">
      <alignment vertical="center"/>
    </xf>
    <xf numFmtId="179" fontId="16" fillId="0" borderId="53" xfId="6" applyNumberFormat="1" applyFont="1" applyBorder="1" applyAlignment="1">
      <alignment vertical="center"/>
    </xf>
    <xf numFmtId="180" fontId="16" fillId="0" borderId="12" xfId="6" applyNumberFormat="1" applyFont="1" applyBorder="1" applyAlignment="1">
      <alignment vertical="center"/>
    </xf>
    <xf numFmtId="0" fontId="15" fillId="0" borderId="34" xfId="6" applyBorder="1"/>
    <xf numFmtId="0" fontId="15" fillId="0" borderId="34" xfId="6" applyBorder="1" applyAlignment="1">
      <alignment vertical="center"/>
    </xf>
    <xf numFmtId="0" fontId="17" fillId="0" borderId="34" xfId="6" applyFont="1" applyBorder="1"/>
    <xf numFmtId="0" fontId="15" fillId="0" borderId="0" xfId="7" applyAlignment="1"/>
    <xf numFmtId="0" fontId="15" fillId="0" borderId="34" xfId="7" applyBorder="1" applyAlignment="1"/>
    <xf numFmtId="177" fontId="15" fillId="0" borderId="34" xfId="7" applyNumberFormat="1" applyBorder="1" applyAlignment="1"/>
    <xf numFmtId="0" fontId="19" fillId="0" borderId="0" xfId="8" applyFont="1" applyFill="1">
      <alignment vertical="center"/>
    </xf>
    <xf numFmtId="49" fontId="19" fillId="0" borderId="0" xfId="8" applyNumberFormat="1" applyFont="1" applyFill="1">
      <alignment vertical="center"/>
    </xf>
    <xf numFmtId="0" fontId="19" fillId="0" borderId="0" xfId="8" applyFont="1">
      <alignment vertical="center"/>
    </xf>
    <xf numFmtId="0" fontId="21" fillId="0" borderId="0" xfId="8" applyFont="1" applyFill="1">
      <alignment vertical="center"/>
    </xf>
    <xf numFmtId="0" fontId="22" fillId="0" borderId="0" xfId="8" applyFont="1" applyFill="1">
      <alignment vertical="center"/>
    </xf>
    <xf numFmtId="0" fontId="19" fillId="0" borderId="36" xfId="8" applyFont="1" applyFill="1" applyBorder="1" applyAlignment="1">
      <alignment horizontal="left" vertical="center"/>
    </xf>
    <xf numFmtId="0" fontId="19" fillId="0" borderId="8" xfId="8" applyFont="1" applyFill="1" applyBorder="1" applyAlignment="1">
      <alignment horizontal="left" vertical="center"/>
    </xf>
    <xf numFmtId="0" fontId="19" fillId="0" borderId="9" xfId="8" applyFont="1" applyFill="1" applyBorder="1" applyAlignment="1">
      <alignment horizontal="left" vertical="center"/>
    </xf>
    <xf numFmtId="184" fontId="19" fillId="0" borderId="36" xfId="8" applyNumberFormat="1" applyFont="1" applyFill="1" applyBorder="1" applyAlignment="1">
      <alignment horizontal="right" vertical="center" shrinkToFit="1"/>
    </xf>
    <xf numFmtId="184" fontId="19" fillId="0" borderId="8" xfId="8" applyNumberFormat="1" applyFont="1" applyFill="1" applyBorder="1" applyAlignment="1">
      <alignment horizontal="right" vertical="center" shrinkToFit="1"/>
    </xf>
    <xf numFmtId="184" fontId="19" fillId="0" borderId="9" xfId="8" applyNumberFormat="1" applyFont="1" applyFill="1" applyBorder="1" applyAlignment="1">
      <alignment horizontal="right" vertical="center" shrinkToFit="1"/>
    </xf>
    <xf numFmtId="0" fontId="23" fillId="0" borderId="47" xfId="9" applyFont="1" applyFill="1" applyBorder="1" applyAlignment="1">
      <alignment vertical="center"/>
    </xf>
    <xf numFmtId="184" fontId="19" fillId="0" borderId="36" xfId="8" applyNumberFormat="1" applyFont="1" applyFill="1" applyBorder="1" applyAlignment="1">
      <alignment vertical="center" shrinkToFit="1"/>
    </xf>
    <xf numFmtId="184" fontId="19" fillId="0" borderId="8" xfId="8" applyNumberFormat="1" applyFont="1" applyFill="1" applyBorder="1" applyAlignment="1">
      <alignment vertical="center" shrinkToFit="1"/>
    </xf>
    <xf numFmtId="184" fontId="19" fillId="0" borderId="9" xfId="8" applyNumberFormat="1" applyFont="1" applyFill="1" applyBorder="1" applyAlignment="1">
      <alignment vertical="center" shrinkToFit="1"/>
    </xf>
    <xf numFmtId="0" fontId="19" fillId="0" borderId="7" xfId="8" applyFont="1" applyFill="1" applyBorder="1" applyAlignment="1">
      <alignment horizontal="left" vertical="center"/>
    </xf>
    <xf numFmtId="0" fontId="23" fillId="0" borderId="71" xfId="9" applyFont="1" applyFill="1" applyBorder="1" applyAlignment="1">
      <alignment horizontal="center" vertical="center"/>
    </xf>
    <xf numFmtId="0" fontId="19" fillId="0" borderId="7" xfId="8" applyFont="1" applyFill="1" applyBorder="1" applyAlignment="1">
      <alignment horizontal="center" vertical="center"/>
    </xf>
    <xf numFmtId="0" fontId="19" fillId="0" borderId="74" xfId="8" applyFont="1" applyFill="1" applyBorder="1" applyAlignment="1">
      <alignment horizontal="center" vertical="center"/>
    </xf>
    <xf numFmtId="0" fontId="25" fillId="0" borderId="75" xfId="8" applyFont="1" applyFill="1" applyBorder="1" applyAlignment="1">
      <alignment vertical="center" wrapText="1"/>
    </xf>
    <xf numFmtId="0" fontId="25" fillId="0" borderId="76" xfId="8" applyFont="1" applyFill="1" applyBorder="1" applyAlignment="1">
      <alignment vertical="center" wrapText="1"/>
    </xf>
    <xf numFmtId="181" fontId="19" fillId="0" borderId="74" xfId="8" applyNumberFormat="1" applyFont="1" applyFill="1" applyBorder="1" applyAlignment="1">
      <alignment vertical="center"/>
    </xf>
    <xf numFmtId="181" fontId="19" fillId="0" borderId="75" xfId="8" applyNumberFormat="1" applyFont="1" applyFill="1" applyBorder="1" applyAlignment="1">
      <alignment vertical="center"/>
    </xf>
    <xf numFmtId="181" fontId="19" fillId="0" borderId="76" xfId="8" applyNumberFormat="1" applyFont="1" applyFill="1" applyBorder="1" applyAlignment="1">
      <alignment vertical="center"/>
    </xf>
    <xf numFmtId="0" fontId="19" fillId="0" borderId="7" xfId="8" applyFont="1" applyFill="1" applyBorder="1">
      <alignment vertical="center"/>
    </xf>
    <xf numFmtId="0" fontId="19" fillId="0" borderId="0" xfId="8" applyFont="1" applyFill="1" applyBorder="1">
      <alignment vertical="center"/>
    </xf>
    <xf numFmtId="0" fontId="19" fillId="0" borderId="66" xfId="8" applyFont="1" applyFill="1" applyBorder="1">
      <alignment vertical="center"/>
    </xf>
    <xf numFmtId="49" fontId="19" fillId="0" borderId="7" xfId="8" applyNumberFormat="1" applyFont="1" applyFill="1" applyBorder="1">
      <alignment vertical="center"/>
    </xf>
    <xf numFmtId="49" fontId="19" fillId="0" borderId="0" xfId="8" applyNumberFormat="1" applyFont="1" applyFill="1" applyBorder="1">
      <alignment vertical="center"/>
    </xf>
    <xf numFmtId="0" fontId="19" fillId="0" borderId="0" xfId="8" applyFont="1" applyFill="1" applyBorder="1" applyAlignment="1">
      <alignment vertical="center"/>
    </xf>
    <xf numFmtId="0" fontId="19" fillId="0" borderId="0" xfId="8" applyFont="1" applyFill="1" applyBorder="1" applyAlignment="1">
      <alignment horizontal="center" vertical="center"/>
    </xf>
    <xf numFmtId="49" fontId="19" fillId="0" borderId="0" xfId="8" applyNumberFormat="1" applyFont="1" applyFill="1" applyBorder="1" applyAlignment="1">
      <alignment horizontal="center" vertical="center"/>
    </xf>
    <xf numFmtId="0" fontId="19" fillId="0" borderId="66" xfId="8" applyFont="1" applyFill="1" applyBorder="1" applyAlignment="1">
      <alignment horizontal="center" vertical="center"/>
    </xf>
    <xf numFmtId="0" fontId="19" fillId="0" borderId="74" xfId="8" applyFont="1" applyFill="1" applyBorder="1">
      <alignment vertical="center"/>
    </xf>
    <xf numFmtId="0" fontId="19" fillId="0" borderId="75" xfId="8" applyFont="1" applyFill="1" applyBorder="1">
      <alignment vertical="center"/>
    </xf>
    <xf numFmtId="0" fontId="19" fillId="0" borderId="76" xfId="8" applyFont="1" applyFill="1" applyBorder="1">
      <alignment vertical="center"/>
    </xf>
    <xf numFmtId="0" fontId="19" fillId="0" borderId="0" xfId="10" applyFont="1" applyFill="1">
      <alignment vertical="center"/>
    </xf>
    <xf numFmtId="49" fontId="29" fillId="0" borderId="0" xfId="11" applyNumberFormat="1" applyFont="1">
      <alignment vertical="center"/>
    </xf>
    <xf numFmtId="49" fontId="19" fillId="0" borderId="0" xfId="11" applyNumberFormat="1" applyFont="1">
      <alignment vertical="center"/>
    </xf>
    <xf numFmtId="49" fontId="19" fillId="0" borderId="0" xfId="11" applyNumberFormat="1" applyFont="1" applyFill="1">
      <alignment vertical="center"/>
    </xf>
    <xf numFmtId="0" fontId="19" fillId="0" borderId="0" xfId="11" applyFont="1">
      <alignment vertical="center"/>
    </xf>
    <xf numFmtId="0" fontId="30" fillId="0" borderId="0" xfId="11" applyFont="1">
      <alignment vertical="center"/>
    </xf>
    <xf numFmtId="0" fontId="3" fillId="0" borderId="54" xfId="11" applyFont="1" applyBorder="1" applyAlignment="1">
      <alignment horizontal="center" vertical="center"/>
    </xf>
    <xf numFmtId="0" fontId="3" fillId="0" borderId="54" xfId="11" applyFont="1" applyBorder="1" applyAlignment="1">
      <alignment vertical="center"/>
    </xf>
    <xf numFmtId="0" fontId="19" fillId="0" borderId="0" xfId="11" applyFont="1" applyBorder="1">
      <alignment vertical="center"/>
    </xf>
    <xf numFmtId="0" fontId="19" fillId="0" borderId="12" xfId="11" applyFont="1" applyBorder="1">
      <alignment vertical="center"/>
    </xf>
    <xf numFmtId="0" fontId="19" fillId="0" borderId="54" xfId="11" applyFont="1" applyBorder="1">
      <alignment vertical="center"/>
    </xf>
    <xf numFmtId="0" fontId="19" fillId="0" borderId="41" xfId="11" applyFont="1" applyBorder="1" applyAlignment="1">
      <alignment horizontal="center" vertical="center"/>
    </xf>
    <xf numFmtId="0" fontId="19" fillId="0" borderId="12" xfId="11" applyFont="1" applyBorder="1" applyAlignment="1">
      <alignment horizontal="center" vertical="center"/>
    </xf>
    <xf numFmtId="0" fontId="19" fillId="0" borderId="64" xfId="11" applyFont="1" applyBorder="1" applyAlignment="1">
      <alignment horizontal="center" vertical="center"/>
    </xf>
    <xf numFmtId="0" fontId="19" fillId="0" borderId="0" xfId="11" applyFont="1" applyFill="1" applyBorder="1" applyAlignment="1">
      <alignment horizontal="center" vertical="center" wrapText="1"/>
    </xf>
    <xf numFmtId="0" fontId="19" fillId="0" borderId="54" xfId="11" applyFont="1" applyFill="1" applyBorder="1" applyAlignment="1">
      <alignment horizontal="center" vertical="center" wrapText="1"/>
    </xf>
    <xf numFmtId="0" fontId="19" fillId="0" borderId="0" xfId="11" applyFont="1" applyBorder="1" applyAlignment="1">
      <alignment horizontal="center" vertical="center"/>
    </xf>
    <xf numFmtId="0" fontId="19" fillId="0" borderId="0" xfId="11" applyFont="1" applyFill="1">
      <alignment vertical="center"/>
    </xf>
    <xf numFmtId="0" fontId="23" fillId="0" borderId="0" xfId="11" applyFont="1" applyBorder="1">
      <alignment vertical="center"/>
    </xf>
    <xf numFmtId="0" fontId="23" fillId="0" borderId="0" xfId="11" applyFont="1">
      <alignment vertical="center"/>
    </xf>
    <xf numFmtId="0" fontId="19" fillId="0" borderId="0" xfId="11" applyFont="1" applyAlignment="1">
      <alignment vertical="center" shrinkToFit="1"/>
    </xf>
    <xf numFmtId="49" fontId="19" fillId="6" borderId="0" xfId="12" applyNumberFormat="1" applyFont="1" applyFill="1" applyProtection="1">
      <alignment vertical="center"/>
    </xf>
    <xf numFmtId="0" fontId="19" fillId="6" borderId="0" xfId="12" applyFont="1" applyFill="1" applyProtection="1">
      <alignment vertical="center"/>
    </xf>
    <xf numFmtId="0" fontId="19" fillId="6" borderId="0" xfId="12" applyFont="1" applyFill="1" applyBorder="1" applyAlignment="1" applyProtection="1">
      <alignment vertical="center"/>
    </xf>
    <xf numFmtId="0" fontId="19" fillId="6" borderId="75"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31" fillId="6" borderId="0" xfId="12" applyFont="1" applyFill="1" applyAlignment="1" applyProtection="1">
      <alignment vertical="center"/>
    </xf>
    <xf numFmtId="0" fontId="19"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3" fillId="6" borderId="0" xfId="12" applyFont="1" applyFill="1" applyProtection="1">
      <alignment vertical="center"/>
    </xf>
    <xf numFmtId="0" fontId="34" fillId="6" borderId="0" xfId="12" applyFont="1" applyFill="1" applyProtection="1">
      <alignment vertical="center"/>
    </xf>
    <xf numFmtId="0" fontId="34" fillId="6" borderId="0" xfId="13" applyFont="1" applyFill="1" applyProtection="1">
      <alignment vertical="center"/>
    </xf>
    <xf numFmtId="0" fontId="34" fillId="0" borderId="0" xfId="13" applyFont="1" applyProtection="1">
      <alignment vertical="center"/>
    </xf>
    <xf numFmtId="0" fontId="33" fillId="6" borderId="0" xfId="12" applyFont="1" applyFill="1" applyBorder="1" applyProtection="1">
      <alignment vertical="center"/>
    </xf>
    <xf numFmtId="0" fontId="34" fillId="6" borderId="0" xfId="12" applyFont="1" applyFill="1" applyBorder="1" applyProtection="1">
      <alignment vertical="center"/>
    </xf>
    <xf numFmtId="0" fontId="33" fillId="0" borderId="97" xfId="12" applyFont="1" applyBorder="1" applyAlignment="1" applyProtection="1">
      <alignment horizontal="center" vertical="center" shrinkToFit="1"/>
      <protection locked="0"/>
    </xf>
    <xf numFmtId="0" fontId="33" fillId="0" borderId="97" xfId="12" applyFont="1" applyFill="1" applyBorder="1" applyAlignment="1" applyProtection="1">
      <alignment horizontal="center" vertical="center" shrinkToFit="1"/>
      <protection locked="0"/>
    </xf>
    <xf numFmtId="0" fontId="33" fillId="0" borderId="109" xfId="15" applyFont="1" applyBorder="1" applyAlignment="1" applyProtection="1">
      <alignment horizontal="center" vertical="center" shrinkToFit="1"/>
      <protection locked="0"/>
    </xf>
    <xf numFmtId="0" fontId="33" fillId="0" borderId="111" xfId="12" applyFont="1" applyBorder="1" applyAlignment="1" applyProtection="1">
      <alignment horizontal="center" vertical="center" shrinkToFit="1"/>
      <protection locked="0"/>
    </xf>
    <xf numFmtId="0" fontId="33" fillId="0" borderId="111" xfId="12" applyFont="1" applyFill="1" applyBorder="1" applyAlignment="1" applyProtection="1">
      <alignment horizontal="center" vertical="center" shrinkToFit="1"/>
      <protection locked="0"/>
    </xf>
    <xf numFmtId="0" fontId="33" fillId="0" borderId="122" xfId="15" applyFont="1" applyBorder="1" applyAlignment="1" applyProtection="1">
      <alignment horizontal="center" vertical="center" shrinkToFit="1"/>
      <protection locked="0"/>
    </xf>
    <xf numFmtId="0" fontId="33" fillId="8" borderId="20" xfId="12" applyFont="1" applyFill="1" applyBorder="1" applyAlignment="1" applyProtection="1">
      <alignment horizontal="center" vertical="center" shrinkToFit="1"/>
      <protection locked="0"/>
    </xf>
    <xf numFmtId="0" fontId="26" fillId="6" borderId="0" xfId="12" applyFont="1" applyFill="1" applyProtection="1">
      <alignment vertical="center"/>
    </xf>
    <xf numFmtId="0" fontId="33" fillId="0" borderId="135" xfId="12" applyFont="1" applyBorder="1" applyAlignment="1" applyProtection="1">
      <alignment horizontal="center" vertical="center" shrinkToFit="1"/>
      <protection locked="0"/>
    </xf>
    <xf numFmtId="0" fontId="33" fillId="6" borderId="122"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3" fillId="0" borderId="144" xfId="12" applyFont="1" applyBorder="1" applyAlignment="1" applyProtection="1">
      <alignment horizontal="center" vertical="center" shrinkToFit="1"/>
      <protection locked="0"/>
    </xf>
    <xf numFmtId="0" fontId="33" fillId="6" borderId="0" xfId="12" applyFont="1" applyFill="1" applyBorder="1" applyAlignment="1" applyProtection="1">
      <alignment horizontal="center" vertical="center" shrinkToFit="1"/>
    </xf>
    <xf numFmtId="0" fontId="33" fillId="6" borderId="0" xfId="12" applyFont="1" applyFill="1" applyBorder="1" applyAlignment="1" applyProtection="1">
      <alignment horizontal="left" vertical="center" shrinkToFit="1"/>
    </xf>
    <xf numFmtId="177" fontId="33" fillId="6" borderId="0" xfId="12" applyNumberFormat="1" applyFont="1" applyFill="1" applyBorder="1" applyAlignment="1" applyProtection="1">
      <alignment horizontal="right" vertical="center" shrinkToFit="1"/>
    </xf>
    <xf numFmtId="177" fontId="33" fillId="6" borderId="0" xfId="12" applyNumberFormat="1" applyFont="1" applyFill="1" applyBorder="1" applyAlignment="1" applyProtection="1">
      <alignment horizontal="left" vertical="center" shrinkToFit="1"/>
    </xf>
    <xf numFmtId="0" fontId="26" fillId="6" borderId="0" xfId="12" applyFont="1" applyFill="1" applyBorder="1" applyProtection="1">
      <alignment vertical="center"/>
    </xf>
    <xf numFmtId="0" fontId="33" fillId="6" borderId="75" xfId="12" applyFont="1" applyFill="1" applyBorder="1" applyAlignment="1" applyProtection="1">
      <alignment vertical="center"/>
    </xf>
    <xf numFmtId="0" fontId="33" fillId="6" borderId="75" xfId="12" applyFont="1" applyFill="1" applyBorder="1" applyAlignment="1" applyProtection="1">
      <alignment horizontal="center" vertical="center"/>
    </xf>
    <xf numFmtId="0" fontId="33" fillId="6" borderId="31" xfId="12" applyFont="1" applyFill="1" applyBorder="1" applyProtection="1">
      <alignment vertical="center"/>
    </xf>
    <xf numFmtId="0" fontId="33" fillId="6" borderId="11" xfId="12" applyFont="1" applyFill="1" applyBorder="1" applyAlignment="1" applyProtection="1">
      <alignment vertical="center"/>
    </xf>
    <xf numFmtId="0" fontId="33" fillId="6" borderId="12" xfId="12" applyFont="1" applyFill="1" applyBorder="1" applyAlignment="1" applyProtection="1">
      <alignment vertical="center"/>
    </xf>
    <xf numFmtId="0" fontId="33" fillId="6" borderId="0" xfId="12" applyFont="1" applyFill="1" applyBorder="1" applyAlignment="1" applyProtection="1">
      <alignment vertical="center"/>
    </xf>
    <xf numFmtId="0" fontId="33" fillId="6" borderId="66" xfId="12" applyFont="1" applyFill="1" applyBorder="1" applyAlignment="1" applyProtection="1">
      <alignment vertical="center"/>
    </xf>
    <xf numFmtId="0" fontId="33" fillId="6" borderId="0" xfId="12" applyFont="1" applyFill="1" applyAlignment="1" applyProtection="1">
      <alignment vertical="center"/>
    </xf>
    <xf numFmtId="0" fontId="33" fillId="6" borderId="0" xfId="12" applyFont="1" applyFill="1" applyBorder="1" applyAlignment="1" applyProtection="1">
      <alignment horizontal="center" vertical="center"/>
    </xf>
    <xf numFmtId="0" fontId="34" fillId="6" borderId="0" xfId="12" applyFont="1" applyFill="1" applyAlignment="1" applyProtection="1">
      <alignment vertical="center"/>
    </xf>
    <xf numFmtId="0" fontId="34" fillId="6" borderId="0" xfId="12" applyFont="1" applyFill="1" applyBorder="1" applyAlignment="1" applyProtection="1">
      <alignment horizontal="center" vertical="center"/>
    </xf>
    <xf numFmtId="0" fontId="34" fillId="6" borderId="7" xfId="12" applyFont="1" applyFill="1" applyBorder="1" applyAlignment="1" applyProtection="1">
      <alignment vertical="center"/>
    </xf>
    <xf numFmtId="0" fontId="34" fillId="6" borderId="0" xfId="12" applyFont="1" applyFill="1" applyBorder="1" applyAlignment="1" applyProtection="1">
      <alignment vertical="center"/>
    </xf>
    <xf numFmtId="0" fontId="36" fillId="6" borderId="0" xfId="13" applyFont="1" applyFill="1" applyProtection="1">
      <alignment vertical="center"/>
    </xf>
    <xf numFmtId="0" fontId="1" fillId="0" borderId="0" xfId="13">
      <alignment vertical="center"/>
    </xf>
    <xf numFmtId="0" fontId="15" fillId="6" borderId="0" xfId="6" applyFill="1" applyProtection="1">
      <protection hidden="1"/>
    </xf>
    <xf numFmtId="0" fontId="15" fillId="6" borderId="0" xfId="6" applyFill="1"/>
    <xf numFmtId="0" fontId="1" fillId="0" borderId="0" xfId="16" applyFont="1" applyFill="1">
      <alignment vertical="center"/>
    </xf>
    <xf numFmtId="0" fontId="1" fillId="0" borderId="0" xfId="16" applyFont="1" applyFill="1" applyBorder="1">
      <alignment vertical="center"/>
    </xf>
    <xf numFmtId="0" fontId="33"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4" xfId="16" applyFont="1" applyFill="1" applyBorder="1">
      <alignment vertical="center"/>
    </xf>
    <xf numFmtId="178" fontId="3"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3" fillId="6" borderId="37" xfId="16" applyNumberFormat="1" applyFont="1" applyFill="1" applyBorder="1">
      <alignment vertical="center"/>
    </xf>
    <xf numFmtId="178" fontId="3" fillId="6" borderId="54" xfId="16" applyNumberFormat="1" applyFont="1" applyFill="1" applyBorder="1">
      <alignment vertical="center"/>
    </xf>
    <xf numFmtId="178" fontId="3" fillId="6" borderId="40" xfId="16" applyNumberFormat="1" applyFont="1" applyFill="1" applyBorder="1">
      <alignment vertical="center"/>
    </xf>
    <xf numFmtId="178" fontId="3" fillId="6" borderId="34" xfId="16" applyNumberFormat="1" applyFont="1" applyFill="1" applyBorder="1" applyAlignment="1">
      <alignment horizontal="center" vertical="center"/>
    </xf>
    <xf numFmtId="178" fontId="19" fillId="6" borderId="186" xfId="16" applyNumberFormat="1" applyFont="1" applyFill="1" applyBorder="1" applyAlignment="1">
      <alignment horizontal="center" vertical="center"/>
    </xf>
    <xf numFmtId="178" fontId="3" fillId="6" borderId="52" xfId="16" applyNumberFormat="1" applyFont="1" applyFill="1" applyBorder="1" applyAlignment="1">
      <alignment horizontal="center" vertical="center"/>
    </xf>
    <xf numFmtId="177" fontId="3" fillId="6" borderId="47" xfId="17" applyNumberFormat="1" applyFont="1" applyFill="1" applyBorder="1" applyAlignment="1">
      <alignment horizontal="right" vertical="center" shrinkToFit="1"/>
    </xf>
    <xf numFmtId="177" fontId="3" fillId="6" borderId="37" xfId="17" applyNumberFormat="1" applyFont="1" applyFill="1" applyBorder="1" applyAlignment="1">
      <alignment horizontal="right" vertical="center" shrinkToFit="1"/>
    </xf>
    <xf numFmtId="187" fontId="3" fillId="6" borderId="187" xfId="17" applyNumberFormat="1" applyFont="1" applyFill="1" applyBorder="1" applyAlignment="1">
      <alignment horizontal="right" vertical="center" shrinkToFit="1"/>
    </xf>
    <xf numFmtId="177" fontId="3" fillId="6" borderId="34" xfId="17" applyNumberFormat="1" applyFont="1" applyFill="1" applyBorder="1" applyAlignment="1">
      <alignment horizontal="right" vertical="center" shrinkToFit="1"/>
    </xf>
    <xf numFmtId="177" fontId="3" fillId="6" borderId="39" xfId="17" applyNumberFormat="1" applyFont="1" applyFill="1" applyBorder="1" applyAlignment="1">
      <alignment horizontal="right" vertical="center" shrinkToFit="1"/>
    </xf>
    <xf numFmtId="187" fontId="3" fillId="6" borderId="52" xfId="17" applyNumberFormat="1" applyFont="1" applyFill="1" applyBorder="1" applyAlignment="1">
      <alignment horizontal="right" vertical="center" shrinkToFit="1"/>
    </xf>
    <xf numFmtId="189" fontId="3" fillId="0" borderId="0" xfId="16" applyNumberFormat="1" applyFont="1" applyFill="1" applyBorder="1">
      <alignment vertical="center"/>
    </xf>
    <xf numFmtId="178" fontId="3" fillId="0" borderId="39" xfId="16" applyNumberFormat="1" applyFont="1" applyFill="1" applyBorder="1">
      <alignment vertical="center"/>
    </xf>
    <xf numFmtId="178" fontId="3" fillId="0" borderId="31" xfId="16" applyNumberFormat="1" applyFont="1" applyFill="1" applyBorder="1">
      <alignment vertical="center"/>
    </xf>
    <xf numFmtId="178" fontId="3" fillId="0" borderId="42" xfId="16" applyNumberFormat="1" applyFont="1" applyFill="1" applyBorder="1">
      <alignment vertical="center"/>
    </xf>
    <xf numFmtId="178" fontId="3" fillId="0" borderId="34" xfId="16" applyNumberFormat="1" applyFont="1" applyFill="1" applyBorder="1" applyAlignment="1">
      <alignment horizontal="center" vertical="center"/>
    </xf>
    <xf numFmtId="178" fontId="3" fillId="0" borderId="186" xfId="16" applyNumberFormat="1" applyFont="1" applyFill="1" applyBorder="1" applyAlignment="1">
      <alignment horizontal="center" vertical="center"/>
    </xf>
    <xf numFmtId="178" fontId="3" fillId="0" borderId="52" xfId="16" applyNumberFormat="1" applyFont="1" applyFill="1" applyBorder="1" applyAlignment="1">
      <alignment horizontal="center" vertical="center"/>
    </xf>
    <xf numFmtId="178" fontId="3" fillId="0" borderId="0" xfId="16" applyNumberFormat="1" applyFont="1" applyFill="1" applyBorder="1" applyAlignment="1">
      <alignment horizontal="center" vertical="center"/>
    </xf>
    <xf numFmtId="178" fontId="3" fillId="0" borderId="64" xfId="16" applyNumberFormat="1" applyFont="1" applyFill="1" applyBorder="1">
      <alignment vertical="center"/>
    </xf>
    <xf numFmtId="190" fontId="16" fillId="0" borderId="34" xfId="16" applyNumberFormat="1" applyFont="1" applyFill="1" applyBorder="1" applyAlignment="1">
      <alignment horizontal="right" vertical="center" shrinkToFit="1"/>
    </xf>
    <xf numFmtId="190" fontId="16" fillId="0" borderId="186" xfId="16" applyNumberFormat="1" applyFont="1" applyFill="1" applyBorder="1" applyAlignment="1">
      <alignment horizontal="right" vertical="center" shrinkToFit="1"/>
    </xf>
    <xf numFmtId="190" fontId="3" fillId="0" borderId="52" xfId="16" applyNumberFormat="1" applyFont="1" applyFill="1" applyBorder="1" applyAlignment="1">
      <alignment horizontal="right" vertical="center" shrinkToFit="1"/>
    </xf>
    <xf numFmtId="178" fontId="3" fillId="0" borderId="38" xfId="16" applyNumberFormat="1" applyFont="1" applyFill="1" applyBorder="1">
      <alignment vertical="center"/>
    </xf>
    <xf numFmtId="178" fontId="3" fillId="0" borderId="0" xfId="16" applyNumberFormat="1" applyFont="1" applyFill="1">
      <alignment vertical="center"/>
    </xf>
    <xf numFmtId="187" fontId="16" fillId="0" borderId="34" xfId="16" applyNumberFormat="1" applyFont="1" applyFill="1" applyBorder="1" applyAlignment="1">
      <alignment horizontal="right" vertical="center" shrinkToFit="1"/>
    </xf>
    <xf numFmtId="187" fontId="16" fillId="0" borderId="186" xfId="16" applyNumberFormat="1" applyFont="1" applyFill="1" applyBorder="1" applyAlignment="1">
      <alignment horizontal="right" vertical="center" shrinkToFit="1"/>
    </xf>
    <xf numFmtId="187" fontId="3" fillId="0" borderId="52" xfId="16" applyNumberFormat="1" applyFont="1" applyFill="1" applyBorder="1" applyAlignment="1">
      <alignment horizontal="right" vertical="center" shrinkToFit="1"/>
    </xf>
    <xf numFmtId="178" fontId="3" fillId="0" borderId="37" xfId="16" applyNumberFormat="1" applyFont="1" applyFill="1" applyBorder="1">
      <alignment vertical="center"/>
    </xf>
    <xf numFmtId="178" fontId="3" fillId="0" borderId="54" xfId="16" applyNumberFormat="1" applyFont="1" applyFill="1" applyBorder="1">
      <alignment vertical="center"/>
    </xf>
    <xf numFmtId="189" fontId="3" fillId="0" borderId="54" xfId="16" applyNumberFormat="1" applyFont="1" applyFill="1" applyBorder="1">
      <alignment vertical="center"/>
    </xf>
    <xf numFmtId="178" fontId="3" fillId="0" borderId="40" xfId="16" applyNumberFormat="1" applyFont="1" applyFill="1" applyBorder="1">
      <alignment vertical="center"/>
    </xf>
    <xf numFmtId="0" fontId="3"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3" fillId="6" borderId="34" xfId="16" applyNumberFormat="1" applyFont="1" applyFill="1" applyBorder="1" applyAlignment="1">
      <alignment horizontal="right" vertical="center" shrinkToFit="1"/>
    </xf>
    <xf numFmtId="177" fontId="3" fillId="6" borderId="186" xfId="16" applyNumberFormat="1" applyFont="1" applyFill="1" applyBorder="1" applyAlignment="1">
      <alignment horizontal="right" vertical="center" shrinkToFit="1"/>
    </xf>
    <xf numFmtId="187" fontId="3" fillId="6" borderId="52" xfId="16" applyNumberFormat="1" applyFont="1" applyFill="1" applyBorder="1" applyAlignment="1">
      <alignment horizontal="right" vertical="center" shrinkToFit="1"/>
    </xf>
    <xf numFmtId="177" fontId="3" fillId="0" borderId="34" xfId="16" applyNumberFormat="1" applyFont="1" applyFill="1" applyBorder="1" applyAlignment="1">
      <alignment horizontal="right" vertical="center" shrinkToFit="1"/>
    </xf>
    <xf numFmtId="177" fontId="3" fillId="0" borderId="186" xfId="16" applyNumberFormat="1" applyFont="1" applyFill="1" applyBorder="1" applyAlignment="1">
      <alignment horizontal="right" vertical="center" shrinkToFit="1"/>
    </xf>
    <xf numFmtId="0" fontId="3" fillId="0" borderId="0" xfId="16" applyFont="1" applyFill="1" applyBorder="1" applyAlignment="1"/>
    <xf numFmtId="0" fontId="1" fillId="0" borderId="0" xfId="16" applyFont="1" applyFill="1" applyBorder="1" applyAlignment="1"/>
    <xf numFmtId="189" fontId="3" fillId="0" borderId="12" xfId="16" applyNumberFormat="1" applyFont="1" applyFill="1" applyBorder="1">
      <alignment vertical="center"/>
    </xf>
    <xf numFmtId="0" fontId="1" fillId="0" borderId="54" xfId="16" applyFont="1" applyFill="1" applyBorder="1">
      <alignment vertical="center"/>
    </xf>
    <xf numFmtId="0" fontId="33" fillId="0" borderId="64" xfId="16" applyFont="1" applyFill="1" applyBorder="1">
      <alignment vertical="center"/>
    </xf>
    <xf numFmtId="0" fontId="1" fillId="0" borderId="54" xfId="17" applyFont="1" applyFill="1" applyBorder="1">
      <alignment vertical="center"/>
    </xf>
    <xf numFmtId="189" fontId="3" fillId="0" borderId="54" xfId="17" applyNumberFormat="1" applyFont="1" applyFill="1" applyBorder="1">
      <alignment vertical="center"/>
    </xf>
    <xf numFmtId="178" fontId="16" fillId="0" borderId="41" xfId="18" applyNumberFormat="1" applyFont="1" applyBorder="1" applyAlignment="1">
      <alignment vertical="center"/>
    </xf>
    <xf numFmtId="178" fontId="16" fillId="0" borderId="48" xfId="18" applyNumberFormat="1" applyFont="1" applyBorder="1" applyAlignment="1">
      <alignment vertical="center"/>
    </xf>
    <xf numFmtId="178" fontId="16" fillId="0" borderId="37" xfId="18" applyNumberFormat="1" applyFont="1" applyBorder="1" applyAlignment="1">
      <alignment vertical="center"/>
    </xf>
    <xf numFmtId="178" fontId="16" fillId="0" borderId="40" xfId="18" applyNumberFormat="1" applyFont="1" applyBorder="1" applyAlignment="1">
      <alignment vertical="center"/>
    </xf>
    <xf numFmtId="178" fontId="16" fillId="0" borderId="41" xfId="18" applyNumberFormat="1" applyFont="1" applyBorder="1" applyAlignment="1">
      <alignment horizontal="center" vertical="center"/>
    </xf>
    <xf numFmtId="178" fontId="16" fillId="0" borderId="52" xfId="18" applyNumberFormat="1" applyFont="1" applyBorder="1" applyAlignment="1">
      <alignment horizontal="center" vertical="center" wrapText="1"/>
    </xf>
    <xf numFmtId="178" fontId="23" fillId="0" borderId="53" xfId="18" applyNumberFormat="1" applyFont="1" applyBorder="1" applyAlignment="1">
      <alignment horizontal="center" vertical="center"/>
    </xf>
    <xf numFmtId="178" fontId="16" fillId="0" borderId="54" xfId="18" applyNumberFormat="1" applyFont="1" applyBorder="1" applyAlignment="1">
      <alignment horizontal="center" vertical="center" wrapText="1"/>
    </xf>
    <xf numFmtId="178" fontId="16" fillId="0" borderId="34" xfId="18" applyNumberFormat="1" applyFont="1" applyBorder="1" applyAlignment="1">
      <alignment horizontal="center" vertical="center"/>
    </xf>
    <xf numFmtId="177" fontId="16" fillId="0" borderId="15" xfId="19" applyNumberFormat="1" applyFont="1" applyFill="1" applyBorder="1" applyAlignment="1">
      <alignment horizontal="right" vertical="center" shrinkToFit="1"/>
    </xf>
    <xf numFmtId="177" fontId="16" fillId="0" borderId="41" xfId="19" applyNumberFormat="1" applyFont="1" applyFill="1" applyBorder="1" applyAlignment="1">
      <alignment horizontal="right" vertical="center" shrinkToFit="1"/>
    </xf>
    <xf numFmtId="187" fontId="16" fillId="0" borderId="55" xfId="19" applyNumberFormat="1" applyFont="1" applyFill="1" applyBorder="1" applyAlignment="1">
      <alignment horizontal="right" vertical="center" shrinkToFit="1"/>
    </xf>
    <xf numFmtId="177" fontId="16" fillId="0" borderId="53" xfId="19" applyNumberFormat="1" applyFont="1" applyFill="1" applyBorder="1" applyAlignment="1">
      <alignment horizontal="right" vertical="center" shrinkToFit="1"/>
    </xf>
    <xf numFmtId="187" fontId="16" fillId="0" borderId="56" xfId="19" applyNumberFormat="1" applyFont="1" applyFill="1" applyBorder="1" applyAlignment="1">
      <alignment horizontal="right" vertical="center" shrinkToFit="1"/>
    </xf>
    <xf numFmtId="187" fontId="16" fillId="0" borderId="15" xfId="19" applyNumberFormat="1" applyFont="1" applyBorder="1" applyAlignment="1">
      <alignment horizontal="right" vertical="center" shrinkToFit="1"/>
    </xf>
    <xf numFmtId="178" fontId="16" fillId="0" borderId="37" xfId="18" applyNumberFormat="1" applyFont="1" applyBorder="1" applyAlignment="1">
      <alignment horizontal="center" vertical="center"/>
    </xf>
    <xf numFmtId="178" fontId="16" fillId="0" borderId="57" xfId="18" applyNumberFormat="1" applyFont="1" applyBorder="1" applyAlignment="1">
      <alignment horizontal="center" vertical="center"/>
    </xf>
    <xf numFmtId="177" fontId="16" fillId="0" borderId="58" xfId="19" applyNumberFormat="1" applyFont="1" applyFill="1" applyBorder="1" applyAlignment="1">
      <alignment horizontal="right" vertical="center" shrinkToFit="1"/>
    </xf>
    <xf numFmtId="177" fontId="16" fillId="0" borderId="59" xfId="19" applyNumberFormat="1" applyFont="1" applyFill="1" applyBorder="1" applyAlignment="1">
      <alignment horizontal="right" vertical="center" shrinkToFit="1"/>
    </xf>
    <xf numFmtId="187" fontId="16" fillId="0" borderId="57" xfId="19" applyNumberFormat="1" applyFont="1" applyFill="1" applyBorder="1" applyAlignment="1">
      <alignment horizontal="right" vertical="center" shrinkToFit="1"/>
    </xf>
    <xf numFmtId="177" fontId="16" fillId="0" borderId="60" xfId="19" applyNumberFormat="1" applyFont="1" applyFill="1" applyBorder="1" applyAlignment="1">
      <alignment horizontal="right" vertical="center" shrinkToFit="1"/>
    </xf>
    <xf numFmtId="187" fontId="16" fillId="0" borderId="61" xfId="19" applyNumberFormat="1" applyFont="1" applyFill="1" applyBorder="1" applyAlignment="1">
      <alignment horizontal="right" vertical="center" shrinkToFit="1"/>
    </xf>
    <xf numFmtId="187" fontId="16" fillId="0" borderId="58" xfId="19" applyNumberFormat="1" applyFont="1" applyBorder="1" applyAlignment="1">
      <alignment horizontal="right" vertical="center" shrinkToFit="1"/>
    </xf>
    <xf numFmtId="178" fontId="16" fillId="0" borderId="48" xfId="18" applyNumberFormat="1" applyFont="1" applyBorder="1" applyAlignment="1">
      <alignment horizontal="center" vertical="center"/>
    </xf>
    <xf numFmtId="177" fontId="16" fillId="0" borderId="15" xfId="19" applyNumberFormat="1" applyFont="1" applyBorder="1" applyAlignment="1">
      <alignment horizontal="right" vertical="center" shrinkToFit="1"/>
    </xf>
    <xf numFmtId="177" fontId="16" fillId="0" borderId="41" xfId="19" applyNumberFormat="1" applyFont="1" applyBorder="1" applyAlignment="1">
      <alignment horizontal="right" vertical="center" shrinkToFit="1"/>
    </xf>
    <xf numFmtId="187" fontId="16" fillId="0" borderId="55" xfId="19" applyNumberFormat="1" applyFont="1" applyBorder="1" applyAlignment="1">
      <alignment horizontal="right" vertical="center" shrinkToFit="1"/>
    </xf>
    <xf numFmtId="177" fontId="16" fillId="0" borderId="53" xfId="19" applyNumberFormat="1" applyFont="1" applyBorder="1" applyAlignment="1">
      <alignment horizontal="right" vertical="center" shrinkToFit="1"/>
    </xf>
    <xf numFmtId="187" fontId="16"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0" fillId="6" borderId="0" xfId="6" applyFont="1" applyFill="1" applyAlignment="1">
      <alignment vertical="center"/>
    </xf>
    <xf numFmtId="0" fontId="15" fillId="6" borderId="0" xfId="6" applyFill="1" applyAlignment="1" applyProtection="1">
      <alignment vertical="center"/>
      <protection hidden="1"/>
    </xf>
    <xf numFmtId="0" fontId="1" fillId="0" borderId="0" xfId="16" applyFont="1">
      <alignment vertical="center"/>
    </xf>
    <xf numFmtId="0" fontId="15" fillId="6" borderId="0" xfId="6" applyFill="1" applyAlignment="1">
      <alignment vertical="center"/>
    </xf>
    <xf numFmtId="0" fontId="1" fillId="0" borderId="41" xfId="16" applyFont="1" applyBorder="1">
      <alignment vertical="center"/>
    </xf>
    <xf numFmtId="0" fontId="1" fillId="0" borderId="12" xfId="16" applyFont="1" applyBorder="1">
      <alignment vertical="center"/>
    </xf>
    <xf numFmtId="189" fontId="1" fillId="0" borderId="12" xfId="16" applyNumberFormat="1" applyFont="1" applyBorder="1">
      <alignment vertical="center"/>
    </xf>
    <xf numFmtId="0" fontId="1" fillId="0" borderId="48" xfId="16" applyFont="1" applyBorder="1">
      <alignment vertical="center"/>
    </xf>
    <xf numFmtId="0" fontId="33" fillId="0" borderId="0" xfId="16" applyFont="1">
      <alignment vertical="center"/>
    </xf>
    <xf numFmtId="0" fontId="1" fillId="0" borderId="64" xfId="16" applyFont="1" applyBorder="1">
      <alignment vertical="center"/>
    </xf>
    <xf numFmtId="0" fontId="1" fillId="0" borderId="38" xfId="16" applyFont="1" applyBorder="1">
      <alignment vertical="center"/>
    </xf>
    <xf numFmtId="0" fontId="1" fillId="0" borderId="37" xfId="16" applyFont="1" applyBorder="1">
      <alignment vertical="center"/>
    </xf>
    <xf numFmtId="0" fontId="1" fillId="0" borderId="54" xfId="16" applyFont="1" applyBorder="1">
      <alignment vertical="center"/>
    </xf>
    <xf numFmtId="0" fontId="1" fillId="0" borderId="40" xfId="16" applyFont="1" applyBorder="1">
      <alignment vertical="center"/>
    </xf>
    <xf numFmtId="0" fontId="1" fillId="0" borderId="31" xfId="16" applyFont="1" applyBorder="1">
      <alignment vertical="center"/>
    </xf>
    <xf numFmtId="0" fontId="33" fillId="0" borderId="41" xfId="16" applyFont="1" applyBorder="1">
      <alignment vertical="center"/>
    </xf>
    <xf numFmtId="178" fontId="37" fillId="0" borderId="0" xfId="16" applyNumberFormat="1" applyFont="1">
      <alignment vertical="center"/>
    </xf>
    <xf numFmtId="178" fontId="1" fillId="0" borderId="0" xfId="16" applyNumberFormat="1" applyFont="1">
      <alignment vertical="center"/>
    </xf>
    <xf numFmtId="179" fontId="1" fillId="6" borderId="0" xfId="17" applyNumberFormat="1" applyFont="1" applyFill="1" applyAlignment="1">
      <alignment vertical="center" wrapText="1"/>
    </xf>
    <xf numFmtId="49" fontId="1" fillId="6" borderId="0" xfId="17" applyNumberFormat="1" applyFont="1" applyFill="1" applyAlignment="1">
      <alignment horizontal="center" vertical="center" wrapText="1"/>
    </xf>
    <xf numFmtId="49" fontId="1" fillId="6" borderId="0" xfId="17" applyNumberFormat="1" applyFont="1" applyFill="1" applyAlignment="1">
      <alignment horizontal="center" vertical="center"/>
    </xf>
    <xf numFmtId="178" fontId="1" fillId="0" borderId="64" xfId="16" applyNumberFormat="1" applyFont="1" applyBorder="1">
      <alignment vertical="center"/>
    </xf>
    <xf numFmtId="178" fontId="1" fillId="0" borderId="38" xfId="16" applyNumberFormat="1" applyFont="1" applyBorder="1">
      <alignment vertical="center"/>
    </xf>
    <xf numFmtId="191" fontId="1" fillId="0" borderId="0" xfId="16" applyNumberFormat="1" applyFont="1">
      <alignment vertical="center"/>
    </xf>
    <xf numFmtId="178" fontId="1" fillId="0" borderId="37" xfId="16" applyNumberFormat="1" applyFont="1" applyBorder="1">
      <alignment vertical="center"/>
    </xf>
    <xf numFmtId="178" fontId="1" fillId="0" borderId="54" xfId="16" applyNumberFormat="1" applyFont="1" applyBorder="1">
      <alignment vertical="center"/>
    </xf>
    <xf numFmtId="189" fontId="1" fillId="0" borderId="54" xfId="16" applyNumberFormat="1" applyFont="1" applyBorder="1">
      <alignment vertical="center"/>
    </xf>
    <xf numFmtId="178" fontId="1" fillId="0" borderId="40" xfId="16" applyNumberFormat="1" applyFont="1" applyBorder="1">
      <alignment vertical="center"/>
    </xf>
    <xf numFmtId="0" fontId="33" fillId="0" borderId="64" xfId="16" applyFont="1" applyBorder="1">
      <alignment vertical="center"/>
    </xf>
    <xf numFmtId="0" fontId="1" fillId="0" borderId="0" xfId="17" applyFont="1">
      <alignment vertical="center"/>
    </xf>
    <xf numFmtId="189" fontId="1" fillId="0" borderId="0" xfId="17" applyNumberFormat="1" applyFont="1">
      <alignment vertical="center"/>
    </xf>
    <xf numFmtId="178" fontId="15" fillId="0" borderId="0" xfId="18" applyNumberFormat="1" applyAlignment="1">
      <alignment vertical="center"/>
    </xf>
    <xf numFmtId="177" fontId="15" fillId="0" borderId="0" xfId="19" applyNumberFormat="1" applyAlignment="1">
      <alignment horizontal="right" vertical="center"/>
    </xf>
    <xf numFmtId="187" fontId="15" fillId="0" borderId="0" xfId="19" applyNumberFormat="1" applyAlignment="1">
      <alignment horizontal="right" vertical="center"/>
    </xf>
    <xf numFmtId="178" fontId="1" fillId="6" borderId="0" xfId="16" applyNumberFormat="1" applyFont="1" applyFill="1" applyAlignment="1">
      <alignment vertical="center" wrapText="1"/>
    </xf>
    <xf numFmtId="178" fontId="15" fillId="0" borderId="0" xfId="18" applyNumberFormat="1" applyAlignment="1">
      <alignment horizontal="center" vertical="center"/>
    </xf>
    <xf numFmtId="0" fontId="38" fillId="0" borderId="0" xfId="20" applyFont="1">
      <alignment vertical="center"/>
    </xf>
    <xf numFmtId="180" fontId="1" fillId="0" borderId="0" xfId="16" applyNumberFormat="1" applyFont="1">
      <alignment vertical="center"/>
    </xf>
    <xf numFmtId="0" fontId="25" fillId="0" borderId="0" xfId="8" applyNumberFormat="1" applyFont="1" applyFill="1" applyBorder="1" applyAlignment="1" applyProtection="1">
      <alignment horizontal="left" vertical="center" wrapText="1"/>
      <protection hidden="1"/>
    </xf>
    <xf numFmtId="186" fontId="19" fillId="0" borderId="0" xfId="8" applyNumberFormat="1" applyFont="1" applyFill="1" applyBorder="1" applyAlignment="1" applyProtection="1">
      <alignment horizontal="center" vertical="center" shrinkToFit="1"/>
      <protection hidden="1"/>
    </xf>
    <xf numFmtId="0" fontId="19" fillId="0" borderId="0" xfId="8" applyFont="1" applyFill="1" applyBorder="1" applyAlignment="1" applyProtection="1">
      <alignment horizontal="center" vertical="center" shrinkToFit="1"/>
      <protection hidden="1"/>
    </xf>
    <xf numFmtId="0" fontId="19" fillId="0" borderId="0" xfId="8" applyFont="1" applyFill="1" applyBorder="1" applyAlignment="1">
      <alignment horizontal="center" vertical="center" shrinkToFit="1"/>
    </xf>
    <xf numFmtId="0" fontId="19" fillId="0" borderId="0" xfId="8" applyFont="1" applyFill="1" applyBorder="1" applyAlignment="1">
      <alignment horizontal="center" vertical="center"/>
    </xf>
    <xf numFmtId="49" fontId="19" fillId="0" borderId="0" xfId="8" applyNumberFormat="1" applyFont="1" applyFill="1" applyBorder="1" applyAlignment="1">
      <alignment horizontal="center" vertical="center"/>
    </xf>
    <xf numFmtId="181" fontId="19" fillId="0" borderId="44" xfId="8" applyNumberFormat="1" applyFont="1" applyFill="1" applyBorder="1" applyAlignment="1">
      <alignment horizontal="right" vertical="center" shrinkToFit="1"/>
    </xf>
    <xf numFmtId="181" fontId="19" fillId="0" borderId="18" xfId="8" applyNumberFormat="1" applyFont="1" applyFill="1" applyBorder="1" applyAlignment="1">
      <alignment horizontal="right" vertical="center" shrinkToFit="1"/>
    </xf>
    <xf numFmtId="181" fontId="19" fillId="0" borderId="19" xfId="8" applyNumberFormat="1" applyFont="1" applyFill="1" applyBorder="1" applyAlignment="1">
      <alignment horizontal="right" vertical="center" shrinkToFit="1"/>
    </xf>
    <xf numFmtId="0" fontId="23" fillId="0" borderId="74" xfId="7" applyFont="1" applyFill="1" applyBorder="1" applyAlignment="1">
      <alignment horizontal="left" vertical="center"/>
    </xf>
    <xf numFmtId="0" fontId="23" fillId="0" borderId="75" xfId="7" applyFont="1" applyFill="1" applyBorder="1" applyAlignment="1">
      <alignment horizontal="left" vertical="center"/>
    </xf>
    <xf numFmtId="0" fontId="23" fillId="0" borderId="76" xfId="7" applyFont="1" applyFill="1" applyBorder="1" applyAlignment="1">
      <alignment horizontal="left" vertical="center"/>
    </xf>
    <xf numFmtId="181" fontId="19" fillId="0" borderId="7" xfId="8" applyNumberFormat="1" applyFont="1" applyFill="1" applyBorder="1" applyAlignment="1">
      <alignment horizontal="right" vertical="center" shrinkToFit="1"/>
    </xf>
    <xf numFmtId="181" fontId="19" fillId="0" borderId="0" xfId="8" applyNumberFormat="1" applyFont="1" applyFill="1" applyBorder="1" applyAlignment="1">
      <alignment horizontal="right" vertical="center" shrinkToFit="1"/>
    </xf>
    <xf numFmtId="181" fontId="19" fillId="0" borderId="66" xfId="8" applyNumberFormat="1" applyFont="1" applyFill="1" applyBorder="1" applyAlignment="1">
      <alignment horizontal="right" vertical="center" shrinkToFit="1"/>
    </xf>
    <xf numFmtId="0" fontId="19" fillId="0" borderId="39" xfId="8" applyFont="1" applyFill="1" applyBorder="1" applyAlignment="1">
      <alignment vertical="center"/>
    </xf>
    <xf numFmtId="0" fontId="19" fillId="0" borderId="31" xfId="8" applyFont="1" applyFill="1" applyBorder="1" applyAlignment="1">
      <alignment vertical="center"/>
    </xf>
    <xf numFmtId="0" fontId="19" fillId="0" borderId="42" xfId="8" applyFont="1" applyFill="1" applyBorder="1" applyAlignment="1">
      <alignment vertical="center"/>
    </xf>
    <xf numFmtId="178" fontId="19" fillId="0" borderId="39" xfId="8" applyNumberFormat="1" applyFont="1" applyFill="1" applyBorder="1" applyAlignment="1">
      <alignment horizontal="right" vertical="center" shrinkToFit="1"/>
    </xf>
    <xf numFmtId="178" fontId="19" fillId="0" borderId="31" xfId="8" applyNumberFormat="1" applyFont="1" applyFill="1" applyBorder="1" applyAlignment="1">
      <alignment horizontal="right" vertical="center" shrinkToFit="1"/>
    </xf>
    <xf numFmtId="178" fontId="19" fillId="0" borderId="42" xfId="8" applyNumberFormat="1" applyFont="1" applyFill="1" applyBorder="1" applyAlignment="1">
      <alignment horizontal="right" vertical="center" shrinkToFit="1"/>
    </xf>
    <xf numFmtId="178" fontId="19" fillId="0" borderId="32" xfId="8" applyNumberFormat="1" applyFont="1" applyFill="1" applyBorder="1" applyAlignment="1">
      <alignment horizontal="right" vertical="center" shrinkToFit="1"/>
    </xf>
    <xf numFmtId="0" fontId="23" fillId="0" borderId="7" xfId="7" applyFont="1" applyFill="1" applyBorder="1" applyAlignment="1">
      <alignment horizontal="left" vertical="center"/>
    </xf>
    <xf numFmtId="0" fontId="23" fillId="0" borderId="0" xfId="7" applyFont="1" applyFill="1" applyBorder="1" applyAlignment="1">
      <alignment horizontal="left" vertical="center"/>
    </xf>
    <xf numFmtId="0" fontId="23" fillId="0" borderId="66" xfId="7" applyFont="1" applyFill="1" applyBorder="1" applyAlignment="1">
      <alignment horizontal="left" vertical="center"/>
    </xf>
    <xf numFmtId="0" fontId="23" fillId="0" borderId="36" xfId="7" applyFont="1" applyFill="1" applyBorder="1" applyAlignment="1">
      <alignment horizontal="center" vertical="center" wrapText="1"/>
    </xf>
    <xf numFmtId="0" fontId="23" fillId="0" borderId="8" xfId="7" applyFont="1" applyFill="1" applyBorder="1" applyAlignment="1">
      <alignment horizontal="center" vertical="center" wrapText="1"/>
    </xf>
    <xf numFmtId="0" fontId="23" fillId="0" borderId="9" xfId="7" applyFont="1" applyFill="1" applyBorder="1" applyAlignment="1">
      <alignment horizontal="center" vertical="center" wrapText="1"/>
    </xf>
    <xf numFmtId="0" fontId="23" fillId="0" borderId="7" xfId="7" applyFont="1" applyFill="1" applyBorder="1" applyAlignment="1">
      <alignment horizontal="center" vertical="center" wrapText="1"/>
    </xf>
    <xf numFmtId="0" fontId="23" fillId="0" borderId="0" xfId="7" applyFont="1" applyFill="1" applyBorder="1" applyAlignment="1">
      <alignment horizontal="center" vertical="center" wrapText="1"/>
    </xf>
    <xf numFmtId="0" fontId="23" fillId="0" borderId="66" xfId="7" applyFont="1" applyFill="1" applyBorder="1" applyAlignment="1">
      <alignment horizontal="center" vertical="center" wrapText="1"/>
    </xf>
    <xf numFmtId="0" fontId="23" fillId="0" borderId="74" xfId="7" applyFont="1" applyFill="1" applyBorder="1" applyAlignment="1">
      <alignment horizontal="center" vertical="center" wrapText="1"/>
    </xf>
    <xf numFmtId="0" fontId="23" fillId="0" borderId="75" xfId="7" applyFont="1" applyFill="1" applyBorder="1" applyAlignment="1">
      <alignment horizontal="center" vertical="center" wrapText="1"/>
    </xf>
    <xf numFmtId="0" fontId="23" fillId="0" borderId="76" xfId="7" applyFont="1" applyFill="1" applyBorder="1" applyAlignment="1">
      <alignment horizontal="center" vertical="center" wrapText="1"/>
    </xf>
    <xf numFmtId="0" fontId="23" fillId="0" borderId="36" xfId="7" applyFont="1" applyFill="1" applyBorder="1" applyAlignment="1">
      <alignment horizontal="left" vertical="center"/>
    </xf>
    <xf numFmtId="0" fontId="23" fillId="0" borderId="8" xfId="7" applyFont="1" applyFill="1" applyBorder="1" applyAlignment="1">
      <alignment horizontal="left" vertical="center"/>
    </xf>
    <xf numFmtId="0" fontId="23" fillId="0" borderId="9" xfId="7" applyFont="1" applyFill="1" applyBorder="1" applyAlignment="1">
      <alignment horizontal="left" vertical="center"/>
    </xf>
    <xf numFmtId="178" fontId="19" fillId="0" borderId="36" xfId="8" applyNumberFormat="1" applyFont="1" applyFill="1" applyBorder="1" applyAlignment="1">
      <alignment horizontal="right" vertical="center" shrinkToFit="1"/>
    </xf>
    <xf numFmtId="178" fontId="19" fillId="0" borderId="8" xfId="8" applyNumberFormat="1" applyFont="1" applyFill="1" applyBorder="1" applyAlignment="1">
      <alignment horizontal="right" vertical="center" shrinkToFit="1"/>
    </xf>
    <xf numFmtId="178" fontId="19" fillId="0" borderId="9" xfId="8" applyNumberFormat="1" applyFont="1" applyFill="1" applyBorder="1" applyAlignment="1">
      <alignment horizontal="right" vertical="center" shrinkToFit="1"/>
    </xf>
    <xf numFmtId="0" fontId="25" fillId="0" borderId="0" xfId="8" applyFont="1" applyFill="1" applyBorder="1" applyAlignment="1">
      <alignment horizontal="left" vertical="center" wrapText="1"/>
    </xf>
    <xf numFmtId="0" fontId="25" fillId="0" borderId="66" xfId="8" applyFont="1" applyFill="1" applyBorder="1" applyAlignment="1">
      <alignment horizontal="left" vertical="center" wrapText="1"/>
    </xf>
    <xf numFmtId="178" fontId="19" fillId="0" borderId="7" xfId="8" applyNumberFormat="1" applyFont="1" applyFill="1" applyBorder="1" applyAlignment="1">
      <alignment horizontal="right" vertical="center" shrinkToFit="1"/>
    </xf>
    <xf numFmtId="178" fontId="19" fillId="0" borderId="0" xfId="8" applyNumberFormat="1" applyFont="1" applyFill="1" applyBorder="1" applyAlignment="1">
      <alignment horizontal="right" vertical="center" shrinkToFit="1"/>
    </xf>
    <xf numFmtId="178" fontId="19" fillId="0" borderId="66" xfId="8" applyNumberFormat="1" applyFont="1" applyFill="1" applyBorder="1" applyAlignment="1">
      <alignment horizontal="right" vertical="center" shrinkToFit="1"/>
    </xf>
    <xf numFmtId="178" fontId="19" fillId="0" borderId="74" xfId="8" applyNumberFormat="1" applyFont="1" applyFill="1" applyBorder="1" applyAlignment="1">
      <alignment horizontal="right" vertical="center" shrinkToFit="1"/>
    </xf>
    <xf numFmtId="178" fontId="19" fillId="0" borderId="75" xfId="8" applyNumberFormat="1" applyFont="1" applyFill="1" applyBorder="1" applyAlignment="1">
      <alignment horizontal="right" vertical="center" shrinkToFit="1"/>
    </xf>
    <xf numFmtId="178" fontId="19" fillId="0" borderId="76" xfId="8" applyNumberFormat="1" applyFont="1" applyFill="1" applyBorder="1" applyAlignment="1">
      <alignment horizontal="right" vertical="center" shrinkToFit="1"/>
    </xf>
    <xf numFmtId="0" fontId="19" fillId="0" borderId="74" xfId="8" applyFont="1" applyFill="1" applyBorder="1" applyAlignment="1">
      <alignment horizontal="left" vertical="center"/>
    </xf>
    <xf numFmtId="0" fontId="19" fillId="0" borderId="75" xfId="8" applyFont="1" applyFill="1" applyBorder="1" applyAlignment="1">
      <alignment horizontal="left" vertical="center"/>
    </xf>
    <xf numFmtId="0" fontId="19" fillId="0" borderId="76" xfId="8" applyFont="1" applyFill="1" applyBorder="1" applyAlignment="1">
      <alignment horizontal="left" vertical="center"/>
    </xf>
    <xf numFmtId="0" fontId="19" fillId="0" borderId="7" xfId="8" applyFont="1" applyFill="1" applyBorder="1" applyAlignment="1">
      <alignment horizontal="left" vertical="center"/>
    </xf>
    <xf numFmtId="0" fontId="19" fillId="0" borderId="0" xfId="8" applyFont="1" applyFill="1" applyBorder="1" applyAlignment="1">
      <alignment horizontal="left" vertical="center"/>
    </xf>
    <xf numFmtId="0" fontId="19" fillId="0" borderId="66" xfId="8" applyFont="1" applyFill="1" applyBorder="1" applyAlignment="1">
      <alignment horizontal="left" vertical="center"/>
    </xf>
    <xf numFmtId="0" fontId="19" fillId="0" borderId="41" xfId="8" applyFont="1" applyFill="1" applyBorder="1" applyAlignment="1">
      <alignment horizontal="center" vertical="center" wrapText="1"/>
    </xf>
    <xf numFmtId="0" fontId="19" fillId="0" borderId="12" xfId="8" applyFont="1" applyFill="1" applyBorder="1" applyAlignment="1">
      <alignment horizontal="center" vertical="center"/>
    </xf>
    <xf numFmtId="0" fontId="19" fillId="0" borderId="48" xfId="8" applyFont="1" applyFill="1" applyBorder="1" applyAlignment="1">
      <alignment horizontal="center" vertical="center"/>
    </xf>
    <xf numFmtId="0" fontId="19" fillId="0" borderId="37" xfId="8" applyFont="1" applyFill="1" applyBorder="1" applyAlignment="1">
      <alignment horizontal="center" vertical="center"/>
    </xf>
    <xf numFmtId="0" fontId="19" fillId="0" borderId="54" xfId="8" applyFont="1" applyFill="1" applyBorder="1" applyAlignment="1">
      <alignment horizontal="center" vertical="center"/>
    </xf>
    <xf numFmtId="0" fontId="19" fillId="0" borderId="40" xfId="8" applyFont="1" applyFill="1" applyBorder="1" applyAlignment="1">
      <alignment horizontal="center" vertical="center"/>
    </xf>
    <xf numFmtId="0" fontId="19" fillId="0" borderId="12" xfId="8" applyFont="1" applyFill="1" applyBorder="1" applyAlignment="1">
      <alignment horizontal="center" vertical="center" wrapText="1"/>
    </xf>
    <xf numFmtId="0" fontId="19" fillId="0" borderId="48" xfId="8" applyFont="1" applyFill="1" applyBorder="1" applyAlignment="1">
      <alignment horizontal="center" vertical="center" wrapText="1"/>
    </xf>
    <xf numFmtId="0" fontId="19" fillId="0" borderId="37" xfId="8" applyFont="1" applyFill="1" applyBorder="1" applyAlignment="1">
      <alignment horizontal="center" vertical="center" wrapText="1"/>
    </xf>
    <xf numFmtId="0" fontId="19" fillId="0" borderId="54" xfId="8" applyFont="1" applyFill="1" applyBorder="1" applyAlignment="1">
      <alignment horizontal="center" vertical="center" wrapText="1"/>
    </xf>
    <xf numFmtId="0" fontId="19" fillId="0" borderId="40" xfId="8" applyFont="1" applyFill="1" applyBorder="1" applyAlignment="1">
      <alignment horizontal="center" vertical="center" wrapText="1"/>
    </xf>
    <xf numFmtId="0" fontId="25" fillId="0" borderId="41" xfId="8" applyFont="1" applyFill="1" applyBorder="1" applyAlignment="1">
      <alignment horizontal="center" vertical="center" wrapText="1"/>
    </xf>
    <xf numFmtId="0" fontId="25" fillId="0" borderId="12" xfId="8" applyFont="1" applyFill="1" applyBorder="1" applyAlignment="1">
      <alignment horizontal="center" vertical="center" wrapText="1"/>
    </xf>
    <xf numFmtId="0" fontId="25" fillId="0" borderId="13" xfId="8" applyFont="1" applyFill="1" applyBorder="1" applyAlignment="1">
      <alignment horizontal="center" vertical="center" wrapText="1"/>
    </xf>
    <xf numFmtId="0" fontId="25" fillId="0" borderId="37" xfId="8" applyFont="1" applyFill="1" applyBorder="1" applyAlignment="1">
      <alignment horizontal="center" vertical="center" wrapText="1"/>
    </xf>
    <xf numFmtId="0" fontId="25" fillId="0" borderId="54" xfId="8" applyFont="1" applyFill="1" applyBorder="1" applyAlignment="1">
      <alignment horizontal="center" vertical="center" wrapText="1"/>
    </xf>
    <xf numFmtId="0" fontId="25" fillId="0" borderId="67" xfId="8" applyFont="1" applyFill="1" applyBorder="1" applyAlignment="1">
      <alignment horizontal="center" vertical="center" wrapText="1"/>
    </xf>
    <xf numFmtId="0" fontId="19" fillId="0" borderId="11" xfId="8" applyFont="1" applyFill="1" applyBorder="1" applyAlignment="1">
      <alignment horizontal="center" vertical="center" textRotation="255"/>
    </xf>
    <xf numFmtId="0" fontId="19" fillId="0" borderId="12" xfId="8" applyFont="1" applyFill="1" applyBorder="1" applyAlignment="1">
      <alignment horizontal="center" vertical="center" textRotation="255"/>
    </xf>
    <xf numFmtId="0" fontId="19" fillId="0" borderId="48" xfId="8" applyFont="1" applyFill="1" applyBorder="1" applyAlignment="1">
      <alignment horizontal="center" vertical="center" textRotation="255"/>
    </xf>
    <xf numFmtId="0" fontId="19" fillId="0" borderId="7" xfId="8" applyFont="1" applyFill="1" applyBorder="1" applyAlignment="1">
      <alignment horizontal="center" vertical="center" textRotation="255"/>
    </xf>
    <xf numFmtId="0" fontId="19" fillId="0" borderId="0" xfId="8" applyFont="1" applyFill="1" applyBorder="1" applyAlignment="1">
      <alignment horizontal="center" vertical="center" textRotation="255"/>
    </xf>
    <xf numFmtId="0" fontId="19" fillId="0" borderId="38" xfId="8" applyFont="1" applyFill="1" applyBorder="1" applyAlignment="1">
      <alignment horizontal="center" vertical="center" textRotation="255"/>
    </xf>
    <xf numFmtId="0" fontId="19" fillId="0" borderId="74" xfId="8" applyFont="1" applyFill="1" applyBorder="1" applyAlignment="1">
      <alignment horizontal="center" vertical="center" textRotation="255"/>
    </xf>
    <xf numFmtId="0" fontId="19" fillId="0" borderId="75" xfId="8" applyFont="1" applyFill="1" applyBorder="1" applyAlignment="1">
      <alignment horizontal="center" vertical="center" textRotation="255"/>
    </xf>
    <xf numFmtId="0" fontId="19" fillId="0" borderId="70" xfId="8" applyFont="1" applyFill="1" applyBorder="1" applyAlignment="1">
      <alignment horizontal="center" vertical="center" textRotation="255"/>
    </xf>
    <xf numFmtId="0" fontId="19" fillId="0" borderId="41" xfId="8" applyFont="1" applyFill="1" applyBorder="1" applyAlignment="1">
      <alignment horizontal="center" vertical="center"/>
    </xf>
    <xf numFmtId="0" fontId="25" fillId="0" borderId="48" xfId="8" applyFont="1" applyFill="1" applyBorder="1" applyAlignment="1">
      <alignment horizontal="center" vertical="center" wrapText="1"/>
    </xf>
    <xf numFmtId="0" fontId="25" fillId="0" borderId="40" xfId="8" applyFont="1" applyFill="1" applyBorder="1" applyAlignment="1">
      <alignment horizontal="center" vertical="center" wrapText="1"/>
    </xf>
    <xf numFmtId="0" fontId="19" fillId="0" borderId="41" xfId="8" applyFont="1" applyFill="1" applyBorder="1" applyAlignment="1">
      <alignment horizontal="center" vertical="center" textRotation="255"/>
    </xf>
    <xf numFmtId="0" fontId="19" fillId="0" borderId="64" xfId="8" applyFont="1" applyFill="1" applyBorder="1" applyAlignment="1">
      <alignment horizontal="center" vertical="center" textRotation="255"/>
    </xf>
    <xf numFmtId="0" fontId="19" fillId="0" borderId="37" xfId="8" applyFont="1" applyFill="1" applyBorder="1" applyAlignment="1">
      <alignment horizontal="center" vertical="center" textRotation="255"/>
    </xf>
    <xf numFmtId="0" fontId="19" fillId="0" borderId="54" xfId="8" applyFont="1" applyFill="1" applyBorder="1" applyAlignment="1">
      <alignment horizontal="center" vertical="center" textRotation="255"/>
    </xf>
    <xf numFmtId="0" fontId="19" fillId="0" borderId="40" xfId="8" applyFont="1" applyFill="1" applyBorder="1" applyAlignment="1">
      <alignment horizontal="center" vertical="center" textRotation="255"/>
    </xf>
    <xf numFmtId="0" fontId="19" fillId="0" borderId="44" xfId="8" applyFont="1" applyFill="1" applyBorder="1" applyAlignment="1">
      <alignment vertical="center"/>
    </xf>
    <xf numFmtId="0" fontId="19" fillId="0" borderId="18" xfId="8" applyFont="1" applyFill="1" applyBorder="1" applyAlignment="1">
      <alignment vertical="center"/>
    </xf>
    <xf numFmtId="0" fontId="19" fillId="0" borderId="43" xfId="8" applyFont="1" applyFill="1" applyBorder="1" applyAlignment="1">
      <alignment vertical="center"/>
    </xf>
    <xf numFmtId="178" fontId="19" fillId="0" borderId="44" xfId="8" applyNumberFormat="1" applyFont="1" applyFill="1" applyBorder="1" applyAlignment="1">
      <alignment horizontal="right" vertical="center"/>
    </xf>
    <xf numFmtId="178" fontId="19" fillId="0" borderId="18" xfId="8" applyNumberFormat="1" applyFont="1" applyFill="1" applyBorder="1" applyAlignment="1">
      <alignment horizontal="right" vertical="center"/>
    </xf>
    <xf numFmtId="178" fontId="19" fillId="0" borderId="43" xfId="8" applyNumberFormat="1" applyFont="1" applyFill="1" applyBorder="1" applyAlignment="1">
      <alignment horizontal="right" vertical="center"/>
    </xf>
    <xf numFmtId="0" fontId="19" fillId="0" borderId="72" xfId="8" applyFont="1" applyFill="1" applyBorder="1" applyAlignment="1">
      <alignment horizontal="center" vertical="center" shrinkToFit="1"/>
    </xf>
    <xf numFmtId="0" fontId="19" fillId="0" borderId="75" xfId="8" applyFont="1" applyFill="1" applyBorder="1" applyAlignment="1">
      <alignment horizontal="center" vertical="center" shrinkToFit="1"/>
    </xf>
    <xf numFmtId="0" fontId="19" fillId="0" borderId="70" xfId="8" applyFont="1" applyFill="1" applyBorder="1" applyAlignment="1">
      <alignment horizontal="center" vertical="center" shrinkToFit="1"/>
    </xf>
    <xf numFmtId="0" fontId="26" fillId="0" borderId="31" xfId="8" applyFont="1" applyFill="1" applyBorder="1">
      <alignment vertical="center"/>
    </xf>
    <xf numFmtId="0" fontId="26" fillId="0" borderId="42" xfId="8" applyFont="1" applyFill="1" applyBorder="1">
      <alignment vertical="center"/>
    </xf>
    <xf numFmtId="0" fontId="19" fillId="0" borderId="39" xfId="8" applyFont="1" applyFill="1" applyBorder="1" applyAlignment="1">
      <alignment horizontal="center" vertical="center"/>
    </xf>
    <xf numFmtId="0" fontId="19" fillId="0" borderId="31" xfId="8" applyFont="1" applyFill="1" applyBorder="1" applyAlignment="1">
      <alignment horizontal="center" vertical="center"/>
    </xf>
    <xf numFmtId="0" fontId="19" fillId="0" borderId="81" xfId="8" applyFont="1" applyFill="1" applyBorder="1" applyAlignment="1">
      <alignment horizontal="center" vertical="center"/>
    </xf>
    <xf numFmtId="0" fontId="19" fillId="0" borderId="25" xfId="8" applyFont="1" applyFill="1" applyBorder="1" applyAlignment="1">
      <alignment horizontal="center" vertical="center"/>
    </xf>
    <xf numFmtId="0" fontId="19" fillId="0" borderId="26" xfId="8" applyFont="1" applyFill="1" applyBorder="1" applyAlignment="1">
      <alignment horizontal="center" vertical="center"/>
    </xf>
    <xf numFmtId="0" fontId="19" fillId="0" borderId="78" xfId="8" applyFont="1" applyFill="1" applyBorder="1" applyAlignment="1">
      <alignment horizontal="center" vertical="center"/>
    </xf>
    <xf numFmtId="0" fontId="19" fillId="0" borderId="77" xfId="8" applyFont="1" applyFill="1" applyBorder="1" applyAlignment="1">
      <alignment horizontal="center" vertical="center"/>
    </xf>
    <xf numFmtId="0" fontId="19" fillId="0" borderId="51" xfId="8" applyFont="1" applyFill="1" applyBorder="1" applyAlignment="1">
      <alignment horizontal="center" vertical="center"/>
    </xf>
    <xf numFmtId="183" fontId="19" fillId="0" borderId="51" xfId="8" applyNumberFormat="1" applyFont="1" applyFill="1" applyBorder="1" applyAlignment="1">
      <alignment horizontal="right" vertical="center" shrinkToFit="1"/>
    </xf>
    <xf numFmtId="183" fontId="19" fillId="0" borderId="79" xfId="8" applyNumberFormat="1" applyFont="1" applyFill="1" applyBorder="1" applyAlignment="1">
      <alignment horizontal="right" vertical="center" shrinkToFit="1"/>
    </xf>
    <xf numFmtId="183" fontId="19" fillId="0" borderId="6" xfId="8" applyNumberFormat="1" applyFont="1" applyFill="1" applyBorder="1" applyAlignment="1">
      <alignment horizontal="right" vertical="center" shrinkToFit="1"/>
    </xf>
    <xf numFmtId="181" fontId="19" fillId="0" borderId="43" xfId="8" applyNumberFormat="1" applyFont="1" applyFill="1" applyBorder="1" applyAlignment="1">
      <alignment horizontal="right" vertical="center" shrinkToFit="1"/>
    </xf>
    <xf numFmtId="0" fontId="19" fillId="0" borderId="30" xfId="8" applyFont="1" applyFill="1" applyBorder="1" applyAlignment="1">
      <alignment vertical="center"/>
    </xf>
    <xf numFmtId="178" fontId="19" fillId="0" borderId="51" xfId="8" applyNumberFormat="1" applyFont="1" applyFill="1" applyBorder="1" applyAlignment="1">
      <alignment horizontal="right" vertical="center" shrinkToFit="1"/>
    </xf>
    <xf numFmtId="178" fontId="19" fillId="0" borderId="79" xfId="8" applyNumberFormat="1" applyFont="1" applyFill="1" applyBorder="1" applyAlignment="1">
      <alignment horizontal="right" vertical="center" shrinkToFit="1"/>
    </xf>
    <xf numFmtId="178" fontId="19" fillId="0" borderId="6" xfId="8" applyNumberFormat="1" applyFont="1" applyFill="1" applyBorder="1" applyAlignment="1">
      <alignment horizontal="right" vertical="center" shrinkToFit="1"/>
    </xf>
    <xf numFmtId="181" fontId="19" fillId="0" borderId="75" xfId="8" applyNumberFormat="1" applyFont="1" applyFill="1" applyBorder="1" applyAlignment="1">
      <alignment horizontal="right" vertical="center"/>
    </xf>
    <xf numFmtId="181" fontId="19" fillId="0" borderId="76" xfId="8" applyNumberFormat="1" applyFont="1" applyFill="1" applyBorder="1" applyAlignment="1">
      <alignment horizontal="right" vertical="center"/>
    </xf>
    <xf numFmtId="0" fontId="19" fillId="0" borderId="17" xfId="8" applyFont="1" applyFill="1" applyBorder="1" applyAlignment="1">
      <alignment vertical="center"/>
    </xf>
    <xf numFmtId="0" fontId="19" fillId="0" borderId="22" xfId="8" applyFont="1" applyFill="1" applyBorder="1" applyAlignment="1">
      <alignment horizontal="center" vertical="center"/>
    </xf>
    <xf numFmtId="0" fontId="19" fillId="0" borderId="19" xfId="8" applyFont="1" applyFill="1" applyBorder="1" applyAlignment="1">
      <alignment horizontal="center" vertical="center"/>
    </xf>
    <xf numFmtId="0" fontId="19" fillId="0" borderId="80" xfId="8" applyFont="1" applyFill="1" applyBorder="1" applyAlignment="1">
      <alignment horizontal="center" vertical="center"/>
    </xf>
    <xf numFmtId="0" fontId="19" fillId="0" borderId="36" xfId="8" applyFont="1" applyFill="1" applyBorder="1" applyAlignment="1">
      <alignment horizontal="center" vertical="center"/>
    </xf>
    <xf numFmtId="0" fontId="19" fillId="0" borderId="8" xfId="8" applyFont="1" applyFill="1" applyBorder="1" applyAlignment="1">
      <alignment horizontal="center" vertical="center"/>
    </xf>
    <xf numFmtId="0" fontId="19" fillId="0" borderId="74" xfId="8" applyFont="1" applyFill="1" applyBorder="1" applyAlignment="1">
      <alignment horizontal="center" vertical="center"/>
    </xf>
    <xf numFmtId="0" fontId="19" fillId="0" borderId="75" xfId="8" applyFont="1" applyFill="1" applyBorder="1" applyAlignment="1">
      <alignment horizontal="center" vertical="center"/>
    </xf>
    <xf numFmtId="178" fontId="19" fillId="0" borderId="8" xfId="8" applyNumberFormat="1" applyFont="1" applyFill="1" applyBorder="1" applyAlignment="1">
      <alignment horizontal="right" vertical="center"/>
    </xf>
    <xf numFmtId="178" fontId="19" fillId="0" borderId="9" xfId="8" applyNumberFormat="1" applyFont="1" applyFill="1" applyBorder="1" applyAlignment="1">
      <alignment horizontal="right" vertical="center"/>
    </xf>
    <xf numFmtId="0" fontId="23" fillId="0" borderId="44" xfId="9" applyFont="1" applyFill="1" applyBorder="1" applyAlignment="1">
      <alignment horizontal="center" vertical="center" shrinkToFit="1"/>
    </xf>
    <xf numFmtId="0" fontId="23" fillId="0" borderId="18" xfId="9" applyFont="1" applyFill="1" applyBorder="1" applyAlignment="1">
      <alignment horizontal="center" vertical="center" shrinkToFit="1"/>
    </xf>
    <xf numFmtId="0" fontId="23" fillId="0" borderId="43" xfId="9" applyFont="1" applyFill="1" applyBorder="1" applyAlignment="1">
      <alignment horizontal="center" vertical="center" shrinkToFit="1"/>
    </xf>
    <xf numFmtId="185" fontId="23" fillId="0" borderId="41" xfId="8" applyNumberFormat="1" applyFont="1" applyFill="1" applyBorder="1" applyAlignment="1">
      <alignment horizontal="right" vertical="center" shrinkToFit="1"/>
    </xf>
    <xf numFmtId="185" fontId="23" fillId="0" borderId="12" xfId="8" applyNumberFormat="1" applyFont="1" applyFill="1" applyBorder="1" applyAlignment="1">
      <alignment horizontal="right" vertical="center" shrinkToFit="1"/>
    </xf>
    <xf numFmtId="185" fontId="23" fillId="0" borderId="13" xfId="8" applyNumberFormat="1" applyFont="1" applyFill="1" applyBorder="1" applyAlignment="1">
      <alignment horizontal="right" vertical="center" shrinkToFit="1"/>
    </xf>
    <xf numFmtId="0" fontId="19" fillId="0" borderId="11" xfId="8" applyFont="1" applyFill="1" applyBorder="1" applyAlignment="1">
      <alignment horizontal="center" vertical="center"/>
    </xf>
    <xf numFmtId="0" fontId="19" fillId="0" borderId="70" xfId="8" applyFont="1" applyFill="1" applyBorder="1" applyAlignment="1">
      <alignment horizontal="center" vertical="center"/>
    </xf>
    <xf numFmtId="0" fontId="23" fillId="0" borderId="41" xfId="8" applyFont="1" applyFill="1" applyBorder="1" applyAlignment="1">
      <alignment vertical="center"/>
    </xf>
    <xf numFmtId="0" fontId="23" fillId="0" borderId="12" xfId="8" applyFont="1" applyFill="1" applyBorder="1" applyAlignment="1">
      <alignment vertical="center"/>
    </xf>
    <xf numFmtId="0" fontId="23" fillId="0" borderId="48" xfId="8" applyFont="1" applyFill="1" applyBorder="1" applyAlignment="1">
      <alignment vertical="center"/>
    </xf>
    <xf numFmtId="181" fontId="19" fillId="0" borderId="39" xfId="8" applyNumberFormat="1" applyFont="1" applyFill="1" applyBorder="1" applyAlignment="1">
      <alignment horizontal="right" vertical="center" shrinkToFit="1"/>
    </xf>
    <xf numFmtId="181" fontId="19" fillId="0" borderId="31" xfId="8" applyNumberFormat="1" applyFont="1" applyFill="1" applyBorder="1" applyAlignment="1">
      <alignment horizontal="right" vertical="center" shrinkToFit="1"/>
    </xf>
    <xf numFmtId="181" fontId="19" fillId="0" borderId="42" xfId="8" applyNumberFormat="1" applyFont="1" applyFill="1" applyBorder="1" applyAlignment="1">
      <alignment horizontal="right" vertical="center" shrinkToFit="1"/>
    </xf>
    <xf numFmtId="181" fontId="19" fillId="0" borderId="32" xfId="8" applyNumberFormat="1" applyFont="1" applyFill="1" applyBorder="1" applyAlignment="1">
      <alignment horizontal="right" vertical="center" shrinkToFit="1"/>
    </xf>
    <xf numFmtId="0" fontId="23" fillId="0" borderId="41" xfId="9" applyFont="1" applyFill="1" applyBorder="1" applyAlignment="1">
      <alignment horizontal="center" vertical="center" shrinkToFit="1"/>
    </xf>
    <xf numFmtId="0" fontId="23" fillId="0" borderId="12" xfId="9" applyFont="1" applyFill="1" applyBorder="1" applyAlignment="1">
      <alignment horizontal="center" vertical="center" shrinkToFit="1"/>
    </xf>
    <xf numFmtId="0" fontId="23" fillId="0" borderId="48" xfId="9" applyFont="1" applyFill="1" applyBorder="1" applyAlignment="1">
      <alignment horizontal="center" vertical="center" shrinkToFit="1"/>
    </xf>
    <xf numFmtId="178" fontId="23" fillId="0" borderId="39" xfId="8" applyNumberFormat="1" applyFont="1" applyFill="1" applyBorder="1" applyAlignment="1">
      <alignment horizontal="right" vertical="center" shrinkToFit="1"/>
    </xf>
    <xf numFmtId="178" fontId="23" fillId="0" borderId="31" xfId="8" applyNumberFormat="1" applyFont="1" applyFill="1" applyBorder="1" applyAlignment="1">
      <alignment horizontal="right" vertical="center" shrinkToFit="1"/>
    </xf>
    <xf numFmtId="178" fontId="23" fillId="0" borderId="32" xfId="8" applyNumberFormat="1" applyFont="1" applyFill="1" applyBorder="1" applyAlignment="1">
      <alignment horizontal="right" vertical="center" shrinkToFit="1"/>
    </xf>
    <xf numFmtId="0" fontId="19" fillId="0" borderId="24" xfId="8" applyFont="1" applyFill="1" applyBorder="1" applyAlignment="1">
      <alignment horizontal="center" vertical="center"/>
    </xf>
    <xf numFmtId="181" fontId="19" fillId="0" borderId="74" xfId="8" applyNumberFormat="1" applyFont="1" applyFill="1" applyBorder="1" applyAlignment="1">
      <alignment horizontal="right" vertical="center" shrinkToFit="1"/>
    </xf>
    <xf numFmtId="181" fontId="19" fillId="0" borderId="75" xfId="8" applyNumberFormat="1" applyFont="1" applyFill="1" applyBorder="1" applyAlignment="1">
      <alignment horizontal="right" vertical="center" shrinkToFit="1"/>
    </xf>
    <xf numFmtId="181" fontId="19" fillId="0" borderId="76" xfId="8" applyNumberFormat="1" applyFont="1" applyFill="1" applyBorder="1" applyAlignment="1">
      <alignment horizontal="right" vertical="center" shrinkToFit="1"/>
    </xf>
    <xf numFmtId="0" fontId="19" fillId="0" borderId="36" xfId="10" applyFont="1" applyFill="1" applyBorder="1" applyAlignment="1">
      <alignment horizontal="left" vertical="center"/>
    </xf>
    <xf numFmtId="0" fontId="19" fillId="0" borderId="8" xfId="10" applyFont="1" applyFill="1" applyBorder="1" applyAlignment="1">
      <alignment horizontal="left" vertical="center"/>
    </xf>
    <xf numFmtId="0" fontId="19" fillId="0" borderId="9" xfId="10" applyFont="1" applyFill="1" applyBorder="1" applyAlignment="1">
      <alignment horizontal="left" vertical="center"/>
    </xf>
    <xf numFmtId="183" fontId="19" fillId="0" borderId="7" xfId="8" applyNumberFormat="1" applyFont="1" applyFill="1" applyBorder="1" applyAlignment="1">
      <alignment horizontal="right" vertical="center" shrinkToFit="1"/>
    </xf>
    <xf numFmtId="183" fontId="19" fillId="0" borderId="0" xfId="8" applyNumberFormat="1" applyFont="1" applyFill="1" applyBorder="1" applyAlignment="1">
      <alignment horizontal="right" vertical="center" shrinkToFit="1"/>
    </xf>
    <xf numFmtId="183" fontId="19" fillId="0" borderId="66" xfId="8" applyNumberFormat="1" applyFont="1" applyFill="1" applyBorder="1" applyAlignment="1">
      <alignment horizontal="right" vertical="center" shrinkToFit="1"/>
    </xf>
    <xf numFmtId="0" fontId="19" fillId="0" borderId="36" xfId="8" applyFont="1" applyFill="1" applyBorder="1" applyAlignment="1">
      <alignment horizontal="center" vertical="center" wrapText="1"/>
    </xf>
    <xf numFmtId="0" fontId="19" fillId="0" borderId="8" xfId="8" applyFont="1" applyFill="1" applyBorder="1" applyAlignment="1">
      <alignment horizontal="center" vertical="center" wrapText="1"/>
    </xf>
    <xf numFmtId="0" fontId="19" fillId="0" borderId="23" xfId="8" applyFont="1" applyFill="1" applyBorder="1" applyAlignment="1">
      <alignment horizontal="center" vertical="center" wrapText="1"/>
    </xf>
    <xf numFmtId="0" fontId="19" fillId="0" borderId="7" xfId="8" applyFont="1" applyFill="1" applyBorder="1" applyAlignment="1">
      <alignment horizontal="center" vertical="center" wrapText="1"/>
    </xf>
    <xf numFmtId="0" fontId="19" fillId="0" borderId="0" xfId="8" applyFont="1" applyFill="1" applyBorder="1" applyAlignment="1">
      <alignment horizontal="center" vertical="center" wrapText="1"/>
    </xf>
    <xf numFmtId="0" fontId="19" fillId="0" borderId="38" xfId="8" applyFont="1" applyFill="1" applyBorder="1" applyAlignment="1">
      <alignment horizontal="center" vertical="center" wrapText="1"/>
    </xf>
    <xf numFmtId="0" fontId="19" fillId="0" borderId="74" xfId="8" applyFont="1" applyFill="1" applyBorder="1" applyAlignment="1">
      <alignment horizontal="center" vertical="center" wrapText="1"/>
    </xf>
    <xf numFmtId="0" fontId="19" fillId="0" borderId="75" xfId="8" applyFont="1" applyFill="1" applyBorder="1" applyAlignment="1">
      <alignment horizontal="center" vertical="center" wrapText="1"/>
    </xf>
    <xf numFmtId="0" fontId="19" fillId="0" borderId="70" xfId="8" applyFont="1" applyFill="1" applyBorder="1" applyAlignment="1">
      <alignment horizontal="center" vertical="center" wrapText="1"/>
    </xf>
    <xf numFmtId="0" fontId="23" fillId="0" borderId="62" xfId="8" applyFont="1" applyFill="1" applyBorder="1" applyAlignment="1">
      <alignment vertical="center"/>
    </xf>
    <xf numFmtId="0" fontId="23" fillId="0" borderId="25" xfId="8" applyFont="1" applyFill="1" applyBorder="1" applyAlignment="1">
      <alignment vertical="center"/>
    </xf>
    <xf numFmtId="0" fontId="23" fillId="0" borderId="46" xfId="8" applyFont="1" applyFill="1" applyBorder="1" applyAlignment="1">
      <alignment vertical="center"/>
    </xf>
    <xf numFmtId="178" fontId="23" fillId="0" borderId="62" xfId="8" applyNumberFormat="1" applyFont="1" applyFill="1" applyBorder="1" applyAlignment="1">
      <alignment horizontal="right" vertical="center" shrinkToFit="1"/>
    </xf>
    <xf numFmtId="178" fontId="23" fillId="0" borderId="8" xfId="8" applyNumberFormat="1" applyFont="1" applyFill="1" applyBorder="1" applyAlignment="1">
      <alignment horizontal="right" vertical="center" shrinkToFit="1"/>
    </xf>
    <xf numFmtId="178" fontId="23" fillId="0" borderId="9" xfId="8" applyNumberFormat="1" applyFont="1" applyFill="1" applyBorder="1" applyAlignment="1">
      <alignment horizontal="right" vertical="center" shrinkToFit="1"/>
    </xf>
    <xf numFmtId="0" fontId="19" fillId="0" borderId="30" xfId="8" applyFont="1" applyFill="1" applyBorder="1" applyAlignment="1">
      <alignment horizontal="center" vertical="center"/>
    </xf>
    <xf numFmtId="0" fontId="19" fillId="0" borderId="42" xfId="8" applyFont="1" applyFill="1" applyBorder="1" applyAlignment="1">
      <alignment horizontal="center" vertical="center"/>
    </xf>
    <xf numFmtId="0" fontId="19" fillId="0" borderId="32" xfId="8" applyFont="1" applyFill="1" applyBorder="1" applyAlignment="1">
      <alignment horizontal="center" vertical="center"/>
    </xf>
    <xf numFmtId="0" fontId="23" fillId="0" borderId="31" xfId="8" applyFont="1" applyFill="1" applyBorder="1" applyAlignment="1">
      <alignment vertical="center"/>
    </xf>
    <xf numFmtId="0" fontId="23" fillId="0" borderId="42" xfId="8" applyFont="1" applyFill="1" applyBorder="1" applyAlignment="1">
      <alignment vertical="center"/>
    </xf>
    <xf numFmtId="185" fontId="19" fillId="0" borderId="44" xfId="8" applyNumberFormat="1" applyFont="1" applyFill="1" applyBorder="1" applyAlignment="1">
      <alignment horizontal="right" vertical="center" shrinkToFit="1"/>
    </xf>
    <xf numFmtId="185" fontId="19" fillId="0" borderId="18" xfId="8" applyNumberFormat="1" applyFont="1" applyFill="1" applyBorder="1" applyAlignment="1">
      <alignment horizontal="right" vertical="center" shrinkToFit="1"/>
    </xf>
    <xf numFmtId="185" fontId="19" fillId="0" borderId="19" xfId="8" applyNumberFormat="1" applyFont="1" applyFill="1" applyBorder="1" applyAlignment="1">
      <alignment horizontal="right" vertical="center" shrinkToFit="1"/>
    </xf>
    <xf numFmtId="0" fontId="19" fillId="0" borderId="1" xfId="8" applyFont="1" applyFill="1" applyBorder="1" applyAlignment="1">
      <alignment horizontal="center" vertical="center"/>
    </xf>
    <xf numFmtId="0" fontId="19" fillId="0" borderId="2" xfId="8" applyFont="1" applyFill="1" applyBorder="1" applyAlignment="1">
      <alignment horizontal="center" vertical="center"/>
    </xf>
    <xf numFmtId="0" fontId="19" fillId="0" borderId="45" xfId="8" applyFont="1" applyFill="1" applyBorder="1" applyAlignment="1">
      <alignment vertical="center"/>
    </xf>
    <xf numFmtId="0" fontId="19" fillId="0" borderId="25" xfId="8" applyFont="1" applyFill="1" applyBorder="1" applyAlignment="1">
      <alignment vertical="center"/>
    </xf>
    <xf numFmtId="0" fontId="19" fillId="0" borderId="46" xfId="8" applyFont="1" applyFill="1" applyBorder="1" applyAlignment="1">
      <alignment vertical="center"/>
    </xf>
    <xf numFmtId="178" fontId="19" fillId="0" borderId="45" xfId="8" applyNumberFormat="1" applyFont="1" applyFill="1" applyBorder="1" applyAlignment="1">
      <alignment horizontal="right" vertical="center" shrinkToFit="1"/>
    </xf>
    <xf numFmtId="178" fontId="19" fillId="0" borderId="25" xfId="8" applyNumberFormat="1" applyFont="1" applyFill="1" applyBorder="1" applyAlignment="1">
      <alignment horizontal="right" vertical="center" shrinkToFit="1"/>
    </xf>
    <xf numFmtId="178" fontId="19" fillId="0" borderId="26" xfId="8" applyNumberFormat="1" applyFont="1" applyFill="1" applyBorder="1" applyAlignment="1">
      <alignment horizontal="right" vertical="center" shrinkToFit="1"/>
    </xf>
    <xf numFmtId="0" fontId="19" fillId="0" borderId="9" xfId="8" applyFont="1" applyFill="1" applyBorder="1" applyAlignment="1">
      <alignment horizontal="center" vertical="center"/>
    </xf>
    <xf numFmtId="0" fontId="19" fillId="0" borderId="7" xfId="8" applyFont="1" applyFill="1" applyBorder="1" applyAlignment="1">
      <alignment horizontal="center" vertical="center"/>
    </xf>
    <xf numFmtId="0" fontId="19" fillId="0" borderId="66" xfId="8" applyFont="1" applyFill="1" applyBorder="1" applyAlignment="1">
      <alignment horizontal="center" vertical="center"/>
    </xf>
    <xf numFmtId="182" fontId="19" fillId="0" borderId="7" xfId="8" applyNumberFormat="1" applyFont="1" applyFill="1" applyBorder="1" applyAlignment="1">
      <alignment horizontal="right" vertical="center" shrinkToFit="1"/>
    </xf>
    <xf numFmtId="182" fontId="19" fillId="0" borderId="0" xfId="8" applyNumberFormat="1" applyFont="1" applyFill="1" applyBorder="1" applyAlignment="1">
      <alignment horizontal="right" vertical="center" shrinkToFit="1"/>
    </xf>
    <xf numFmtId="182" fontId="19" fillId="0" borderId="66" xfId="8" applyNumberFormat="1" applyFont="1" applyFill="1" applyBorder="1" applyAlignment="1">
      <alignment horizontal="right" vertical="center" shrinkToFit="1"/>
    </xf>
    <xf numFmtId="0" fontId="19" fillId="0" borderId="14" xfId="8" applyFont="1" applyFill="1" applyBorder="1" applyAlignment="1">
      <alignment horizontal="center" vertical="center"/>
    </xf>
    <xf numFmtId="0" fontId="19" fillId="0" borderId="15" xfId="8" applyFont="1" applyFill="1" applyBorder="1" applyAlignment="1">
      <alignment horizontal="center" vertical="center"/>
    </xf>
    <xf numFmtId="0" fontId="19" fillId="0" borderId="49" xfId="8" applyFont="1" applyFill="1" applyBorder="1" applyAlignment="1">
      <alignment horizontal="center" vertical="center"/>
    </xf>
    <xf numFmtId="0" fontId="19" fillId="0" borderId="38" xfId="8" applyFont="1" applyFill="1" applyBorder="1" applyAlignment="1">
      <alignment horizontal="center" vertical="center"/>
    </xf>
    <xf numFmtId="0" fontId="19" fillId="0" borderId="63" xfId="8" applyFont="1" applyFill="1" applyBorder="1" applyAlignment="1">
      <alignment horizontal="center" vertical="center"/>
    </xf>
    <xf numFmtId="0" fontId="19" fillId="0" borderId="50" xfId="8" applyFont="1" applyFill="1" applyBorder="1" applyAlignment="1">
      <alignment horizontal="center" vertical="center"/>
    </xf>
    <xf numFmtId="0" fontId="19" fillId="0" borderId="71" xfId="8" applyFont="1" applyFill="1" applyBorder="1" applyAlignment="1">
      <alignment horizontal="center" vertical="center"/>
    </xf>
    <xf numFmtId="0" fontId="19" fillId="0" borderId="16" xfId="8" applyFont="1" applyFill="1" applyBorder="1" applyAlignment="1">
      <alignment horizontal="center" vertical="center"/>
    </xf>
    <xf numFmtId="0" fontId="19" fillId="0" borderId="64" xfId="8" applyFont="1" applyFill="1" applyBorder="1" applyAlignment="1">
      <alignment horizontal="center" vertical="center"/>
    </xf>
    <xf numFmtId="0" fontId="19" fillId="0" borderId="65" xfId="8" applyFont="1" applyFill="1" applyBorder="1" applyAlignment="1">
      <alignment horizontal="center" vertical="center"/>
    </xf>
    <xf numFmtId="0" fontId="19" fillId="0" borderId="72" xfId="8" applyFont="1" applyFill="1" applyBorder="1" applyAlignment="1">
      <alignment horizontal="center" vertical="center"/>
    </xf>
    <xf numFmtId="0" fontId="19" fillId="0" borderId="73" xfId="8" applyFont="1" applyFill="1" applyBorder="1" applyAlignment="1">
      <alignment horizontal="center" vertical="center"/>
    </xf>
    <xf numFmtId="49" fontId="19" fillId="0" borderId="41" xfId="8" applyNumberFormat="1" applyFont="1" applyFill="1" applyBorder="1" applyAlignment="1">
      <alignment horizontal="center" vertical="center"/>
    </xf>
    <xf numFmtId="49" fontId="19" fillId="0" borderId="12" xfId="8" applyNumberFormat="1" applyFont="1" applyFill="1" applyBorder="1" applyAlignment="1">
      <alignment horizontal="center" vertical="center"/>
    </xf>
    <xf numFmtId="49" fontId="19" fillId="0" borderId="13" xfId="8" applyNumberFormat="1" applyFont="1" applyFill="1" applyBorder="1" applyAlignment="1">
      <alignment horizontal="center" vertical="center"/>
    </xf>
    <xf numFmtId="49" fontId="19" fillId="0" borderId="64" xfId="8" applyNumberFormat="1" applyFont="1" applyFill="1" applyBorder="1" applyAlignment="1">
      <alignment horizontal="center" vertical="center"/>
    </xf>
    <xf numFmtId="49" fontId="19" fillId="0" borderId="66" xfId="8" applyNumberFormat="1" applyFont="1" applyFill="1" applyBorder="1" applyAlignment="1">
      <alignment horizontal="center" vertical="center"/>
    </xf>
    <xf numFmtId="49" fontId="19" fillId="0" borderId="72" xfId="8" applyNumberFormat="1" applyFont="1" applyFill="1" applyBorder="1" applyAlignment="1">
      <alignment horizontal="center" vertical="center"/>
    </xf>
    <xf numFmtId="49" fontId="19" fillId="0" borderId="75" xfId="8" applyNumberFormat="1" applyFont="1" applyFill="1" applyBorder="1" applyAlignment="1">
      <alignment horizontal="center" vertical="center"/>
    </xf>
    <xf numFmtId="49" fontId="19" fillId="0" borderId="76" xfId="8" applyNumberFormat="1" applyFont="1" applyFill="1" applyBorder="1" applyAlignment="1">
      <alignment horizontal="center" vertical="center"/>
    </xf>
    <xf numFmtId="0" fontId="19" fillId="0" borderId="36" xfId="8" applyFont="1" applyFill="1" applyBorder="1" applyAlignment="1">
      <alignment horizontal="left" vertical="center"/>
    </xf>
    <xf numFmtId="0" fontId="19" fillId="0" borderId="8" xfId="8" applyFont="1" applyFill="1" applyBorder="1" applyAlignment="1">
      <alignment horizontal="left" vertical="center"/>
    </xf>
    <xf numFmtId="0" fontId="19" fillId="0" borderId="9" xfId="8" applyFont="1" applyFill="1" applyBorder="1" applyAlignment="1">
      <alignment horizontal="left" vertical="center"/>
    </xf>
    <xf numFmtId="181" fontId="19" fillId="0" borderId="36" xfId="8" applyNumberFormat="1" applyFont="1" applyFill="1" applyBorder="1" applyAlignment="1">
      <alignment horizontal="right" vertical="center" shrinkToFit="1"/>
    </xf>
    <xf numFmtId="181" fontId="19" fillId="0" borderId="8" xfId="8" applyNumberFormat="1" applyFont="1" applyFill="1" applyBorder="1" applyAlignment="1">
      <alignment horizontal="right" vertical="center" shrinkToFit="1"/>
    </xf>
    <xf numFmtId="181" fontId="19" fillId="0" borderId="9" xfId="8" applyNumberFormat="1" applyFont="1" applyFill="1" applyBorder="1" applyAlignment="1">
      <alignment horizontal="right" vertical="center" shrinkToFit="1"/>
    </xf>
    <xf numFmtId="49" fontId="20" fillId="0" borderId="0" xfId="8" applyNumberFormat="1" applyFont="1" applyFill="1" applyAlignment="1">
      <alignment horizontal="center" vertical="center"/>
    </xf>
    <xf numFmtId="0" fontId="19" fillId="0" borderId="4" xfId="8" applyFont="1" applyFill="1" applyBorder="1" applyAlignment="1">
      <alignment horizontal="center" vertical="center"/>
    </xf>
    <xf numFmtId="0" fontId="19" fillId="0" borderId="23" xfId="8" applyFont="1" applyFill="1" applyBorder="1" applyAlignment="1">
      <alignment horizontal="center" vertical="center"/>
    </xf>
    <xf numFmtId="0" fontId="19" fillId="0" borderId="5" xfId="8" applyFont="1" applyFill="1" applyBorder="1" applyAlignment="1">
      <alignment horizontal="center" vertical="center"/>
    </xf>
    <xf numFmtId="0" fontId="19" fillId="0" borderId="68" xfId="8" applyFont="1" applyFill="1" applyBorder="1" applyAlignment="1">
      <alignment horizontal="center" vertical="center"/>
    </xf>
    <xf numFmtId="0" fontId="19" fillId="0" borderId="47" xfId="8" applyFont="1" applyFill="1" applyBorder="1" applyAlignment="1">
      <alignment horizontal="center" vertical="center"/>
    </xf>
    <xf numFmtId="0" fontId="19" fillId="0" borderId="62" xfId="8" applyFont="1" applyFill="1" applyBorder="1" applyAlignment="1">
      <alignment horizontal="center" vertical="center"/>
    </xf>
    <xf numFmtId="0" fontId="19" fillId="0" borderId="10" xfId="8" applyFont="1" applyFill="1" applyBorder="1" applyAlignment="1">
      <alignment horizontal="center" vertical="center"/>
    </xf>
    <xf numFmtId="0" fontId="19" fillId="0" borderId="69" xfId="8" applyFont="1" applyFill="1" applyBorder="1" applyAlignment="1">
      <alignment horizontal="center" vertical="center"/>
    </xf>
    <xf numFmtId="0" fontId="19" fillId="0" borderId="67" xfId="8" applyFont="1" applyFill="1" applyBorder="1" applyAlignment="1">
      <alignment horizontal="center" vertical="center"/>
    </xf>
    <xf numFmtId="0" fontId="19" fillId="0" borderId="3" xfId="8" applyFont="1" applyFill="1" applyBorder="1" applyAlignment="1">
      <alignment horizontal="center" vertical="center"/>
    </xf>
    <xf numFmtId="0" fontId="19" fillId="5" borderId="88" xfId="11" applyFont="1" applyFill="1" applyBorder="1" applyAlignment="1">
      <alignment horizontal="right" vertical="center" shrinkToFit="1"/>
    </xf>
    <xf numFmtId="0" fontId="19" fillId="5" borderId="0" xfId="11" applyFont="1" applyFill="1" applyBorder="1" applyAlignment="1">
      <alignment horizontal="right" vertical="center" shrinkToFit="1"/>
    </xf>
    <xf numFmtId="0" fontId="19" fillId="5" borderId="38" xfId="11" applyFont="1" applyFill="1" applyBorder="1" applyAlignment="1">
      <alignment horizontal="right" vertical="center" shrinkToFit="1"/>
    </xf>
    <xf numFmtId="0" fontId="19" fillId="0" borderId="64" xfId="11" applyFont="1" applyBorder="1">
      <alignment vertical="center"/>
    </xf>
    <xf numFmtId="0" fontId="19" fillId="0" borderId="0" xfId="11" applyFont="1" applyBorder="1">
      <alignment vertical="center"/>
    </xf>
    <xf numFmtId="0" fontId="19" fillId="0" borderId="38" xfId="11" applyFont="1" applyBorder="1">
      <alignment vertical="center"/>
    </xf>
    <xf numFmtId="178" fontId="19" fillId="0" borderId="64" xfId="11" applyNumberFormat="1" applyFont="1" applyFill="1" applyBorder="1" applyAlignment="1">
      <alignment horizontal="right" vertical="center" shrinkToFit="1"/>
    </xf>
    <xf numFmtId="0" fontId="1" fillId="0" borderId="0" xfId="11" applyFill="1" applyAlignment="1">
      <alignment horizontal="right" vertical="center" shrinkToFit="1"/>
    </xf>
    <xf numFmtId="0" fontId="1" fillId="0" borderId="85" xfId="11" applyFill="1" applyBorder="1" applyAlignment="1">
      <alignment horizontal="right" vertical="center" shrinkToFit="1"/>
    </xf>
    <xf numFmtId="178" fontId="19" fillId="0" borderId="0" xfId="11" applyNumberFormat="1" applyFont="1" applyFill="1" applyBorder="1" applyAlignment="1">
      <alignment horizontal="right" vertical="center" shrinkToFit="1"/>
    </xf>
    <xf numFmtId="178" fontId="19" fillId="0" borderId="85" xfId="11" applyNumberFormat="1" applyFont="1" applyFill="1" applyBorder="1" applyAlignment="1">
      <alignment horizontal="right" vertical="center" shrinkToFit="1"/>
    </xf>
    <xf numFmtId="181" fontId="19" fillId="0" borderId="88" xfId="11" applyNumberFormat="1" applyFont="1" applyFill="1" applyBorder="1" applyAlignment="1">
      <alignment horizontal="right" vertical="center" shrinkToFit="1"/>
    </xf>
    <xf numFmtId="181" fontId="19" fillId="0" borderId="0" xfId="11" applyNumberFormat="1" applyFont="1" applyFill="1" applyBorder="1" applyAlignment="1">
      <alignment horizontal="right" vertical="center" shrinkToFit="1"/>
    </xf>
    <xf numFmtId="181" fontId="19" fillId="0" borderId="85" xfId="11" applyNumberFormat="1" applyFont="1" applyFill="1" applyBorder="1" applyAlignment="1">
      <alignment horizontal="right" vertical="center" shrinkToFit="1"/>
    </xf>
    <xf numFmtId="178" fontId="19" fillId="0" borderId="88" xfId="11" applyNumberFormat="1" applyFont="1" applyFill="1" applyBorder="1" applyAlignment="1">
      <alignment horizontal="right" vertical="center" shrinkToFit="1"/>
    </xf>
    <xf numFmtId="178" fontId="19" fillId="5" borderId="88" xfId="11" applyNumberFormat="1" applyFont="1" applyFill="1" applyBorder="1" applyAlignment="1">
      <alignment horizontal="right" vertical="center" shrinkToFit="1"/>
    </xf>
    <xf numFmtId="178" fontId="19" fillId="5" borderId="0" xfId="11" applyNumberFormat="1" applyFont="1" applyFill="1" applyBorder="1" applyAlignment="1">
      <alignment horizontal="right" vertical="center" shrinkToFit="1"/>
    </xf>
    <xf numFmtId="178" fontId="19" fillId="5" borderId="85" xfId="11" applyNumberFormat="1" applyFont="1" applyFill="1" applyBorder="1" applyAlignment="1">
      <alignment horizontal="right" vertical="center" shrinkToFit="1"/>
    </xf>
    <xf numFmtId="0" fontId="19" fillId="0" borderId="37" xfId="11" applyFont="1" applyBorder="1">
      <alignment vertical="center"/>
    </xf>
    <xf numFmtId="0" fontId="19" fillId="0" borderId="54" xfId="11" applyFont="1" applyBorder="1">
      <alignment vertical="center"/>
    </xf>
    <xf numFmtId="0" fontId="19" fillId="0" borderId="40" xfId="11" applyFont="1" applyBorder="1">
      <alignment vertical="center"/>
    </xf>
    <xf numFmtId="178" fontId="19" fillId="0" borderId="37" xfId="11" applyNumberFormat="1" applyFont="1" applyFill="1" applyBorder="1" applyAlignment="1">
      <alignment horizontal="right" vertical="center" shrinkToFit="1"/>
    </xf>
    <xf numFmtId="0" fontId="1" fillId="0" borderId="54" xfId="11" applyFill="1" applyBorder="1" applyAlignment="1">
      <alignment horizontal="right" vertical="center" shrinkToFit="1"/>
    </xf>
    <xf numFmtId="0" fontId="1" fillId="0" borderId="89" xfId="11" applyFill="1" applyBorder="1" applyAlignment="1">
      <alignment horizontal="right" vertical="center" shrinkToFit="1"/>
    </xf>
    <xf numFmtId="181" fontId="19" fillId="0" borderId="91" xfId="11" applyNumberFormat="1" applyFont="1" applyFill="1" applyBorder="1" applyAlignment="1">
      <alignment horizontal="right" vertical="center" shrinkToFit="1"/>
    </xf>
    <xf numFmtId="181" fontId="1" fillId="0" borderId="54" xfId="11" applyNumberFormat="1" applyFill="1" applyBorder="1" applyAlignment="1">
      <alignment horizontal="right" vertical="center" shrinkToFit="1"/>
    </xf>
    <xf numFmtId="181" fontId="1" fillId="0" borderId="89" xfId="11" applyNumberFormat="1" applyFill="1" applyBorder="1" applyAlignment="1">
      <alignment horizontal="right" vertical="center" shrinkToFit="1"/>
    </xf>
    <xf numFmtId="178" fontId="19" fillId="0" borderId="91" xfId="11" applyNumberFormat="1" applyFont="1" applyFill="1" applyBorder="1" applyAlignment="1">
      <alignment horizontal="right" vertical="center" shrinkToFit="1"/>
    </xf>
    <xf numFmtId="178" fontId="19" fillId="5" borderId="91" xfId="11" applyNumberFormat="1" applyFont="1" applyFill="1" applyBorder="1" applyAlignment="1">
      <alignment horizontal="right" vertical="center" shrinkToFit="1"/>
    </xf>
    <xf numFmtId="178" fontId="19" fillId="5" borderId="54" xfId="11" applyNumberFormat="1" applyFont="1" applyFill="1" applyBorder="1" applyAlignment="1">
      <alignment horizontal="right" vertical="center" shrinkToFit="1"/>
    </xf>
    <xf numFmtId="178" fontId="19" fillId="5" borderId="89" xfId="11" applyNumberFormat="1" applyFont="1" applyFill="1" applyBorder="1" applyAlignment="1">
      <alignment horizontal="right" vertical="center" shrinkToFit="1"/>
    </xf>
    <xf numFmtId="0" fontId="19" fillId="5" borderId="91" xfId="11" applyFont="1" applyFill="1" applyBorder="1" applyAlignment="1">
      <alignment horizontal="right" vertical="center" shrinkToFit="1"/>
    </xf>
    <xf numFmtId="0" fontId="19" fillId="5" borderId="54" xfId="11" applyFont="1" applyFill="1" applyBorder="1" applyAlignment="1">
      <alignment horizontal="right" vertical="center" shrinkToFit="1"/>
    </xf>
    <xf numFmtId="0" fontId="19" fillId="5" borderId="40" xfId="11" applyFont="1" applyFill="1" applyBorder="1" applyAlignment="1">
      <alignment horizontal="right" vertical="center" shrinkToFit="1"/>
    </xf>
    <xf numFmtId="0" fontId="19" fillId="0" borderId="41" xfId="11" applyFont="1" applyBorder="1" applyAlignment="1">
      <alignment horizontal="center" vertical="center" textRotation="255"/>
    </xf>
    <xf numFmtId="0" fontId="19" fillId="0" borderId="48" xfId="11" applyFont="1" applyBorder="1" applyAlignment="1">
      <alignment horizontal="center" vertical="center" textRotation="255"/>
    </xf>
    <xf numFmtId="0" fontId="19" fillId="0" borderId="64" xfId="11" applyFont="1" applyBorder="1" applyAlignment="1">
      <alignment horizontal="center" vertical="center" textRotation="255"/>
    </xf>
    <xf numFmtId="0" fontId="19" fillId="0" borderId="38" xfId="11" applyFont="1" applyBorder="1" applyAlignment="1">
      <alignment horizontal="center" vertical="center" textRotation="255"/>
    </xf>
    <xf numFmtId="0" fontId="19" fillId="0" borderId="37" xfId="11" applyFont="1" applyBorder="1" applyAlignment="1">
      <alignment horizontal="center" vertical="center" textRotation="255"/>
    </xf>
    <xf numFmtId="0" fontId="19" fillId="0" borderId="40" xfId="11" applyFont="1" applyBorder="1" applyAlignment="1">
      <alignment horizontal="center" vertical="center" textRotation="255"/>
    </xf>
    <xf numFmtId="181" fontId="1" fillId="0" borderId="0" xfId="11" applyNumberFormat="1" applyFill="1" applyAlignment="1">
      <alignment horizontal="right" vertical="center" shrinkToFit="1"/>
    </xf>
    <xf numFmtId="181" fontId="1" fillId="0" borderId="85" xfId="11" applyNumberFormat="1" applyFill="1" applyBorder="1" applyAlignment="1">
      <alignment horizontal="right" vertical="center" shrinkToFit="1"/>
    </xf>
    <xf numFmtId="181" fontId="1" fillId="0" borderId="38" xfId="11" applyNumberFormat="1" applyFill="1" applyBorder="1" applyAlignment="1">
      <alignment horizontal="right" vertical="center" shrinkToFit="1"/>
    </xf>
    <xf numFmtId="0" fontId="19" fillId="0" borderId="64" xfId="11" applyFont="1" applyFill="1" applyBorder="1" applyAlignment="1">
      <alignment horizontal="left" vertical="center"/>
    </xf>
    <xf numFmtId="0" fontId="19" fillId="0" borderId="0" xfId="11" applyFont="1" applyFill="1" applyBorder="1" applyAlignment="1">
      <alignment horizontal="left" vertical="center"/>
    </xf>
    <xf numFmtId="0" fontId="19" fillId="0" borderId="38" xfId="11" applyFont="1" applyFill="1" applyBorder="1" applyAlignment="1">
      <alignment horizontal="left" vertical="center"/>
    </xf>
    <xf numFmtId="0" fontId="1" fillId="0" borderId="38" xfId="11" applyFill="1" applyBorder="1" applyAlignment="1">
      <alignment horizontal="right" vertical="center" shrinkToFit="1"/>
    </xf>
    <xf numFmtId="0" fontId="19" fillId="0" borderId="0" xfId="11" applyFont="1" applyFill="1" applyBorder="1">
      <alignment vertical="center"/>
    </xf>
    <xf numFmtId="0" fontId="19" fillId="0" borderId="38" xfId="11" applyFont="1" applyFill="1" applyBorder="1">
      <alignment vertical="center"/>
    </xf>
    <xf numFmtId="178" fontId="19" fillId="0" borderId="38" xfId="11" applyNumberFormat="1" applyFont="1" applyFill="1" applyBorder="1" applyAlignment="1">
      <alignment horizontal="right" vertical="center" shrinkToFit="1"/>
    </xf>
    <xf numFmtId="0" fontId="19" fillId="0" borderId="64" xfId="11" applyFont="1" applyFill="1" applyBorder="1">
      <alignment vertical="center"/>
    </xf>
    <xf numFmtId="0" fontId="19" fillId="0" borderId="64" xfId="11" applyFont="1" applyFill="1" applyBorder="1" applyAlignment="1">
      <alignment horizontal="center" vertical="center" wrapText="1"/>
    </xf>
    <xf numFmtId="0" fontId="19" fillId="0" borderId="0" xfId="11" applyFont="1" applyFill="1" applyBorder="1" applyAlignment="1">
      <alignment horizontal="center" vertical="center" wrapText="1"/>
    </xf>
    <xf numFmtId="0" fontId="19" fillId="0" borderId="37" xfId="11" applyFont="1" applyFill="1" applyBorder="1" applyAlignment="1">
      <alignment horizontal="center" vertical="center" wrapText="1"/>
    </xf>
    <xf numFmtId="0" fontId="19" fillId="0" borderId="54" xfId="11" applyFont="1" applyFill="1" applyBorder="1" applyAlignment="1">
      <alignment horizontal="center" vertical="center" wrapText="1"/>
    </xf>
    <xf numFmtId="0" fontId="19" fillId="0" borderId="37" xfId="11" applyFont="1" applyFill="1" applyBorder="1" applyAlignment="1">
      <alignment horizontal="left" vertical="center"/>
    </xf>
    <xf numFmtId="0" fontId="19" fillId="0" borderId="54" xfId="11" applyFont="1" applyFill="1" applyBorder="1" applyAlignment="1">
      <alignment horizontal="left" vertical="center"/>
    </xf>
    <xf numFmtId="0" fontId="19" fillId="0" borderId="40" xfId="11" applyFont="1" applyFill="1" applyBorder="1" applyAlignment="1">
      <alignment horizontal="left" vertical="center"/>
    </xf>
    <xf numFmtId="178" fontId="19" fillId="0" borderId="54" xfId="11" applyNumberFormat="1" applyFont="1" applyFill="1" applyBorder="1" applyAlignment="1">
      <alignment horizontal="right" vertical="center" shrinkToFit="1"/>
    </xf>
    <xf numFmtId="0" fontId="1" fillId="0" borderId="40" xfId="11" applyFill="1" applyBorder="1" applyAlignment="1">
      <alignment horizontal="right" vertical="center" shrinkToFit="1"/>
    </xf>
    <xf numFmtId="0" fontId="19" fillId="0" borderId="54" xfId="11" applyFont="1" applyFill="1" applyBorder="1">
      <alignment vertical="center"/>
    </xf>
    <xf numFmtId="0" fontId="19" fillId="0" borderId="40" xfId="11" applyFont="1" applyFill="1" applyBorder="1">
      <alignment vertical="center"/>
    </xf>
    <xf numFmtId="178" fontId="19" fillId="0" borderId="40" xfId="11" applyNumberFormat="1" applyFont="1" applyFill="1" applyBorder="1" applyAlignment="1">
      <alignment horizontal="right" vertical="center" shrinkToFit="1"/>
    </xf>
    <xf numFmtId="178" fontId="19" fillId="0" borderId="89" xfId="11" applyNumberFormat="1" applyFont="1" applyFill="1" applyBorder="1" applyAlignment="1">
      <alignment horizontal="right" vertical="center" shrinkToFit="1"/>
    </xf>
    <xf numFmtId="181" fontId="19" fillId="0" borderId="90" xfId="11" applyNumberFormat="1" applyFont="1" applyFill="1" applyBorder="1" applyAlignment="1">
      <alignment horizontal="right" vertical="center" shrinkToFit="1"/>
    </xf>
    <xf numFmtId="178" fontId="19" fillId="0" borderId="90" xfId="11" applyNumberFormat="1" applyFont="1" applyFill="1" applyBorder="1" applyAlignment="1">
      <alignment horizontal="right" vertical="center" shrinkToFit="1"/>
    </xf>
    <xf numFmtId="181" fontId="19" fillId="0" borderId="54" xfId="11" applyNumberFormat="1" applyFont="1" applyFill="1" applyBorder="1" applyAlignment="1">
      <alignment horizontal="right" vertical="center" shrinkToFit="1"/>
    </xf>
    <xf numFmtId="181" fontId="19" fillId="0" borderId="40" xfId="11" applyNumberFormat="1" applyFont="1" applyFill="1" applyBorder="1" applyAlignment="1">
      <alignment horizontal="right" vertical="center" shrinkToFit="1"/>
    </xf>
    <xf numFmtId="181" fontId="19" fillId="0" borderId="86" xfId="11" applyNumberFormat="1" applyFont="1" applyFill="1" applyBorder="1" applyAlignment="1">
      <alignment horizontal="right" vertical="center" shrinkToFit="1"/>
    </xf>
    <xf numFmtId="178" fontId="19" fillId="0" borderId="86" xfId="11" applyNumberFormat="1" applyFont="1" applyFill="1" applyBorder="1" applyAlignment="1">
      <alignment horizontal="right" vertical="center" shrinkToFit="1"/>
    </xf>
    <xf numFmtId="181" fontId="19" fillId="0" borderId="38" xfId="11" applyNumberFormat="1" applyFont="1" applyFill="1" applyBorder="1" applyAlignment="1">
      <alignment horizontal="right" vertical="center" shrinkToFit="1"/>
    </xf>
    <xf numFmtId="178" fontId="19" fillId="0" borderId="41" xfId="11" applyNumberFormat="1" applyFont="1" applyFill="1" applyBorder="1" applyAlignment="1">
      <alignment horizontal="right" vertical="center" shrinkToFit="1"/>
    </xf>
    <xf numFmtId="178" fontId="19" fillId="0" borderId="12" xfId="11" applyNumberFormat="1" applyFont="1" applyFill="1" applyBorder="1" applyAlignment="1">
      <alignment horizontal="right" vertical="center" shrinkToFit="1"/>
    </xf>
    <xf numFmtId="178" fontId="19" fillId="0" borderId="48" xfId="11" applyNumberFormat="1" applyFont="1" applyFill="1" applyBorder="1" applyAlignment="1">
      <alignment horizontal="right" vertical="center" shrinkToFit="1"/>
    </xf>
    <xf numFmtId="0" fontId="19" fillId="0" borderId="41" xfId="11" applyFont="1" applyFill="1" applyBorder="1" applyAlignment="1">
      <alignment horizontal="left" vertical="center"/>
    </xf>
    <xf numFmtId="0" fontId="19" fillId="0" borderId="12" xfId="11" applyFont="1" applyFill="1" applyBorder="1" applyAlignment="1">
      <alignment horizontal="left" vertical="center"/>
    </xf>
    <xf numFmtId="0" fontId="19" fillId="0" borderId="48" xfId="11" applyFont="1" applyFill="1" applyBorder="1" applyAlignment="1">
      <alignment horizontal="left" vertical="center"/>
    </xf>
    <xf numFmtId="0" fontId="19" fillId="0" borderId="41" xfId="11" applyFont="1" applyFill="1" applyBorder="1">
      <alignment vertical="center"/>
    </xf>
    <xf numFmtId="0" fontId="19" fillId="0" borderId="12" xfId="11" applyFont="1" applyFill="1" applyBorder="1">
      <alignment vertical="center"/>
    </xf>
    <xf numFmtId="0" fontId="19" fillId="0" borderId="48" xfId="11" applyFont="1" applyFill="1" applyBorder="1">
      <alignment vertical="center"/>
    </xf>
    <xf numFmtId="0" fontId="19" fillId="0" borderId="39" xfId="11" applyFont="1" applyBorder="1" applyAlignment="1">
      <alignment horizontal="center" vertical="center"/>
    </xf>
    <xf numFmtId="0" fontId="19" fillId="0" borderId="31" xfId="11" applyFont="1" applyBorder="1" applyAlignment="1">
      <alignment horizontal="center" vertical="center"/>
    </xf>
    <xf numFmtId="0" fontId="19" fillId="0" borderId="42" xfId="11" applyFont="1" applyBorder="1" applyAlignment="1">
      <alignment horizontal="center" vertical="center"/>
    </xf>
    <xf numFmtId="181" fontId="19" fillId="0" borderId="37" xfId="11" applyNumberFormat="1" applyFont="1" applyFill="1" applyBorder="1" applyAlignment="1">
      <alignment horizontal="right" vertical="center" shrinkToFit="1"/>
    </xf>
    <xf numFmtId="181" fontId="19" fillId="0" borderId="64" xfId="11" applyNumberFormat="1" applyFont="1" applyFill="1" applyBorder="1" applyAlignment="1">
      <alignment horizontal="right" vertical="center" shrinkToFit="1"/>
    </xf>
    <xf numFmtId="0" fontId="1" fillId="0" borderId="0" xfId="11" applyFill="1" applyBorder="1" applyAlignment="1">
      <alignment horizontal="right" vertical="center" shrinkToFit="1"/>
    </xf>
    <xf numFmtId="181" fontId="19" fillId="0" borderId="41" xfId="11" applyNumberFormat="1" applyFont="1" applyFill="1" applyBorder="1" applyAlignment="1">
      <alignment horizontal="right" vertical="center" shrinkToFit="1"/>
    </xf>
    <xf numFmtId="0" fontId="1" fillId="0" borderId="12" xfId="11" applyFill="1" applyBorder="1" applyAlignment="1">
      <alignment horizontal="right" vertical="center" shrinkToFit="1"/>
    </xf>
    <xf numFmtId="181" fontId="19" fillId="0" borderId="12" xfId="11" applyNumberFormat="1" applyFont="1" applyFill="1" applyBorder="1" applyAlignment="1">
      <alignment horizontal="right" vertical="center" shrinkToFit="1"/>
    </xf>
    <xf numFmtId="0" fontId="1" fillId="0" borderId="48" xfId="11" applyFill="1" applyBorder="1" applyAlignment="1">
      <alignment horizontal="right" vertical="center" shrinkToFit="1"/>
    </xf>
    <xf numFmtId="0" fontId="19" fillId="0" borderId="41" xfId="11" applyFont="1" applyFill="1" applyBorder="1" applyAlignment="1">
      <alignment horizontal="center" vertical="center" textRotation="255"/>
    </xf>
    <xf numFmtId="0" fontId="19" fillId="0" borderId="48" xfId="11" applyFont="1" applyFill="1" applyBorder="1" applyAlignment="1">
      <alignment horizontal="center" vertical="center" textRotation="255"/>
    </xf>
    <xf numFmtId="0" fontId="19" fillId="0" borderId="64" xfId="11" applyFont="1" applyFill="1" applyBorder="1" applyAlignment="1">
      <alignment horizontal="center" vertical="center" textRotation="255"/>
    </xf>
    <xf numFmtId="0" fontId="19" fillId="0" borderId="38" xfId="11" applyFont="1" applyFill="1" applyBorder="1" applyAlignment="1">
      <alignment horizontal="center" vertical="center" textRotation="255"/>
    </xf>
    <xf numFmtId="0" fontId="19" fillId="0" borderId="37" xfId="11" applyFont="1" applyFill="1" applyBorder="1" applyAlignment="1">
      <alignment horizontal="center" vertical="center" textRotation="255"/>
    </xf>
    <xf numFmtId="0" fontId="19" fillId="0" borderId="40" xfId="11" applyFont="1" applyFill="1" applyBorder="1" applyAlignment="1">
      <alignment horizontal="center" vertical="center" textRotation="255"/>
    </xf>
    <xf numFmtId="0" fontId="19" fillId="0" borderId="41" xfId="11" applyFont="1" applyBorder="1" applyAlignment="1">
      <alignment horizontal="center" vertical="center" wrapText="1"/>
    </xf>
    <xf numFmtId="0" fontId="19" fillId="0" borderId="12" xfId="11" applyFont="1" applyBorder="1" applyAlignment="1">
      <alignment horizontal="center" vertical="center" wrapText="1"/>
    </xf>
    <xf numFmtId="0" fontId="19" fillId="0" borderId="64" xfId="11" applyFont="1" applyBorder="1" applyAlignment="1">
      <alignment horizontal="center" vertical="center" wrapText="1"/>
    </xf>
    <xf numFmtId="0" fontId="19" fillId="0" borderId="0" xfId="11" applyFont="1" applyBorder="1" applyAlignment="1">
      <alignment horizontal="center" vertical="center" wrapText="1"/>
    </xf>
    <xf numFmtId="0" fontId="19" fillId="0" borderId="37" xfId="11" applyFont="1" applyBorder="1" applyAlignment="1">
      <alignment horizontal="center" vertical="center" wrapText="1"/>
    </xf>
    <xf numFmtId="0" fontId="19" fillId="0" borderId="54" xfId="11" applyFont="1" applyBorder="1" applyAlignment="1">
      <alignment horizontal="center" vertical="center" wrapText="1"/>
    </xf>
    <xf numFmtId="0" fontId="19" fillId="0" borderId="12" xfId="11" applyFont="1" applyBorder="1" applyAlignment="1">
      <alignment vertical="center" textRotation="255"/>
    </xf>
    <xf numFmtId="0" fontId="19" fillId="0" borderId="0" xfId="11" applyFont="1" applyBorder="1" applyAlignment="1">
      <alignment vertical="center" textRotation="255"/>
    </xf>
    <xf numFmtId="0" fontId="19" fillId="0" borderId="54" xfId="11" applyFont="1" applyBorder="1" applyAlignment="1">
      <alignment vertical="center" textRotation="255"/>
    </xf>
    <xf numFmtId="0" fontId="19" fillId="0" borderId="41" xfId="11" applyFont="1" applyBorder="1">
      <alignment vertical="center"/>
    </xf>
    <xf numFmtId="0" fontId="19" fillId="0" borderId="12" xfId="11" applyFont="1" applyBorder="1">
      <alignment vertical="center"/>
    </xf>
    <xf numFmtId="0" fontId="19" fillId="0" borderId="48" xfId="11" applyFont="1" applyBorder="1">
      <alignment vertical="center"/>
    </xf>
    <xf numFmtId="0" fontId="1" fillId="0" borderId="31" xfId="11" applyBorder="1" applyAlignment="1">
      <alignment horizontal="center" vertical="center"/>
    </xf>
    <xf numFmtId="0" fontId="1" fillId="0" borderId="42" xfId="11" applyBorder="1" applyAlignment="1">
      <alignment horizontal="center" vertical="center"/>
    </xf>
    <xf numFmtId="178" fontId="19" fillId="0" borderId="87" xfId="11" applyNumberFormat="1" applyFont="1" applyFill="1" applyBorder="1" applyAlignment="1">
      <alignment horizontal="right" vertical="center" shrinkToFit="1"/>
    </xf>
    <xf numFmtId="0" fontId="25" fillId="0" borderId="64" xfId="11" applyFont="1" applyBorder="1">
      <alignment vertical="center"/>
    </xf>
    <xf numFmtId="0" fontId="25" fillId="0" borderId="0" xfId="11" applyFont="1" applyBorder="1">
      <alignment vertical="center"/>
    </xf>
    <xf numFmtId="0" fontId="25" fillId="0" borderId="38" xfId="11" applyFont="1" applyBorder="1">
      <alignment vertical="center"/>
    </xf>
    <xf numFmtId="0" fontId="19" fillId="0" borderId="64" xfId="11" applyFont="1" applyBorder="1" applyAlignment="1">
      <alignment vertical="center"/>
    </xf>
    <xf numFmtId="0" fontId="15" fillId="0" borderId="0" xfId="6" applyBorder="1" applyAlignment="1">
      <alignment vertical="center"/>
    </xf>
    <xf numFmtId="0" fontId="15" fillId="0" borderId="38" xfId="6" applyBorder="1" applyAlignment="1">
      <alignment vertical="center"/>
    </xf>
    <xf numFmtId="178" fontId="19" fillId="0" borderId="84" xfId="11" applyNumberFormat="1" applyFont="1" applyFill="1" applyBorder="1" applyAlignment="1">
      <alignment horizontal="right" vertical="center" shrinkToFit="1"/>
    </xf>
    <xf numFmtId="178" fontId="19" fillId="0" borderId="82" xfId="11" applyNumberFormat="1" applyFont="1" applyFill="1" applyBorder="1" applyAlignment="1">
      <alignment horizontal="right" vertical="center" shrinkToFit="1"/>
    </xf>
    <xf numFmtId="181" fontId="19" fillId="0" borderId="84" xfId="11" applyNumberFormat="1" applyFont="1" applyFill="1" applyBorder="1" applyAlignment="1">
      <alignment horizontal="right" vertical="center" shrinkToFit="1"/>
    </xf>
    <xf numFmtId="181" fontId="19" fillId="0" borderId="48" xfId="11" applyNumberFormat="1" applyFont="1" applyFill="1" applyBorder="1" applyAlignment="1">
      <alignment horizontal="right" vertical="center" shrinkToFit="1"/>
    </xf>
    <xf numFmtId="0" fontId="15" fillId="0" borderId="0" xfId="6" applyAlignment="1">
      <alignment vertical="center"/>
    </xf>
    <xf numFmtId="181" fontId="19" fillId="0" borderId="82" xfId="11" applyNumberFormat="1" applyFont="1" applyFill="1" applyBorder="1" applyAlignment="1">
      <alignment horizontal="right" vertical="center" shrinkToFit="1"/>
    </xf>
    <xf numFmtId="0" fontId="19" fillId="0" borderId="39" xfId="11" applyFont="1" applyFill="1" applyBorder="1" applyAlignment="1">
      <alignment horizontal="center" vertical="center"/>
    </xf>
    <xf numFmtId="0" fontId="19" fillId="0" borderId="31" xfId="11" applyFont="1" applyFill="1" applyBorder="1" applyAlignment="1">
      <alignment horizontal="center" vertical="center"/>
    </xf>
    <xf numFmtId="0" fontId="19" fillId="0" borderId="42" xfId="11" applyFont="1" applyFill="1" applyBorder="1" applyAlignment="1">
      <alignment horizontal="center" vertical="center"/>
    </xf>
    <xf numFmtId="0" fontId="19" fillId="0" borderId="37" xfId="11" applyFont="1" applyFill="1" applyBorder="1">
      <alignment vertical="center"/>
    </xf>
    <xf numFmtId="178" fontId="19" fillId="0" borderId="64" xfId="11" applyNumberFormat="1" applyFont="1" applyFill="1" applyBorder="1" applyAlignment="1">
      <alignment horizontal="right" vertical="center"/>
    </xf>
    <xf numFmtId="178" fontId="19" fillId="0" borderId="0" xfId="11" applyNumberFormat="1" applyFont="1" applyFill="1" applyBorder="1" applyAlignment="1">
      <alignment horizontal="right" vertical="center"/>
    </xf>
    <xf numFmtId="178" fontId="19" fillId="0" borderId="85" xfId="11" applyNumberFormat="1" applyFont="1" applyFill="1" applyBorder="1" applyAlignment="1">
      <alignment horizontal="right" vertical="center"/>
    </xf>
    <xf numFmtId="181" fontId="19" fillId="0" borderId="86" xfId="11" applyNumberFormat="1" applyFont="1" applyFill="1" applyBorder="1" applyAlignment="1">
      <alignment horizontal="right" vertical="center"/>
    </xf>
    <xf numFmtId="178" fontId="19" fillId="0" borderId="88" xfId="11" applyNumberFormat="1" applyFont="1" applyFill="1" applyBorder="1" applyAlignment="1">
      <alignment horizontal="right" vertical="center"/>
    </xf>
    <xf numFmtId="0" fontId="25" fillId="0" borderId="39" xfId="11" applyFont="1" applyFill="1" applyBorder="1" applyAlignment="1">
      <alignment horizontal="center" vertical="center"/>
    </xf>
    <xf numFmtId="0" fontId="25" fillId="0" borderId="31" xfId="11" applyFont="1" applyFill="1" applyBorder="1" applyAlignment="1">
      <alignment horizontal="center" vertical="center"/>
    </xf>
    <xf numFmtId="0" fontId="25" fillId="0" borderId="42" xfId="11" applyFont="1" applyFill="1" applyBorder="1" applyAlignment="1">
      <alignment horizontal="center" vertical="center"/>
    </xf>
    <xf numFmtId="178" fontId="19" fillId="0" borderId="38" xfId="11" applyNumberFormat="1" applyFont="1" applyFill="1" applyBorder="1" applyAlignment="1">
      <alignment horizontal="right" vertical="center"/>
    </xf>
    <xf numFmtId="181" fontId="19" fillId="0" borderId="83" xfId="11" applyNumberFormat="1" applyFont="1" applyFill="1" applyBorder="1" applyAlignment="1">
      <alignment horizontal="right" vertical="center" shrinkToFit="1"/>
    </xf>
    <xf numFmtId="178" fontId="19" fillId="0" borderId="83" xfId="11" applyNumberFormat="1" applyFont="1" applyFill="1" applyBorder="1" applyAlignment="1">
      <alignment horizontal="right" vertical="center" shrinkToFit="1"/>
    </xf>
    <xf numFmtId="49" fontId="22" fillId="0" borderId="1" xfId="11" applyNumberFormat="1" applyFont="1" applyFill="1" applyBorder="1" applyAlignment="1">
      <alignment horizontal="center" vertical="center"/>
    </xf>
    <xf numFmtId="49" fontId="22" fillId="0" borderId="2" xfId="11" applyNumberFormat="1" applyFont="1" applyFill="1" applyBorder="1" applyAlignment="1">
      <alignment horizontal="center" vertical="center"/>
    </xf>
    <xf numFmtId="49" fontId="22" fillId="0" borderId="3" xfId="11" applyNumberFormat="1" applyFont="1" applyFill="1" applyBorder="1" applyAlignment="1">
      <alignment horizontal="center" vertical="center"/>
    </xf>
    <xf numFmtId="0" fontId="19" fillId="0" borderId="34" xfId="11" applyFont="1" applyBorder="1" applyAlignment="1">
      <alignment horizontal="center" vertical="center"/>
    </xf>
    <xf numFmtId="0" fontId="33" fillId="6" borderId="75" xfId="12" applyFont="1" applyFill="1" applyBorder="1" applyAlignment="1" applyProtection="1">
      <alignment horizontal="center" vertical="center"/>
    </xf>
    <xf numFmtId="0" fontId="33" fillId="6" borderId="70" xfId="12" applyFont="1" applyFill="1" applyBorder="1" applyAlignment="1" applyProtection="1">
      <alignment horizontal="center" vertical="center"/>
    </xf>
    <xf numFmtId="187" fontId="33" fillId="6" borderId="130" xfId="14" applyNumberFormat="1" applyFont="1" applyFill="1" applyBorder="1" applyAlignment="1" applyProtection="1">
      <alignment horizontal="right" vertical="center" shrinkToFit="1"/>
    </xf>
    <xf numFmtId="187" fontId="33" fillId="6" borderId="18" xfId="14" applyNumberFormat="1" applyFont="1" applyFill="1" applyBorder="1" applyAlignment="1" applyProtection="1">
      <alignment horizontal="right" vertical="center" shrinkToFit="1"/>
    </xf>
    <xf numFmtId="187" fontId="33" fillId="6" borderId="184" xfId="14" applyNumberFormat="1" applyFont="1" applyFill="1" applyBorder="1" applyAlignment="1" applyProtection="1">
      <alignment horizontal="right" vertical="center" shrinkToFit="1"/>
    </xf>
    <xf numFmtId="187" fontId="33" fillId="6" borderId="166" xfId="14" applyNumberFormat="1" applyFont="1" applyFill="1" applyBorder="1" applyAlignment="1" applyProtection="1">
      <alignment horizontal="right" vertical="center" shrinkToFit="1"/>
    </xf>
    <xf numFmtId="187" fontId="33" fillId="6" borderId="167" xfId="14" applyNumberFormat="1" applyFont="1" applyFill="1" applyBorder="1" applyAlignment="1" applyProtection="1">
      <alignment horizontal="right" vertical="center" shrinkToFit="1"/>
    </xf>
    <xf numFmtId="187" fontId="33" fillId="6" borderId="185" xfId="14" applyNumberFormat="1" applyFont="1" applyFill="1" applyBorder="1" applyAlignment="1" applyProtection="1">
      <alignment horizontal="right" vertical="center" shrinkToFit="1"/>
    </xf>
    <xf numFmtId="0" fontId="33" fillId="6" borderId="74" xfId="12" applyFont="1" applyFill="1" applyBorder="1" applyProtection="1">
      <alignment vertical="center"/>
    </xf>
    <xf numFmtId="0" fontId="33" fillId="6" borderId="75" xfId="12" applyFont="1" applyFill="1" applyBorder="1" applyProtection="1">
      <alignment vertical="center"/>
    </xf>
    <xf numFmtId="0" fontId="33" fillId="6" borderId="70" xfId="12" applyFont="1" applyFill="1" applyBorder="1" applyProtection="1">
      <alignment vertical="center"/>
    </xf>
    <xf numFmtId="188" fontId="33" fillId="6" borderId="72" xfId="14" applyNumberFormat="1" applyFont="1" applyFill="1" applyBorder="1" applyAlignment="1" applyProtection="1">
      <alignment horizontal="right" vertical="center" shrinkToFit="1"/>
    </xf>
    <xf numFmtId="188" fontId="33" fillId="6" borderId="75" xfId="14" applyNumberFormat="1" applyFont="1" applyFill="1" applyBorder="1" applyAlignment="1" applyProtection="1">
      <alignment horizontal="right" vertical="center" shrinkToFit="1"/>
    </xf>
    <xf numFmtId="188" fontId="33" fillId="6" borderId="70" xfId="14" applyNumberFormat="1" applyFont="1" applyFill="1" applyBorder="1" applyAlignment="1" applyProtection="1">
      <alignment horizontal="right" vertical="center" shrinkToFit="1"/>
    </xf>
    <xf numFmtId="188" fontId="33" fillId="6" borderId="181" xfId="14" applyNumberFormat="1" applyFont="1" applyFill="1" applyBorder="1" applyAlignment="1" applyProtection="1">
      <alignment horizontal="right" vertical="center" shrinkToFit="1"/>
    </xf>
    <xf numFmtId="188" fontId="33" fillId="6" borderId="182" xfId="14" applyNumberFormat="1" applyFont="1" applyFill="1" applyBorder="1" applyAlignment="1" applyProtection="1">
      <alignment horizontal="right" vertical="center" shrinkToFit="1"/>
    </xf>
    <xf numFmtId="188" fontId="33" fillId="6" borderId="183" xfId="14" applyNumberFormat="1" applyFont="1" applyFill="1" applyBorder="1" applyAlignment="1" applyProtection="1">
      <alignment horizontal="right" vertical="center" shrinkToFit="1"/>
    </xf>
    <xf numFmtId="0" fontId="33" fillId="6" borderId="11" xfId="12" applyFont="1" applyFill="1" applyBorder="1" applyAlignment="1" applyProtection="1">
      <alignment horizontal="left" vertical="center" wrapText="1"/>
    </xf>
    <xf numFmtId="0" fontId="33" fillId="6" borderId="12" xfId="12" applyFont="1" applyFill="1" applyBorder="1" applyAlignment="1" applyProtection="1">
      <alignment horizontal="left" vertical="center" wrapText="1"/>
    </xf>
    <xf numFmtId="0" fontId="33" fillId="6" borderId="74" xfId="12" applyFont="1" applyFill="1" applyBorder="1" applyAlignment="1" applyProtection="1">
      <alignment horizontal="left" vertical="center" wrapText="1"/>
    </xf>
    <xf numFmtId="0" fontId="33" fillId="6" borderId="75" xfId="12" applyFont="1" applyFill="1" applyBorder="1" applyAlignment="1" applyProtection="1">
      <alignment horizontal="left" vertical="center" wrapText="1"/>
    </xf>
    <xf numFmtId="0" fontId="33" fillId="6" borderId="12" xfId="12" applyFont="1" applyFill="1" applyBorder="1" applyAlignment="1" applyProtection="1">
      <alignment horizontal="center" vertical="center"/>
    </xf>
    <xf numFmtId="0" fontId="33" fillId="6" borderId="48" xfId="12" applyFont="1" applyFill="1" applyBorder="1" applyAlignment="1" applyProtection="1">
      <alignment horizontal="center" vertical="center"/>
    </xf>
    <xf numFmtId="187" fontId="33" fillId="6" borderId="39" xfId="14" applyNumberFormat="1" applyFont="1" applyFill="1" applyBorder="1" applyAlignment="1" applyProtection="1">
      <alignment horizontal="right" vertical="center" shrinkToFit="1"/>
    </xf>
    <xf numFmtId="187" fontId="33" fillId="6" borderId="31" xfId="14" applyNumberFormat="1" applyFont="1" applyFill="1" applyBorder="1" applyAlignment="1" applyProtection="1">
      <alignment horizontal="right" vertical="center" shrinkToFit="1"/>
    </xf>
    <xf numFmtId="187" fontId="33" fillId="6" borderId="156" xfId="14" applyNumberFormat="1" applyFont="1" applyFill="1" applyBorder="1" applyAlignment="1" applyProtection="1">
      <alignment horizontal="right" vertical="center" shrinkToFit="1"/>
    </xf>
    <xf numFmtId="187" fontId="33" fillId="6" borderId="157" xfId="14" applyNumberFormat="1" applyFont="1" applyFill="1" applyBorder="1" applyAlignment="1" applyProtection="1">
      <alignment horizontal="right" vertical="center" shrinkToFit="1"/>
    </xf>
    <xf numFmtId="187" fontId="33" fillId="6" borderId="158" xfId="14" applyNumberFormat="1" applyFont="1" applyFill="1" applyBorder="1" applyAlignment="1" applyProtection="1">
      <alignment horizontal="right" vertical="center" shrinkToFit="1"/>
    </xf>
    <xf numFmtId="187" fontId="33" fillId="6" borderId="159" xfId="14" applyNumberFormat="1" applyFont="1" applyFill="1" applyBorder="1" applyAlignment="1" applyProtection="1">
      <alignment horizontal="right" vertical="center" shrinkToFit="1"/>
    </xf>
    <xf numFmtId="187" fontId="33" fillId="6" borderId="160" xfId="14" applyNumberFormat="1" applyFont="1" applyFill="1" applyBorder="1" applyAlignment="1" applyProtection="1">
      <alignment horizontal="right" vertical="center" shrinkToFit="1"/>
    </xf>
    <xf numFmtId="0" fontId="33" fillId="6" borderId="7" xfId="12" applyFont="1" applyFill="1" applyBorder="1" applyProtection="1">
      <alignment vertical="center"/>
    </xf>
    <xf numFmtId="0" fontId="33" fillId="6" borderId="0" xfId="12" applyFont="1" applyFill="1" applyBorder="1" applyProtection="1">
      <alignment vertical="center"/>
    </xf>
    <xf numFmtId="0" fontId="33" fillId="6" borderId="38" xfId="12" applyFont="1" applyFill="1" applyBorder="1" applyProtection="1">
      <alignment vertical="center"/>
    </xf>
    <xf numFmtId="188" fontId="33" fillId="6" borderId="64" xfId="14" applyNumberFormat="1" applyFont="1" applyFill="1" applyBorder="1" applyAlignment="1" applyProtection="1">
      <alignment horizontal="right" vertical="center" shrinkToFit="1"/>
    </xf>
    <xf numFmtId="188" fontId="33" fillId="6" borderId="0" xfId="14" applyNumberFormat="1" applyFont="1" applyFill="1" applyBorder="1" applyAlignment="1" applyProtection="1">
      <alignment horizontal="right" vertical="center" shrinkToFit="1"/>
    </xf>
    <xf numFmtId="188" fontId="33" fillId="6" borderId="38" xfId="14" applyNumberFormat="1" applyFont="1" applyFill="1" applyBorder="1" applyAlignment="1" applyProtection="1">
      <alignment horizontal="right" vertical="center" shrinkToFit="1"/>
    </xf>
    <xf numFmtId="188" fontId="33" fillId="6" borderId="0" xfId="14" applyNumberFormat="1" applyFont="1" applyFill="1" applyAlignment="1" applyProtection="1">
      <alignment horizontal="right" vertical="center" shrinkToFit="1"/>
    </xf>
    <xf numFmtId="188" fontId="33" fillId="6" borderId="66" xfId="14" applyNumberFormat="1" applyFont="1" applyFill="1" applyBorder="1" applyAlignment="1" applyProtection="1">
      <alignment horizontal="right" vertical="center" shrinkToFit="1"/>
    </xf>
    <xf numFmtId="0" fontId="35" fillId="6" borderId="24" xfId="12" applyFont="1" applyFill="1" applyBorder="1" applyAlignment="1" applyProtection="1">
      <alignment horizontal="left" vertical="center"/>
    </xf>
    <xf numFmtId="0" fontId="33" fillId="6" borderId="54" xfId="12" applyFont="1" applyFill="1" applyBorder="1" applyAlignment="1" applyProtection="1">
      <alignment horizontal="left" vertical="center"/>
    </xf>
    <xf numFmtId="0" fontId="33" fillId="6" borderId="54" xfId="12" applyFont="1" applyFill="1" applyBorder="1" applyAlignment="1" applyProtection="1">
      <alignment horizontal="right" vertical="center" wrapText="1"/>
    </xf>
    <xf numFmtId="0" fontId="33" fillId="6" borderId="54" xfId="12" applyFont="1" applyFill="1" applyBorder="1" applyAlignment="1" applyProtection="1">
      <alignment horizontal="right" vertical="center"/>
    </xf>
    <xf numFmtId="0" fontId="33" fillId="6" borderId="40" xfId="12" applyFont="1" applyFill="1" applyBorder="1" applyAlignment="1" applyProtection="1">
      <alignment horizontal="right" vertical="center"/>
    </xf>
    <xf numFmtId="177" fontId="33" fillId="6" borderId="37" xfId="14" applyNumberFormat="1" applyFont="1" applyFill="1" applyBorder="1" applyAlignment="1" applyProtection="1">
      <alignment horizontal="right" vertical="center" shrinkToFit="1"/>
    </xf>
    <xf numFmtId="177" fontId="33" fillId="6" borderId="54" xfId="14" applyNumberFormat="1" applyFont="1" applyFill="1" applyBorder="1" applyAlignment="1" applyProtection="1">
      <alignment horizontal="right" vertical="center" shrinkToFit="1"/>
    </xf>
    <xf numFmtId="177" fontId="33" fillId="6" borderId="89" xfId="14" applyNumberFormat="1" applyFont="1" applyFill="1" applyBorder="1" applyAlignment="1" applyProtection="1">
      <alignment horizontal="right" vertical="center" shrinkToFit="1"/>
    </xf>
    <xf numFmtId="177" fontId="33" fillId="6" borderId="91" xfId="14" applyNumberFormat="1" applyFont="1" applyFill="1" applyBorder="1" applyAlignment="1" applyProtection="1">
      <alignment horizontal="right" vertical="center" shrinkToFit="1"/>
    </xf>
    <xf numFmtId="187" fontId="33" fillId="6" borderId="178" xfId="14" applyNumberFormat="1" applyFont="1" applyFill="1" applyBorder="1" applyAlignment="1" applyProtection="1">
      <alignment horizontal="right" vertical="center" shrinkToFit="1"/>
    </xf>
    <xf numFmtId="187" fontId="33" fillId="6" borderId="179" xfId="14" applyNumberFormat="1" applyFont="1" applyFill="1" applyBorder="1" applyAlignment="1" applyProtection="1">
      <alignment horizontal="right" vertical="center" shrinkToFit="1"/>
    </xf>
    <xf numFmtId="187" fontId="33" fillId="6" borderId="180" xfId="14" applyNumberFormat="1" applyFont="1" applyFill="1" applyBorder="1" applyAlignment="1" applyProtection="1">
      <alignment horizontal="right" vertical="center" shrinkToFit="1"/>
    </xf>
    <xf numFmtId="176" fontId="33" fillId="6" borderId="64" xfId="14" applyNumberFormat="1" applyFont="1" applyFill="1" applyBorder="1" applyAlignment="1" applyProtection="1">
      <alignment horizontal="right" vertical="center" shrinkToFit="1"/>
    </xf>
    <xf numFmtId="176" fontId="33" fillId="6" borderId="0" xfId="14" applyNumberFormat="1" applyFont="1" applyFill="1" applyBorder="1" applyAlignment="1" applyProtection="1">
      <alignment horizontal="right" vertical="center" shrinkToFit="1"/>
    </xf>
    <xf numFmtId="176" fontId="33" fillId="6" borderId="38" xfId="14" applyNumberFormat="1" applyFont="1" applyFill="1" applyBorder="1" applyAlignment="1" applyProtection="1">
      <alignment horizontal="right" vertical="center" shrinkToFit="1"/>
    </xf>
    <xf numFmtId="176" fontId="33" fillId="6" borderId="0" xfId="14" applyNumberFormat="1" applyFont="1" applyFill="1" applyAlignment="1" applyProtection="1">
      <alignment horizontal="right" vertical="center" shrinkToFit="1"/>
    </xf>
    <xf numFmtId="176" fontId="33" fillId="6" borderId="66" xfId="14" applyNumberFormat="1" applyFont="1" applyFill="1" applyBorder="1" applyAlignment="1" applyProtection="1">
      <alignment horizontal="right" vertical="center" shrinkToFit="1"/>
    </xf>
    <xf numFmtId="0" fontId="33" fillId="6" borderId="7" xfId="12" applyFont="1" applyFill="1" applyBorder="1" applyAlignment="1" applyProtection="1">
      <alignment horizontal="left" vertical="center"/>
    </xf>
    <xf numFmtId="0" fontId="33" fillId="6" borderId="0" xfId="12" applyFont="1" applyFill="1" applyBorder="1" applyAlignment="1" applyProtection="1">
      <alignment horizontal="left" vertical="center"/>
    </xf>
    <xf numFmtId="0" fontId="33" fillId="6" borderId="0" xfId="12" applyFont="1" applyFill="1" applyBorder="1" applyAlignment="1" applyProtection="1">
      <alignment horizontal="right" vertical="center" wrapText="1"/>
    </xf>
    <xf numFmtId="0" fontId="33" fillId="6" borderId="0" xfId="12" applyFont="1" applyFill="1" applyBorder="1" applyAlignment="1" applyProtection="1">
      <alignment horizontal="right" vertical="center"/>
    </xf>
    <xf numFmtId="0" fontId="33" fillId="6" borderId="38" xfId="12" applyFont="1" applyFill="1" applyBorder="1" applyAlignment="1" applyProtection="1">
      <alignment horizontal="right" vertical="center"/>
    </xf>
    <xf numFmtId="177" fontId="33" fillId="6" borderId="64" xfId="14" applyNumberFormat="1" applyFont="1" applyFill="1" applyBorder="1" applyAlignment="1" applyProtection="1">
      <alignment horizontal="right" vertical="center" shrinkToFit="1"/>
    </xf>
    <xf numFmtId="177" fontId="33" fillId="6" borderId="0" xfId="14" applyNumberFormat="1" applyFont="1" applyFill="1" applyBorder="1" applyAlignment="1" applyProtection="1">
      <alignment horizontal="right" vertical="center" shrinkToFit="1"/>
    </xf>
    <xf numFmtId="177" fontId="33" fillId="6" borderId="85" xfId="14" applyNumberFormat="1" applyFont="1" applyFill="1" applyBorder="1" applyAlignment="1" applyProtection="1">
      <alignment horizontal="right" vertical="center" shrinkToFit="1"/>
    </xf>
    <xf numFmtId="177" fontId="33" fillId="6" borderId="88" xfId="14" applyNumberFormat="1" applyFont="1" applyFill="1" applyBorder="1" applyAlignment="1" applyProtection="1">
      <alignment horizontal="right" vertical="center" shrinkToFit="1"/>
    </xf>
    <xf numFmtId="187" fontId="33" fillId="6" borderId="175" xfId="14" applyNumberFormat="1" applyFont="1" applyFill="1" applyBorder="1" applyAlignment="1" applyProtection="1">
      <alignment horizontal="right" vertical="center" shrinkToFit="1"/>
    </xf>
    <xf numFmtId="187" fontId="33" fillId="6" borderId="176" xfId="14" applyNumberFormat="1" applyFont="1" applyFill="1" applyBorder="1" applyAlignment="1" applyProtection="1">
      <alignment horizontal="right" vertical="center" shrinkToFit="1"/>
    </xf>
    <xf numFmtId="187" fontId="33" fillId="6" borderId="177" xfId="14" applyNumberFormat="1" applyFont="1" applyFill="1" applyBorder="1" applyAlignment="1" applyProtection="1">
      <alignment horizontal="right" vertical="center" shrinkToFit="1"/>
    </xf>
    <xf numFmtId="176" fontId="33" fillId="6" borderId="41" xfId="14" applyNumberFormat="1" applyFont="1" applyFill="1" applyBorder="1" applyAlignment="1" applyProtection="1">
      <alignment horizontal="right" vertical="center" shrinkToFit="1"/>
    </xf>
    <xf numFmtId="176" fontId="33" fillId="6" borderId="12" xfId="14" applyNumberFormat="1" applyFont="1" applyFill="1" applyBorder="1" applyAlignment="1" applyProtection="1">
      <alignment horizontal="right" vertical="center" shrinkToFit="1"/>
    </xf>
    <xf numFmtId="176" fontId="33" fillId="6" borderId="13" xfId="14" applyNumberFormat="1" applyFont="1" applyFill="1" applyBorder="1" applyAlignment="1" applyProtection="1">
      <alignment horizontal="right" vertical="center" shrinkToFit="1"/>
    </xf>
    <xf numFmtId="0" fontId="33" fillId="6" borderId="72" xfId="12" applyFont="1" applyFill="1" applyBorder="1" applyProtection="1">
      <alignment vertical="center"/>
    </xf>
    <xf numFmtId="177" fontId="33" fillId="6" borderId="172" xfId="14" applyNumberFormat="1" applyFont="1" applyFill="1" applyBorder="1" applyAlignment="1" applyProtection="1">
      <alignment horizontal="right" vertical="center" shrinkToFit="1"/>
    </xf>
    <xf numFmtId="177" fontId="33" fillId="6" borderId="173" xfId="14" applyNumberFormat="1" applyFont="1" applyFill="1" applyBorder="1" applyAlignment="1" applyProtection="1">
      <alignment horizontal="right" vertical="center" shrinkToFit="1"/>
    </xf>
    <xf numFmtId="187" fontId="33" fillId="6" borderId="173" xfId="14" applyNumberFormat="1" applyFont="1" applyFill="1" applyBorder="1" applyAlignment="1" applyProtection="1">
      <alignment horizontal="right" vertical="center" shrinkToFit="1"/>
    </xf>
    <xf numFmtId="187" fontId="33" fillId="6" borderId="174" xfId="14" applyNumberFormat="1" applyFont="1" applyFill="1" applyBorder="1" applyAlignment="1" applyProtection="1">
      <alignment horizontal="right" vertical="center" shrinkToFit="1"/>
    </xf>
    <xf numFmtId="187" fontId="33" fillId="6" borderId="86" xfId="14" applyNumberFormat="1" applyFont="1" applyFill="1" applyBorder="1" applyAlignment="1" applyProtection="1">
      <alignment horizontal="right" vertical="center" shrinkToFit="1"/>
    </xf>
    <xf numFmtId="187" fontId="33" fillId="6" borderId="155" xfId="14" applyNumberFormat="1" applyFont="1" applyFill="1" applyBorder="1" applyAlignment="1" applyProtection="1">
      <alignment horizontal="right" vertical="center" shrinkToFit="1"/>
    </xf>
    <xf numFmtId="0" fontId="33" fillId="6" borderId="11" xfId="12" applyFont="1" applyFill="1" applyBorder="1" applyAlignment="1" applyProtection="1">
      <alignment horizontal="left" vertical="center"/>
    </xf>
    <xf numFmtId="0" fontId="33" fillId="6" borderId="12" xfId="12" applyFont="1" applyFill="1" applyBorder="1" applyAlignment="1" applyProtection="1">
      <alignment horizontal="left" vertical="center"/>
    </xf>
    <xf numFmtId="0" fontId="33" fillId="6" borderId="12" xfId="12" applyFont="1" applyFill="1" applyBorder="1" applyAlignment="1" applyProtection="1">
      <alignment horizontal="right" vertical="center"/>
    </xf>
    <xf numFmtId="0" fontId="33" fillId="6" borderId="48" xfId="12" applyFont="1" applyFill="1" applyBorder="1" applyAlignment="1" applyProtection="1">
      <alignment horizontal="right" vertical="center"/>
    </xf>
    <xf numFmtId="177" fontId="33" fillId="6" borderId="41" xfId="13" applyNumberFormat="1" applyFont="1" applyFill="1" applyBorder="1" applyAlignment="1" applyProtection="1">
      <alignment horizontal="right" vertical="center" shrinkToFit="1"/>
    </xf>
    <xf numFmtId="177" fontId="33" fillId="6" borderId="12" xfId="13" applyNumberFormat="1" applyFont="1" applyFill="1" applyBorder="1" applyAlignment="1" applyProtection="1">
      <alignment horizontal="right" vertical="center" shrinkToFit="1"/>
    </xf>
    <xf numFmtId="177" fontId="33" fillId="6" borderId="82" xfId="13" applyNumberFormat="1" applyFont="1" applyFill="1" applyBorder="1" applyAlignment="1" applyProtection="1">
      <alignment horizontal="right" vertical="center" shrinkToFit="1"/>
    </xf>
    <xf numFmtId="177" fontId="33" fillId="6" borderId="84" xfId="13" applyNumberFormat="1" applyFont="1" applyFill="1" applyBorder="1" applyAlignment="1" applyProtection="1">
      <alignment horizontal="right" vertical="center" shrinkToFit="1"/>
    </xf>
    <xf numFmtId="187" fontId="33" fillId="6" borderId="169" xfId="14" applyNumberFormat="1" applyFont="1" applyFill="1" applyBorder="1" applyAlignment="1" applyProtection="1">
      <alignment horizontal="right" vertical="center" shrinkToFit="1"/>
    </xf>
    <xf numFmtId="187" fontId="33" fillId="6" borderId="170" xfId="14" applyNumberFormat="1" applyFont="1" applyFill="1" applyBorder="1" applyAlignment="1" applyProtection="1">
      <alignment horizontal="right" vertical="center" shrinkToFit="1"/>
    </xf>
    <xf numFmtId="187" fontId="33" fillId="6" borderId="171" xfId="14" applyNumberFormat="1" applyFont="1" applyFill="1" applyBorder="1" applyAlignment="1" applyProtection="1">
      <alignment horizontal="right" vertical="center" shrinkToFit="1"/>
    </xf>
    <xf numFmtId="0" fontId="33" fillId="6" borderId="11" xfId="12" applyFont="1" applyFill="1" applyBorder="1" applyProtection="1">
      <alignment vertical="center"/>
    </xf>
    <xf numFmtId="0" fontId="33" fillId="6" borderId="12" xfId="12" applyFont="1" applyFill="1" applyBorder="1" applyProtection="1">
      <alignment vertical="center"/>
    </xf>
    <xf numFmtId="0" fontId="33" fillId="6" borderId="48" xfId="12" applyFont="1" applyFill="1" applyBorder="1" applyProtection="1">
      <alignment vertical="center"/>
    </xf>
    <xf numFmtId="176" fontId="33" fillId="6" borderId="48" xfId="14" applyNumberFormat="1" applyFont="1" applyFill="1" applyBorder="1" applyAlignment="1" applyProtection="1">
      <alignment horizontal="right" vertical="center" shrinkToFit="1"/>
    </xf>
    <xf numFmtId="0" fontId="33" fillId="6" borderId="45" xfId="12" applyFont="1" applyFill="1" applyBorder="1" applyAlignment="1" applyProtection="1">
      <alignment horizontal="center" vertical="center"/>
    </xf>
    <xf numFmtId="0" fontId="33" fillId="6" borderId="25" xfId="12" applyFont="1" applyFill="1" applyBorder="1" applyAlignment="1" applyProtection="1">
      <alignment horizontal="center" vertical="center"/>
    </xf>
    <xf numFmtId="0" fontId="33" fillId="6" borderId="46" xfId="12" applyFont="1" applyFill="1" applyBorder="1" applyAlignment="1" applyProtection="1">
      <alignment horizontal="center" vertical="center"/>
    </xf>
    <xf numFmtId="0" fontId="33" fillId="6" borderId="26" xfId="12" applyFont="1" applyFill="1" applyBorder="1" applyAlignment="1" applyProtection="1">
      <alignment horizontal="center" vertical="center"/>
    </xf>
    <xf numFmtId="0" fontId="33" fillId="6" borderId="64" xfId="12" applyFont="1" applyFill="1" applyBorder="1" applyProtection="1">
      <alignment vertical="center"/>
    </xf>
    <xf numFmtId="177" fontId="33" fillId="6" borderId="154" xfId="14" applyNumberFormat="1" applyFont="1" applyFill="1" applyBorder="1" applyAlignment="1" applyProtection="1">
      <alignment horizontal="right" vertical="center" shrinkToFit="1"/>
    </xf>
    <xf numFmtId="177" fontId="33" fillId="6" borderId="86" xfId="14" applyNumberFormat="1" applyFont="1" applyFill="1" applyBorder="1" applyAlignment="1" applyProtection="1">
      <alignment horizontal="right" vertical="center" shrinkToFit="1"/>
    </xf>
    <xf numFmtId="0" fontId="33" fillId="6" borderId="11" xfId="12" applyFont="1" applyFill="1" applyBorder="1" applyAlignment="1" applyProtection="1">
      <alignment horizontal="center" vertical="center" textRotation="255" wrapText="1"/>
    </xf>
    <xf numFmtId="0" fontId="33" fillId="6" borderId="48" xfId="12" applyFont="1" applyFill="1" applyBorder="1" applyAlignment="1" applyProtection="1">
      <alignment horizontal="center" vertical="center" textRotation="255" wrapText="1"/>
    </xf>
    <xf numFmtId="0" fontId="33" fillId="6" borderId="7" xfId="12" applyFont="1" applyFill="1" applyBorder="1" applyAlignment="1" applyProtection="1">
      <alignment horizontal="center" vertical="center" textRotation="255" wrapText="1"/>
    </xf>
    <xf numFmtId="0" fontId="33" fillId="6" borderId="38" xfId="12" applyFont="1" applyFill="1" applyBorder="1" applyAlignment="1" applyProtection="1">
      <alignment horizontal="center" vertical="center" textRotation="255" wrapText="1"/>
    </xf>
    <xf numFmtId="0" fontId="33" fillId="6" borderId="24" xfId="12" applyFont="1" applyFill="1" applyBorder="1" applyAlignment="1" applyProtection="1">
      <alignment horizontal="center" vertical="center" textRotation="255" wrapText="1"/>
    </xf>
    <xf numFmtId="0" fontId="33" fillId="6" borderId="40" xfId="12" applyFont="1" applyFill="1" applyBorder="1" applyAlignment="1" applyProtection="1">
      <alignment horizontal="center" vertical="center" textRotation="255" wrapText="1"/>
    </xf>
    <xf numFmtId="0" fontId="33" fillId="6" borderId="64" xfId="12" applyFont="1" applyFill="1" applyBorder="1" applyAlignment="1" applyProtection="1">
      <alignment vertical="center"/>
    </xf>
    <xf numFmtId="0" fontId="33" fillId="6" borderId="0" xfId="12" applyFont="1" applyFill="1" applyBorder="1" applyAlignment="1" applyProtection="1">
      <alignment vertical="center"/>
    </xf>
    <xf numFmtId="0" fontId="33" fillId="6" borderId="38" xfId="12" applyFont="1" applyFill="1" applyBorder="1" applyAlignment="1" applyProtection="1">
      <alignment vertical="center"/>
    </xf>
    <xf numFmtId="187" fontId="33" fillId="6" borderId="88" xfId="14" applyNumberFormat="1" applyFont="1" applyFill="1" applyBorder="1" applyAlignment="1" applyProtection="1">
      <alignment horizontal="right" vertical="center" shrinkToFit="1"/>
    </xf>
    <xf numFmtId="187" fontId="33" fillId="6" borderId="0" xfId="14" applyNumberFormat="1" applyFont="1" applyFill="1" applyBorder="1" applyAlignment="1" applyProtection="1">
      <alignment horizontal="right" vertical="center" shrinkToFit="1"/>
    </xf>
    <xf numFmtId="187" fontId="33" fillId="6" borderId="66" xfId="14" applyNumberFormat="1" applyFont="1" applyFill="1" applyBorder="1" applyAlignment="1" applyProtection="1">
      <alignment horizontal="right" vertical="center" shrinkToFit="1"/>
    </xf>
    <xf numFmtId="0" fontId="33" fillId="6" borderId="17" xfId="12" applyFont="1" applyFill="1" applyBorder="1" applyAlignment="1" applyProtection="1">
      <alignment horizontal="left" vertical="center" wrapText="1"/>
    </xf>
    <xf numFmtId="0" fontId="33" fillId="6" borderId="18" xfId="12" applyFont="1" applyFill="1" applyBorder="1" applyAlignment="1" applyProtection="1">
      <alignment horizontal="left" vertical="center"/>
    </xf>
    <xf numFmtId="0" fontId="33" fillId="6" borderId="43" xfId="12" applyFont="1" applyFill="1" applyBorder="1" applyAlignment="1" applyProtection="1">
      <alignment horizontal="left" vertical="center"/>
    </xf>
    <xf numFmtId="187" fontId="33" fillId="6" borderId="128" xfId="14" applyNumberFormat="1" applyFont="1" applyFill="1" applyBorder="1" applyAlignment="1" applyProtection="1">
      <alignment horizontal="right" vertical="center" shrinkToFit="1"/>
    </xf>
    <xf numFmtId="187" fontId="33" fillId="6" borderId="129" xfId="14" applyNumberFormat="1" applyFont="1" applyFill="1" applyBorder="1" applyAlignment="1" applyProtection="1">
      <alignment horizontal="right" vertical="center" shrinkToFit="1"/>
    </xf>
    <xf numFmtId="177" fontId="33" fillId="6" borderId="164" xfId="14" applyNumberFormat="1" applyFont="1" applyFill="1" applyBorder="1" applyAlignment="1" applyProtection="1">
      <alignment horizontal="right" vertical="center" shrinkToFit="1"/>
    </xf>
    <xf numFmtId="177" fontId="33" fillId="6" borderId="165" xfId="14" applyNumberFormat="1" applyFont="1" applyFill="1" applyBorder="1" applyAlignment="1" applyProtection="1">
      <alignment horizontal="right" vertical="center" shrinkToFit="1"/>
    </xf>
    <xf numFmtId="187" fontId="33" fillId="6" borderId="162" xfId="14" applyNumberFormat="1" applyFont="1" applyFill="1" applyBorder="1" applyAlignment="1" applyProtection="1">
      <alignment horizontal="right" vertical="center" shrinkToFit="1"/>
    </xf>
    <xf numFmtId="0" fontId="33" fillId="6" borderId="64" xfId="14" applyFont="1" applyFill="1" applyBorder="1" applyAlignment="1" applyProtection="1">
      <alignment horizontal="left" vertical="center" shrinkToFit="1"/>
    </xf>
    <xf numFmtId="0" fontId="33" fillId="6" borderId="0" xfId="14" applyFont="1" applyFill="1" applyBorder="1" applyAlignment="1" applyProtection="1">
      <alignment horizontal="left" vertical="center" shrinkToFit="1"/>
    </xf>
    <xf numFmtId="0" fontId="33" fillId="6" borderId="38" xfId="14" applyFont="1" applyFill="1" applyBorder="1" applyAlignment="1" applyProtection="1">
      <alignment horizontal="left" vertical="center" shrinkToFit="1"/>
    </xf>
    <xf numFmtId="0" fontId="33" fillId="6" borderId="37" xfId="12" applyFont="1" applyFill="1" applyBorder="1" applyAlignment="1" applyProtection="1">
      <alignment vertical="center"/>
    </xf>
    <xf numFmtId="0" fontId="33" fillId="6" borderId="54" xfId="12" applyFont="1" applyFill="1" applyBorder="1" applyAlignment="1" applyProtection="1">
      <alignment vertical="center"/>
    </xf>
    <xf numFmtId="0" fontId="33" fillId="6" borderId="40" xfId="12" applyFont="1" applyFill="1" applyBorder="1" applyAlignment="1" applyProtection="1">
      <alignment vertical="center"/>
    </xf>
    <xf numFmtId="0" fontId="33" fillId="6" borderId="81" xfId="12" applyFont="1" applyFill="1" applyBorder="1" applyAlignment="1" applyProtection="1">
      <alignment horizontal="center" vertical="center"/>
    </xf>
    <xf numFmtId="177" fontId="33" fillId="6" borderId="83" xfId="14" applyNumberFormat="1" applyFont="1" applyFill="1" applyBorder="1" applyAlignment="1" applyProtection="1">
      <alignment horizontal="right" vertical="center" shrinkToFit="1"/>
    </xf>
    <xf numFmtId="187" fontId="33" fillId="6" borderId="83" xfId="14" applyNumberFormat="1" applyFont="1" applyFill="1" applyBorder="1" applyAlignment="1" applyProtection="1">
      <alignment horizontal="right" vertical="center" shrinkToFit="1"/>
    </xf>
    <xf numFmtId="187" fontId="33" fillId="6" borderId="153" xfId="14" applyNumberFormat="1" applyFont="1" applyFill="1" applyBorder="1" applyAlignment="1" applyProtection="1">
      <alignment horizontal="right" vertical="center" shrinkToFit="1"/>
    </xf>
    <xf numFmtId="177" fontId="33" fillId="6" borderId="90" xfId="14" applyNumberFormat="1" applyFont="1" applyFill="1" applyBorder="1" applyAlignment="1" applyProtection="1">
      <alignment horizontal="right" vertical="center" shrinkToFit="1"/>
    </xf>
    <xf numFmtId="187" fontId="33" fillId="6" borderId="163" xfId="14" applyNumberFormat="1" applyFont="1" applyFill="1" applyBorder="1" applyAlignment="1" applyProtection="1">
      <alignment horizontal="right" vertical="center" shrinkToFit="1"/>
    </xf>
    <xf numFmtId="187" fontId="33" fillId="6" borderId="47" xfId="14" applyNumberFormat="1" applyFont="1" applyFill="1" applyBorder="1" applyAlignment="1" applyProtection="1">
      <alignment horizontal="right" vertical="center" shrinkToFit="1"/>
    </xf>
    <xf numFmtId="187" fontId="33" fillId="6" borderId="91" xfId="14" applyNumberFormat="1" applyFont="1" applyFill="1" applyBorder="1" applyAlignment="1" applyProtection="1">
      <alignment horizontal="right" vertical="center" shrinkToFit="1"/>
    </xf>
    <xf numFmtId="187" fontId="33" fillId="6" borderId="54" xfId="14" applyNumberFormat="1" applyFont="1" applyFill="1" applyBorder="1" applyAlignment="1" applyProtection="1">
      <alignment horizontal="right" vertical="center" shrinkToFit="1"/>
    </xf>
    <xf numFmtId="187" fontId="33" fillId="6" borderId="67" xfId="14" applyNumberFormat="1" applyFont="1" applyFill="1" applyBorder="1" applyAlignment="1" applyProtection="1">
      <alignment horizontal="right" vertical="center" shrinkToFit="1"/>
    </xf>
    <xf numFmtId="0" fontId="33" fillId="6" borderId="11" xfId="12" applyFont="1" applyFill="1" applyBorder="1" applyAlignment="1" applyProtection="1">
      <alignment horizontal="center" vertical="center" wrapText="1"/>
    </xf>
    <xf numFmtId="0" fontId="33" fillId="6" borderId="12" xfId="12" applyFont="1" applyFill="1" applyBorder="1" applyAlignment="1" applyProtection="1">
      <alignment horizontal="center" vertical="center" wrapText="1"/>
    </xf>
    <xf numFmtId="0" fontId="33" fillId="6" borderId="48" xfId="12" applyFont="1" applyFill="1" applyBorder="1" applyAlignment="1" applyProtection="1">
      <alignment horizontal="center" vertical="center" wrapText="1"/>
    </xf>
    <xf numFmtId="0" fontId="33" fillId="6" borderId="7" xfId="12" applyFont="1" applyFill="1" applyBorder="1" applyAlignment="1" applyProtection="1">
      <alignment horizontal="center" vertical="center" wrapText="1"/>
    </xf>
    <xf numFmtId="0" fontId="33" fillId="6" borderId="0" xfId="12" applyFont="1" applyFill="1" applyBorder="1" applyAlignment="1" applyProtection="1">
      <alignment horizontal="center" vertical="center" wrapText="1"/>
    </xf>
    <xf numFmtId="0" fontId="33" fillId="6" borderId="38" xfId="12" applyFont="1" applyFill="1" applyBorder="1" applyAlignment="1" applyProtection="1">
      <alignment horizontal="center" vertical="center" wrapText="1"/>
    </xf>
    <xf numFmtId="0" fontId="33" fillId="6" borderId="74" xfId="12" applyFont="1" applyFill="1" applyBorder="1" applyAlignment="1" applyProtection="1">
      <alignment horizontal="center" vertical="center" wrapText="1"/>
    </xf>
    <xf numFmtId="0" fontId="33" fillId="6" borderId="75" xfId="12" applyFont="1" applyFill="1" applyBorder="1" applyAlignment="1" applyProtection="1">
      <alignment horizontal="center" vertical="center" wrapText="1"/>
    </xf>
    <xf numFmtId="0" fontId="33" fillId="6" borderId="70" xfId="12" applyFont="1" applyFill="1" applyBorder="1" applyAlignment="1" applyProtection="1">
      <alignment horizontal="center" vertical="center" wrapText="1"/>
    </xf>
    <xf numFmtId="0" fontId="33" fillId="6" borderId="41" xfId="12" applyFont="1" applyFill="1" applyBorder="1" applyProtection="1">
      <alignment vertical="center"/>
    </xf>
    <xf numFmtId="177" fontId="33" fillId="6" borderId="151" xfId="14" applyNumberFormat="1" applyFont="1" applyFill="1" applyBorder="1" applyAlignment="1" applyProtection="1">
      <alignment horizontal="right" vertical="center" shrinkToFit="1"/>
    </xf>
    <xf numFmtId="187" fontId="33" fillId="6" borderId="168" xfId="14" applyNumberFormat="1" applyFont="1" applyFill="1" applyBorder="1" applyAlignment="1" applyProtection="1">
      <alignment horizontal="right" vertical="center" shrinkToFit="1"/>
    </xf>
    <xf numFmtId="0" fontId="33" fillId="6" borderId="64" xfId="12" applyFont="1" applyFill="1" applyBorder="1" applyAlignment="1" applyProtection="1">
      <alignment vertical="center" shrinkToFit="1"/>
    </xf>
    <xf numFmtId="0" fontId="33" fillId="6" borderId="0" xfId="12" applyFont="1" applyFill="1" applyBorder="1" applyAlignment="1" applyProtection="1">
      <alignment vertical="center" shrinkToFit="1"/>
    </xf>
    <xf numFmtId="0" fontId="33" fillId="6" borderId="38" xfId="12" applyFont="1" applyFill="1" applyBorder="1" applyAlignment="1" applyProtection="1">
      <alignment vertical="center" shrinkToFit="1"/>
    </xf>
    <xf numFmtId="187" fontId="33" fillId="6" borderId="152" xfId="14" applyNumberFormat="1" applyFont="1" applyFill="1" applyBorder="1" applyAlignment="1" applyProtection="1">
      <alignment horizontal="right" vertical="center" shrinkToFit="1"/>
    </xf>
    <xf numFmtId="187" fontId="33" fillId="6" borderId="15" xfId="14" applyNumberFormat="1" applyFont="1" applyFill="1" applyBorder="1" applyAlignment="1" applyProtection="1">
      <alignment horizontal="right" vertical="center" shrinkToFit="1"/>
    </xf>
    <xf numFmtId="0" fontId="33" fillId="6" borderId="41" xfId="12" applyFont="1" applyFill="1" applyBorder="1" applyAlignment="1" applyProtection="1">
      <alignment horizontal="center" vertical="center" wrapText="1"/>
    </xf>
    <xf numFmtId="0" fontId="33" fillId="6" borderId="64" xfId="12" applyFont="1" applyFill="1" applyBorder="1" applyAlignment="1" applyProtection="1">
      <alignment horizontal="center" vertical="center" wrapText="1"/>
    </xf>
    <xf numFmtId="0" fontId="33" fillId="6" borderId="54" xfId="12" applyFont="1" applyFill="1" applyBorder="1" applyAlignment="1" applyProtection="1">
      <alignment horizontal="center" vertical="center" wrapText="1"/>
    </xf>
    <xf numFmtId="0" fontId="33" fillId="6" borderId="40" xfId="12" applyFont="1" applyFill="1" applyBorder="1" applyAlignment="1" applyProtection="1">
      <alignment horizontal="center" vertical="center" wrapText="1"/>
    </xf>
    <xf numFmtId="0" fontId="33" fillId="6" borderId="41" xfId="14" applyFont="1" applyFill="1" applyBorder="1" applyAlignment="1" applyProtection="1">
      <alignment horizontal="left" vertical="center" shrinkToFit="1"/>
    </xf>
    <xf numFmtId="0" fontId="33" fillId="6" borderId="12" xfId="14" applyFont="1" applyFill="1" applyBorder="1" applyAlignment="1" applyProtection="1">
      <alignment horizontal="left" vertical="center" shrinkToFit="1"/>
    </xf>
    <xf numFmtId="0" fontId="33" fillId="6" borderId="48" xfId="14" applyFont="1" applyFill="1" applyBorder="1" applyAlignment="1" applyProtection="1">
      <alignment horizontal="left" vertical="center" shrinkToFit="1"/>
    </xf>
    <xf numFmtId="187" fontId="33" fillId="6" borderId="87" xfId="14" applyNumberFormat="1" applyFont="1" applyFill="1" applyBorder="1" applyAlignment="1" applyProtection="1">
      <alignment horizontal="right" vertical="center" shrinkToFit="1"/>
    </xf>
    <xf numFmtId="187" fontId="33" fillId="6" borderId="63" xfId="14" applyNumberFormat="1" applyFont="1" applyFill="1" applyBorder="1" applyAlignment="1" applyProtection="1">
      <alignment horizontal="right" vertical="center" shrinkToFit="1"/>
    </xf>
    <xf numFmtId="0" fontId="33" fillId="6" borderId="31" xfId="12" applyFont="1" applyFill="1" applyBorder="1" applyAlignment="1" applyProtection="1">
      <alignment horizontal="center" vertical="center" wrapText="1"/>
    </xf>
    <xf numFmtId="0" fontId="35" fillId="6" borderId="42" xfId="12" applyFont="1" applyFill="1" applyBorder="1" applyAlignment="1" applyProtection="1">
      <alignment horizontal="center" vertical="center"/>
    </xf>
    <xf numFmtId="0" fontId="33" fillId="6" borderId="37" xfId="12" applyFont="1" applyFill="1" applyBorder="1" applyProtection="1">
      <alignment vertical="center"/>
    </xf>
    <xf numFmtId="0" fontId="33" fillId="6" borderId="54" xfId="12" applyFont="1" applyFill="1" applyBorder="1" applyProtection="1">
      <alignment vertical="center"/>
    </xf>
    <xf numFmtId="0" fontId="33" fillId="6" borderId="40" xfId="12" applyFont="1" applyFill="1" applyBorder="1" applyProtection="1">
      <alignment vertical="center"/>
    </xf>
    <xf numFmtId="177" fontId="33" fillId="6" borderId="161" xfId="14" applyNumberFormat="1" applyFont="1" applyFill="1" applyBorder="1" applyAlignment="1" applyProtection="1">
      <alignment horizontal="right" vertical="center" shrinkToFit="1"/>
    </xf>
    <xf numFmtId="0" fontId="33" fillId="6" borderId="11" xfId="12" applyFont="1" applyFill="1" applyBorder="1" applyAlignment="1" applyProtection="1">
      <alignment horizontal="center" vertical="top" wrapText="1"/>
    </xf>
    <xf numFmtId="0" fontId="33" fillId="6" borderId="12" xfId="12" applyFont="1" applyFill="1" applyBorder="1" applyAlignment="1" applyProtection="1">
      <alignment horizontal="center" vertical="top" wrapText="1"/>
    </xf>
    <xf numFmtId="0" fontId="33" fillId="6" borderId="48" xfId="12" applyFont="1" applyFill="1" applyBorder="1" applyAlignment="1" applyProtection="1">
      <alignment horizontal="center" vertical="top" wrapText="1"/>
    </xf>
    <xf numFmtId="0" fontId="33" fillId="6" borderId="7" xfId="12" applyFont="1" applyFill="1" applyBorder="1" applyAlignment="1" applyProtection="1">
      <alignment horizontal="center" vertical="top" wrapText="1"/>
    </xf>
    <xf numFmtId="0" fontId="33" fillId="6" borderId="0" xfId="12" applyFont="1" applyFill="1" applyBorder="1" applyAlignment="1" applyProtection="1">
      <alignment horizontal="center" vertical="top" wrapText="1"/>
    </xf>
    <xf numFmtId="0" fontId="33" fillId="6" borderId="38" xfId="12" applyFont="1" applyFill="1" applyBorder="1" applyAlignment="1" applyProtection="1">
      <alignment horizontal="center" vertical="top" wrapText="1"/>
    </xf>
    <xf numFmtId="0" fontId="33" fillId="6" borderId="24" xfId="12" applyFont="1" applyFill="1" applyBorder="1" applyAlignment="1" applyProtection="1">
      <alignment horizontal="center" vertical="top" wrapText="1"/>
    </xf>
    <xf numFmtId="0" fontId="33" fillId="6" borderId="54" xfId="12" applyFont="1" applyFill="1" applyBorder="1" applyAlignment="1" applyProtection="1">
      <alignment horizontal="center" vertical="top" wrapText="1"/>
    </xf>
    <xf numFmtId="0" fontId="33" fillId="6" borderId="41" xfId="12" applyFont="1" applyFill="1" applyBorder="1" applyAlignment="1" applyProtection="1">
      <alignment vertical="center"/>
    </xf>
    <xf numFmtId="0" fontId="33" fillId="6" borderId="12" xfId="12" applyFont="1" applyFill="1" applyBorder="1" applyAlignment="1" applyProtection="1">
      <alignment vertical="center"/>
    </xf>
    <xf numFmtId="0" fontId="33" fillId="6" borderId="48" xfId="12" applyFont="1" applyFill="1" applyBorder="1" applyAlignment="1" applyProtection="1">
      <alignment vertical="center"/>
    </xf>
    <xf numFmtId="177" fontId="33" fillId="6" borderId="41" xfId="14" applyNumberFormat="1" applyFont="1" applyFill="1" applyBorder="1" applyAlignment="1" applyProtection="1">
      <alignment horizontal="right" vertical="center" shrinkToFit="1"/>
    </xf>
    <xf numFmtId="177" fontId="33" fillId="6" borderId="12" xfId="14" applyNumberFormat="1" applyFont="1" applyFill="1" applyBorder="1" applyAlignment="1" applyProtection="1">
      <alignment horizontal="right" vertical="center" shrinkToFit="1"/>
    </xf>
    <xf numFmtId="177" fontId="33" fillId="6" borderId="82" xfId="14" applyNumberFormat="1" applyFont="1" applyFill="1" applyBorder="1" applyAlignment="1" applyProtection="1">
      <alignment horizontal="right" vertical="center" shrinkToFit="1"/>
    </xf>
    <xf numFmtId="177" fontId="33" fillId="6" borderId="84" xfId="14" applyNumberFormat="1" applyFont="1" applyFill="1" applyBorder="1" applyAlignment="1" applyProtection="1">
      <alignment horizontal="right" vertical="center" shrinkToFit="1"/>
    </xf>
    <xf numFmtId="187" fontId="33" fillId="6" borderId="84" xfId="14" applyNumberFormat="1" applyFont="1" applyFill="1" applyBorder="1" applyAlignment="1" applyProtection="1">
      <alignment horizontal="right" vertical="center" shrinkToFit="1"/>
    </xf>
    <xf numFmtId="187" fontId="33" fillId="6" borderId="12" xfId="14" applyNumberFormat="1" applyFont="1" applyFill="1" applyBorder="1" applyAlignment="1" applyProtection="1">
      <alignment horizontal="right" vertical="center" shrinkToFit="1"/>
    </xf>
    <xf numFmtId="187" fontId="33" fillId="6" borderId="13" xfId="14" applyNumberFormat="1" applyFont="1" applyFill="1" applyBorder="1" applyAlignment="1" applyProtection="1">
      <alignment horizontal="right" vertical="center" shrinkToFit="1"/>
    </xf>
    <xf numFmtId="0" fontId="33" fillId="6" borderId="30" xfId="12" applyFont="1" applyFill="1" applyBorder="1" applyAlignment="1" applyProtection="1">
      <alignment horizontal="center" vertical="center"/>
    </xf>
    <xf numFmtId="0" fontId="33" fillId="6" borderId="31" xfId="12" applyFont="1" applyFill="1" applyBorder="1" applyAlignment="1" applyProtection="1">
      <alignment horizontal="center" vertical="center"/>
    </xf>
    <xf numFmtId="0" fontId="33" fillId="6" borderId="42" xfId="12" applyFont="1" applyFill="1" applyBorder="1" applyAlignment="1" applyProtection="1">
      <alignment horizontal="center" vertical="center"/>
    </xf>
    <xf numFmtId="0" fontId="33" fillId="6" borderId="39" xfId="12" applyFont="1" applyFill="1" applyBorder="1" applyAlignment="1" applyProtection="1">
      <alignment horizontal="center" vertical="center"/>
    </xf>
    <xf numFmtId="0" fontId="33" fillId="6" borderId="39" xfId="14" applyFont="1" applyFill="1" applyBorder="1" applyAlignment="1" applyProtection="1">
      <alignment horizontal="center" vertical="center"/>
    </xf>
    <xf numFmtId="0" fontId="33" fillId="6" borderId="31" xfId="14" applyFont="1" applyFill="1" applyBorder="1" applyAlignment="1" applyProtection="1">
      <alignment horizontal="center" vertical="center"/>
    </xf>
    <xf numFmtId="0" fontId="33" fillId="6" borderId="32" xfId="14" applyFont="1" applyFill="1" applyBorder="1" applyAlignment="1" applyProtection="1">
      <alignment horizontal="center" vertical="center"/>
    </xf>
    <xf numFmtId="177" fontId="33" fillId="6" borderId="39" xfId="14" applyNumberFormat="1" applyFont="1" applyFill="1" applyBorder="1" applyAlignment="1" applyProtection="1">
      <alignment horizontal="right" vertical="center" shrinkToFit="1"/>
    </xf>
    <xf numFmtId="177" fontId="33" fillId="6" borderId="31" xfId="14" applyNumberFormat="1" applyFont="1" applyFill="1" applyBorder="1" applyAlignment="1" applyProtection="1">
      <alignment horizontal="right" vertical="center" shrinkToFit="1"/>
    </xf>
    <xf numFmtId="177" fontId="33" fillId="6" borderId="156" xfId="14" applyNumberFormat="1" applyFont="1" applyFill="1" applyBorder="1" applyAlignment="1" applyProtection="1">
      <alignment horizontal="right" vertical="center" shrinkToFit="1"/>
    </xf>
    <xf numFmtId="177" fontId="33" fillId="6" borderId="157" xfId="14" applyNumberFormat="1" applyFont="1" applyFill="1" applyBorder="1" applyAlignment="1" applyProtection="1">
      <alignment horizontal="right" vertical="center" shrinkToFit="1"/>
    </xf>
    <xf numFmtId="177" fontId="33" fillId="6" borderId="158" xfId="14" applyNumberFormat="1" applyFont="1" applyFill="1" applyBorder="1" applyAlignment="1" applyProtection="1">
      <alignment horizontal="right" vertical="center" shrinkToFit="1"/>
    </xf>
    <xf numFmtId="177" fontId="33" fillId="6" borderId="159" xfId="14" applyNumberFormat="1" applyFont="1" applyFill="1" applyBorder="1" applyAlignment="1" applyProtection="1">
      <alignment horizontal="right" vertical="center" shrinkToFit="1"/>
    </xf>
    <xf numFmtId="177" fontId="33" fillId="6" borderId="160" xfId="14" applyNumberFormat="1" applyFont="1" applyFill="1" applyBorder="1" applyAlignment="1" applyProtection="1">
      <alignment horizontal="right" vertical="center" shrinkToFit="1"/>
    </xf>
    <xf numFmtId="0" fontId="33" fillId="6" borderId="0" xfId="12" applyFont="1" applyFill="1" applyProtection="1">
      <alignment vertical="center"/>
    </xf>
    <xf numFmtId="0" fontId="33" fillId="6" borderId="11" xfId="12" applyFont="1" applyFill="1" applyBorder="1" applyAlignment="1" applyProtection="1">
      <alignment horizontal="center" vertical="center" textRotation="255" shrinkToFit="1"/>
    </xf>
    <xf numFmtId="0" fontId="33" fillId="6" borderId="48" xfId="12" applyFont="1" applyFill="1" applyBorder="1" applyAlignment="1" applyProtection="1">
      <alignment horizontal="center" vertical="center" textRotation="255" shrinkToFit="1"/>
    </xf>
    <xf numFmtId="0" fontId="33" fillId="6" borderId="7" xfId="12" applyFont="1" applyFill="1" applyBorder="1" applyAlignment="1" applyProtection="1">
      <alignment horizontal="center" vertical="center" textRotation="255" shrinkToFit="1"/>
    </xf>
    <xf numFmtId="0" fontId="33" fillId="6" borderId="38" xfId="12" applyFont="1" applyFill="1" applyBorder="1" applyAlignment="1" applyProtection="1">
      <alignment horizontal="center" vertical="center" textRotation="255" shrinkToFit="1"/>
    </xf>
    <xf numFmtId="0" fontId="33" fillId="6" borderId="24" xfId="12" applyFont="1" applyFill="1" applyBorder="1" applyAlignment="1" applyProtection="1">
      <alignment horizontal="center" vertical="center" textRotation="255" shrinkToFit="1"/>
    </xf>
    <xf numFmtId="0" fontId="33" fillId="6" borderId="40" xfId="12" applyFont="1" applyFill="1" applyBorder="1" applyAlignment="1" applyProtection="1">
      <alignment horizontal="center" vertical="center" textRotation="255" shrinkToFit="1"/>
    </xf>
    <xf numFmtId="177" fontId="33" fillId="6" borderId="64" xfId="13" applyNumberFormat="1" applyFont="1" applyFill="1" applyBorder="1" applyAlignment="1" applyProtection="1">
      <alignment horizontal="right" vertical="center" shrinkToFit="1"/>
    </xf>
    <xf numFmtId="177" fontId="33" fillId="6" borderId="0" xfId="13" applyNumberFormat="1" applyFont="1" applyFill="1" applyBorder="1" applyAlignment="1" applyProtection="1">
      <alignment horizontal="right" vertical="center" shrinkToFit="1"/>
    </xf>
    <xf numFmtId="177" fontId="33" fillId="6" borderId="85" xfId="13" applyNumberFormat="1" applyFont="1" applyFill="1" applyBorder="1" applyAlignment="1" applyProtection="1">
      <alignment horizontal="right" vertical="center" shrinkToFit="1"/>
    </xf>
    <xf numFmtId="177" fontId="33" fillId="6" borderId="88" xfId="13" applyNumberFormat="1" applyFont="1" applyFill="1" applyBorder="1" applyAlignment="1" applyProtection="1">
      <alignment horizontal="right" vertical="center" shrinkToFit="1"/>
    </xf>
    <xf numFmtId="187" fontId="33" fillId="6" borderId="88" xfId="13" applyNumberFormat="1" applyFont="1" applyFill="1" applyBorder="1" applyAlignment="1" applyProtection="1">
      <alignment horizontal="right" vertical="center" shrinkToFit="1"/>
    </xf>
    <xf numFmtId="187" fontId="33" fillId="6" borderId="0" xfId="13" applyNumberFormat="1" applyFont="1" applyFill="1" applyBorder="1" applyAlignment="1" applyProtection="1">
      <alignment horizontal="right" vertical="center" shrinkToFit="1"/>
    </xf>
    <xf numFmtId="187" fontId="33" fillId="6" borderId="66" xfId="13" applyNumberFormat="1" applyFont="1" applyFill="1" applyBorder="1" applyAlignment="1" applyProtection="1">
      <alignment horizontal="right" vertical="center" shrinkToFit="1"/>
    </xf>
    <xf numFmtId="0" fontId="33" fillId="6" borderId="38" xfId="12" applyFont="1" applyFill="1" applyBorder="1" applyAlignment="1" applyProtection="1">
      <alignment horizontal="left" vertical="center"/>
    </xf>
    <xf numFmtId="0" fontId="33" fillId="6" borderId="41" xfId="12" applyFont="1" applyFill="1" applyBorder="1" applyAlignment="1" applyProtection="1">
      <alignment horizontal="center" vertical="center" textRotation="255" wrapText="1"/>
    </xf>
    <xf numFmtId="0" fontId="33" fillId="6" borderId="64" xfId="12" applyFont="1" applyFill="1" applyBorder="1" applyAlignment="1" applyProtection="1">
      <alignment horizontal="center" vertical="center" textRotation="255" wrapText="1"/>
    </xf>
    <xf numFmtId="0" fontId="33" fillId="6" borderId="37" xfId="12" applyFont="1" applyFill="1" applyBorder="1" applyAlignment="1" applyProtection="1">
      <alignment horizontal="center" vertical="center" textRotation="255" wrapText="1"/>
    </xf>
    <xf numFmtId="0" fontId="33" fillId="6" borderId="32" xfId="12" applyFont="1" applyFill="1" applyBorder="1" applyAlignment="1" applyProtection="1">
      <alignment horizontal="center" vertical="center"/>
    </xf>
    <xf numFmtId="0" fontId="33" fillId="6" borderId="11" xfId="12" applyFont="1" applyFill="1" applyBorder="1" applyAlignment="1" applyProtection="1">
      <alignment horizontal="center" vertical="top"/>
    </xf>
    <xf numFmtId="0" fontId="33" fillId="6" borderId="12" xfId="12" applyFont="1" applyFill="1" applyBorder="1" applyAlignment="1" applyProtection="1">
      <alignment horizontal="center" vertical="top"/>
    </xf>
    <xf numFmtId="0" fontId="33" fillId="6" borderId="7" xfId="12" applyFont="1" applyFill="1" applyBorder="1" applyAlignment="1" applyProtection="1">
      <alignment horizontal="center" vertical="top"/>
    </xf>
    <xf numFmtId="0" fontId="33" fillId="6" borderId="0" xfId="12" applyFont="1" applyFill="1" applyBorder="1" applyAlignment="1" applyProtection="1">
      <alignment horizontal="center" vertical="top"/>
    </xf>
    <xf numFmtId="0" fontId="33" fillId="6" borderId="24" xfId="12" applyFont="1" applyFill="1" applyBorder="1" applyAlignment="1" applyProtection="1">
      <alignment horizontal="center" vertical="top"/>
    </xf>
    <xf numFmtId="0" fontId="33" fillId="6" borderId="54" xfId="12" applyFont="1" applyFill="1" applyBorder="1" applyAlignment="1" applyProtection="1">
      <alignment horizontal="center" vertical="top"/>
    </xf>
    <xf numFmtId="0" fontId="33" fillId="6" borderId="34" xfId="12" applyFont="1" applyFill="1" applyBorder="1" applyAlignment="1" applyProtection="1">
      <alignment horizontal="center" vertical="center"/>
    </xf>
    <xf numFmtId="0" fontId="33" fillId="8" borderId="44" xfId="12" applyNumberFormat="1" applyFont="1" applyFill="1" applyBorder="1" applyAlignment="1" applyProtection="1">
      <alignment horizontal="left" vertical="center" shrinkToFit="1"/>
      <protection locked="0"/>
    </xf>
    <xf numFmtId="0" fontId="33" fillId="8" borderId="18" xfId="12" applyNumberFormat="1" applyFont="1" applyFill="1" applyBorder="1" applyAlignment="1" applyProtection="1">
      <alignment horizontal="left" vertical="center" shrinkToFit="1"/>
      <protection locked="0"/>
    </xf>
    <xf numFmtId="0" fontId="33" fillId="8" borderId="19" xfId="12" applyNumberFormat="1" applyFont="1" applyFill="1" applyBorder="1" applyAlignment="1" applyProtection="1">
      <alignment horizontal="left" vertical="center" shrinkToFit="1"/>
      <protection locked="0"/>
    </xf>
    <xf numFmtId="0" fontId="33" fillId="6" borderId="8" xfId="12" applyFont="1" applyFill="1" applyBorder="1" applyAlignment="1" applyProtection="1">
      <alignment horizontal="left" vertical="center" wrapText="1"/>
    </xf>
    <xf numFmtId="0" fontId="33" fillId="6" borderId="0" xfId="13" applyFont="1" applyFill="1" applyAlignment="1" applyProtection="1">
      <alignment horizontal="left" vertical="center"/>
    </xf>
    <xf numFmtId="0" fontId="33" fillId="6" borderId="24" xfId="12" applyFont="1" applyFill="1" applyBorder="1" applyAlignment="1" applyProtection="1">
      <alignment horizontal="center" vertical="center"/>
    </xf>
    <xf numFmtId="0" fontId="33" fillId="6" borderId="54" xfId="12" applyFont="1" applyFill="1" applyBorder="1" applyAlignment="1" applyProtection="1">
      <alignment horizontal="center" vertical="center"/>
    </xf>
    <xf numFmtId="0" fontId="33" fillId="6" borderId="67" xfId="12" applyFont="1" applyFill="1" applyBorder="1" applyAlignment="1" applyProtection="1">
      <alignment horizontal="center" vertical="center"/>
    </xf>
    <xf numFmtId="0" fontId="33" fillId="6" borderId="112" xfId="12" applyNumberFormat="1" applyFont="1" applyFill="1" applyBorder="1" applyAlignment="1" applyProtection="1">
      <alignment horizontal="left" vertical="center" shrinkToFit="1"/>
      <protection locked="0"/>
    </xf>
    <xf numFmtId="0" fontId="33" fillId="6" borderId="113" xfId="12" applyNumberFormat="1" applyFont="1" applyFill="1" applyBorder="1" applyAlignment="1" applyProtection="1">
      <alignment horizontal="left" vertical="center" shrinkToFit="1"/>
      <protection locked="0"/>
    </xf>
    <xf numFmtId="0" fontId="33" fillId="6" borderId="119" xfId="12" applyNumberFormat="1" applyFont="1" applyFill="1" applyBorder="1" applyAlignment="1" applyProtection="1">
      <alignment horizontal="left" vertical="center" shrinkToFit="1"/>
      <protection locked="0"/>
    </xf>
    <xf numFmtId="0" fontId="33" fillId="8" borderId="44" xfId="12" applyFont="1" applyFill="1" applyBorder="1" applyAlignment="1" applyProtection="1">
      <alignment horizontal="left" vertical="center" shrinkToFit="1"/>
      <protection locked="0"/>
    </xf>
    <xf numFmtId="0" fontId="33" fillId="8" borderId="18" xfId="12" applyFont="1" applyFill="1" applyBorder="1" applyAlignment="1" applyProtection="1">
      <alignment horizontal="left" vertical="center" shrinkToFit="1"/>
      <protection locked="0"/>
    </xf>
    <xf numFmtId="0" fontId="33" fillId="8" borderId="43" xfId="12" applyFont="1" applyFill="1" applyBorder="1" applyAlignment="1" applyProtection="1">
      <alignment horizontal="left" vertical="center" shrinkToFit="1"/>
      <protection locked="0"/>
    </xf>
    <xf numFmtId="177" fontId="33" fillId="8" borderId="148" xfId="12" applyNumberFormat="1" applyFont="1" applyFill="1" applyBorder="1" applyAlignment="1" applyProtection="1">
      <alignment horizontal="right" vertical="center" shrinkToFit="1"/>
      <protection locked="0"/>
    </xf>
    <xf numFmtId="177" fontId="33" fillId="8" borderId="149" xfId="12" applyNumberFormat="1" applyFont="1" applyFill="1" applyBorder="1" applyAlignment="1" applyProtection="1">
      <alignment horizontal="right" vertical="center" shrinkToFit="1"/>
      <protection locked="0"/>
    </xf>
    <xf numFmtId="177" fontId="33" fillId="8" borderId="150" xfId="12" applyNumberFormat="1" applyFont="1" applyFill="1" applyBorder="1" applyAlignment="1" applyProtection="1">
      <alignment horizontal="right" vertical="center" shrinkToFit="1"/>
      <protection locked="0"/>
    </xf>
    <xf numFmtId="177" fontId="33" fillId="8" borderId="44" xfId="12" applyNumberFormat="1" applyFont="1" applyFill="1" applyBorder="1" applyAlignment="1" applyProtection="1">
      <alignment horizontal="right" vertical="center" shrinkToFit="1"/>
      <protection locked="0"/>
    </xf>
    <xf numFmtId="177" fontId="33" fillId="8" borderId="18" xfId="12" applyNumberFormat="1" applyFont="1" applyFill="1" applyBorder="1" applyAlignment="1" applyProtection="1">
      <alignment horizontal="right" vertical="center" shrinkToFit="1"/>
      <protection locked="0"/>
    </xf>
    <xf numFmtId="177" fontId="33" fillId="8" borderId="43" xfId="12" applyNumberFormat="1" applyFont="1" applyFill="1" applyBorder="1" applyAlignment="1" applyProtection="1">
      <alignment horizontal="right" vertical="center" shrinkToFit="1"/>
      <protection locked="0"/>
    </xf>
    <xf numFmtId="0" fontId="33" fillId="6" borderId="112" xfId="12" applyFont="1" applyFill="1" applyBorder="1" applyAlignment="1" applyProtection="1">
      <alignment horizontal="left" vertical="center" shrinkToFit="1"/>
      <protection locked="0"/>
    </xf>
    <xf numFmtId="0" fontId="33" fillId="6" borderId="113" xfId="12" applyFont="1" applyFill="1" applyBorder="1" applyAlignment="1" applyProtection="1">
      <alignment horizontal="left" vertical="center" shrinkToFit="1"/>
      <protection locked="0"/>
    </xf>
    <xf numFmtId="0" fontId="33" fillId="6" borderId="114" xfId="12" applyFont="1" applyFill="1" applyBorder="1" applyAlignment="1" applyProtection="1">
      <alignment horizontal="left" vertical="center" shrinkToFit="1"/>
      <protection locked="0"/>
    </xf>
    <xf numFmtId="177" fontId="33" fillId="6" borderId="112" xfId="12" applyNumberFormat="1" applyFont="1" applyFill="1" applyBorder="1" applyAlignment="1" applyProtection="1">
      <alignment horizontal="right" vertical="center" shrinkToFit="1"/>
      <protection locked="0"/>
    </xf>
    <xf numFmtId="177" fontId="33" fillId="6" borderId="113" xfId="12" applyNumberFormat="1" applyFont="1" applyFill="1" applyBorder="1" applyAlignment="1" applyProtection="1">
      <alignment horizontal="right" vertical="center" shrinkToFit="1"/>
      <protection locked="0"/>
    </xf>
    <xf numFmtId="177" fontId="33" fillId="6" borderId="114" xfId="12" applyNumberFormat="1" applyFont="1" applyFill="1" applyBorder="1" applyAlignment="1" applyProtection="1">
      <alignment horizontal="right" vertical="center" shrinkToFit="1"/>
      <protection locked="0"/>
    </xf>
    <xf numFmtId="177" fontId="33" fillId="8" borderId="129" xfId="12" applyNumberFormat="1" applyFont="1" applyFill="1" applyBorder="1" applyAlignment="1" applyProtection="1">
      <alignment horizontal="right" vertical="center" shrinkToFit="1"/>
      <protection locked="0"/>
    </xf>
    <xf numFmtId="0" fontId="33" fillId="8" borderId="129" xfId="12" applyNumberFormat="1" applyFont="1" applyFill="1" applyBorder="1" applyAlignment="1" applyProtection="1">
      <alignment horizontal="left" vertical="center" shrinkToFit="1"/>
      <protection locked="0"/>
    </xf>
    <xf numFmtId="0" fontId="33" fillId="8" borderId="132" xfId="12" applyNumberFormat="1" applyFont="1" applyFill="1" applyBorder="1" applyAlignment="1" applyProtection="1">
      <alignment horizontal="left" vertical="center" shrinkToFit="1"/>
      <protection locked="0"/>
    </xf>
    <xf numFmtId="177" fontId="33" fillId="8" borderId="142" xfId="12" applyNumberFormat="1" applyFont="1" applyFill="1" applyBorder="1" applyAlignment="1" applyProtection="1">
      <alignment horizontal="right" vertical="center" shrinkToFit="1"/>
      <protection locked="0"/>
    </xf>
    <xf numFmtId="177" fontId="33" fillId="8" borderId="134" xfId="12" applyNumberFormat="1" applyFont="1" applyFill="1" applyBorder="1" applyAlignment="1" applyProtection="1">
      <alignment horizontal="right" vertical="center" shrinkToFit="1"/>
      <protection locked="0"/>
    </xf>
    <xf numFmtId="0" fontId="33" fillId="6" borderId="145" xfId="12" applyFont="1" applyFill="1" applyBorder="1" applyAlignment="1" applyProtection="1">
      <alignment horizontal="left" vertical="center" shrinkToFit="1"/>
      <protection locked="0"/>
    </xf>
    <xf numFmtId="0" fontId="33" fillId="6" borderId="146" xfId="12" applyFont="1" applyFill="1" applyBorder="1" applyAlignment="1" applyProtection="1">
      <alignment horizontal="left" vertical="center" shrinkToFit="1"/>
      <protection locked="0"/>
    </xf>
    <xf numFmtId="0" fontId="33" fillId="6" borderId="147" xfId="12" applyFont="1" applyFill="1" applyBorder="1" applyAlignment="1" applyProtection="1">
      <alignment horizontal="left" vertical="center" shrinkToFit="1"/>
      <protection locked="0"/>
    </xf>
    <xf numFmtId="177" fontId="33" fillId="6" borderId="123" xfId="12" applyNumberFormat="1" applyFont="1" applyFill="1" applyBorder="1" applyAlignment="1" applyProtection="1">
      <alignment horizontal="right" vertical="center" shrinkToFit="1"/>
      <protection locked="0"/>
    </xf>
    <xf numFmtId="177" fontId="33" fillId="6" borderId="124" xfId="12" applyNumberFormat="1" applyFont="1" applyFill="1" applyBorder="1" applyAlignment="1" applyProtection="1">
      <alignment horizontal="right" vertical="center" shrinkToFit="1"/>
      <protection locked="0"/>
    </xf>
    <xf numFmtId="0" fontId="33" fillId="6" borderId="124" xfId="12" applyNumberFormat="1" applyFont="1" applyFill="1" applyBorder="1" applyAlignment="1" applyProtection="1">
      <alignment horizontal="left" vertical="center" shrinkToFit="1"/>
      <protection locked="0"/>
    </xf>
    <xf numFmtId="0" fontId="33" fillId="6" borderId="127" xfId="12" applyNumberFormat="1" applyFont="1" applyFill="1" applyBorder="1" applyAlignment="1" applyProtection="1">
      <alignment horizontal="left" vertical="center" shrinkToFit="1"/>
      <protection locked="0"/>
    </xf>
    <xf numFmtId="177" fontId="33" fillId="0" borderId="116" xfId="12" applyNumberFormat="1" applyFont="1" applyBorder="1" applyAlignment="1" applyProtection="1">
      <alignment horizontal="right" vertical="center" shrinkToFit="1"/>
      <protection locked="0"/>
    </xf>
    <xf numFmtId="0" fontId="33" fillId="0" borderId="116" xfId="12" applyNumberFormat="1" applyFont="1" applyBorder="1" applyAlignment="1" applyProtection="1">
      <alignment horizontal="left" vertical="center" shrinkToFit="1"/>
      <protection locked="0"/>
    </xf>
    <xf numFmtId="0" fontId="33" fillId="0" borderId="121" xfId="12" applyNumberFormat="1" applyFont="1" applyBorder="1" applyAlignment="1" applyProtection="1">
      <alignment horizontal="left" vertical="center" shrinkToFit="1"/>
      <protection locked="0"/>
    </xf>
    <xf numFmtId="0" fontId="33" fillId="0" borderId="112" xfId="12" applyFont="1" applyBorder="1" applyAlignment="1" applyProtection="1">
      <alignment horizontal="left" vertical="center" shrinkToFit="1"/>
      <protection locked="0"/>
    </xf>
    <xf numFmtId="0" fontId="33" fillId="0" borderId="113" xfId="12" applyFont="1" applyBorder="1" applyAlignment="1" applyProtection="1">
      <alignment horizontal="left" vertical="center" shrinkToFit="1"/>
      <protection locked="0"/>
    </xf>
    <xf numFmtId="0" fontId="33" fillId="0" borderId="114" xfId="12" applyFont="1" applyBorder="1" applyAlignment="1" applyProtection="1">
      <alignment horizontal="left" vertical="center" shrinkToFit="1"/>
      <protection locked="0"/>
    </xf>
    <xf numFmtId="177" fontId="33" fillId="0" borderId="115" xfId="12" applyNumberFormat="1" applyFont="1" applyBorder="1" applyAlignment="1" applyProtection="1">
      <alignment horizontal="right" vertical="center" shrinkToFit="1"/>
      <protection locked="0"/>
    </xf>
    <xf numFmtId="177" fontId="33" fillId="0" borderId="112" xfId="12" applyNumberFormat="1" applyFont="1" applyBorder="1" applyAlignment="1" applyProtection="1">
      <alignment horizontal="right" vertical="center" shrinkToFit="1"/>
      <protection locked="0"/>
    </xf>
    <xf numFmtId="177" fontId="33" fillId="0" borderId="113" xfId="12" applyNumberFormat="1" applyFont="1" applyBorder="1" applyAlignment="1" applyProtection="1">
      <alignment horizontal="right" vertical="center" shrinkToFit="1"/>
      <protection locked="0"/>
    </xf>
    <xf numFmtId="177" fontId="33" fillId="0" borderId="120" xfId="12" applyNumberFormat="1" applyFont="1" applyBorder="1" applyAlignment="1" applyProtection="1">
      <alignment horizontal="right" vertical="center" shrinkToFit="1"/>
      <protection locked="0"/>
    </xf>
    <xf numFmtId="177" fontId="33" fillId="0" borderId="117" xfId="12" applyNumberFormat="1" applyFont="1" applyBorder="1" applyAlignment="1" applyProtection="1">
      <alignment horizontal="right" vertical="center" shrinkToFit="1"/>
      <protection locked="0"/>
    </xf>
    <xf numFmtId="177" fontId="33" fillId="0" borderId="102" xfId="12" applyNumberFormat="1" applyFont="1" applyBorder="1" applyAlignment="1" applyProtection="1">
      <alignment horizontal="right" vertical="center" shrinkToFit="1"/>
      <protection locked="0"/>
    </xf>
    <xf numFmtId="0" fontId="33" fillId="0" borderId="102" xfId="12" applyNumberFormat="1" applyFont="1" applyBorder="1" applyAlignment="1" applyProtection="1">
      <alignment horizontal="left" vertical="center" shrinkToFit="1"/>
      <protection locked="0"/>
    </xf>
    <xf numFmtId="0" fontId="33" fillId="0" borderId="108" xfId="12" applyNumberFormat="1" applyFont="1" applyBorder="1" applyAlignment="1" applyProtection="1">
      <alignment horizontal="left" vertical="center" shrinkToFit="1"/>
      <protection locked="0"/>
    </xf>
    <xf numFmtId="0" fontId="33" fillId="0" borderId="98" xfId="12" applyFont="1" applyBorder="1" applyAlignment="1" applyProtection="1">
      <alignment horizontal="left" vertical="center" shrinkToFit="1"/>
      <protection locked="0"/>
    </xf>
    <xf numFmtId="0" fontId="33" fillId="0" borderId="99" xfId="12" applyFont="1" applyBorder="1" applyAlignment="1" applyProtection="1">
      <alignment horizontal="left" vertical="center" shrinkToFit="1"/>
      <protection locked="0"/>
    </xf>
    <xf numFmtId="0" fontId="33" fillId="0" borderId="100" xfId="12" applyFont="1" applyBorder="1" applyAlignment="1" applyProtection="1">
      <alignment horizontal="left" vertical="center" shrinkToFit="1"/>
      <protection locked="0"/>
    </xf>
    <xf numFmtId="177" fontId="33" fillId="0" borderId="101" xfId="12" applyNumberFormat="1" applyFont="1" applyBorder="1" applyAlignment="1" applyProtection="1">
      <alignment horizontal="right" vertical="center" shrinkToFit="1"/>
      <protection locked="0"/>
    </xf>
    <xf numFmtId="177" fontId="33" fillId="0" borderId="112" xfId="15" applyNumberFormat="1" applyFont="1" applyBorder="1" applyAlignment="1" applyProtection="1">
      <alignment horizontal="right" vertical="center" shrinkToFit="1"/>
      <protection locked="0"/>
    </xf>
    <xf numFmtId="177" fontId="33" fillId="0" borderId="113" xfId="15" applyNumberFormat="1" applyFont="1" applyBorder="1" applyAlignment="1" applyProtection="1">
      <alignment horizontal="right" vertical="center" shrinkToFit="1"/>
      <protection locked="0"/>
    </xf>
    <xf numFmtId="177" fontId="33" fillId="0" borderId="114" xfId="15" applyNumberFormat="1" applyFont="1" applyBorder="1" applyAlignment="1" applyProtection="1">
      <alignment horizontal="right" vertical="center" shrinkToFit="1"/>
      <protection locked="0"/>
    </xf>
    <xf numFmtId="0" fontId="33" fillId="0" borderId="112" xfId="15" applyNumberFormat="1" applyFont="1" applyBorder="1" applyAlignment="1" applyProtection="1">
      <alignment horizontal="left" vertical="center" shrinkToFit="1"/>
      <protection locked="0"/>
    </xf>
    <xf numFmtId="0" fontId="33" fillId="0" borderId="113" xfId="15" applyNumberFormat="1" applyFont="1" applyBorder="1" applyAlignment="1" applyProtection="1">
      <alignment horizontal="left" vertical="center" shrinkToFit="1"/>
      <protection locked="0"/>
    </xf>
    <xf numFmtId="0" fontId="33" fillId="0" borderId="119" xfId="15" applyNumberFormat="1" applyFont="1" applyBorder="1" applyAlignment="1" applyProtection="1">
      <alignment horizontal="left" vertical="center" shrinkToFit="1"/>
      <protection locked="0"/>
    </xf>
    <xf numFmtId="0" fontId="33" fillId="7" borderId="36" xfId="12" applyFont="1" applyFill="1" applyBorder="1" applyAlignment="1" applyProtection="1">
      <alignment horizontal="center" vertical="center"/>
      <protection locked="0"/>
    </xf>
    <xf numFmtId="0" fontId="33" fillId="7" borderId="8" xfId="12" applyFont="1" applyFill="1" applyBorder="1" applyAlignment="1" applyProtection="1">
      <alignment horizontal="center" vertical="center"/>
      <protection locked="0"/>
    </xf>
    <xf numFmtId="0" fontId="33" fillId="7" borderId="23" xfId="12" applyFont="1" applyFill="1" applyBorder="1" applyAlignment="1" applyProtection="1">
      <alignment horizontal="center" vertical="center"/>
      <protection locked="0"/>
    </xf>
    <xf numFmtId="0" fontId="33" fillId="7" borderId="92" xfId="12" applyFont="1" applyFill="1" applyBorder="1" applyAlignment="1" applyProtection="1">
      <alignment horizontal="center" vertical="center"/>
      <protection locked="0"/>
    </xf>
    <xf numFmtId="0" fontId="33" fillId="7" borderId="93" xfId="12" applyFont="1" applyFill="1" applyBorder="1" applyAlignment="1" applyProtection="1">
      <alignment horizontal="center" vertical="center"/>
      <protection locked="0"/>
    </xf>
    <xf numFmtId="0" fontId="33" fillId="7" borderId="94" xfId="12" applyFont="1" applyFill="1" applyBorder="1" applyAlignment="1" applyProtection="1">
      <alignment horizontal="center" vertical="center"/>
      <protection locked="0"/>
    </xf>
    <xf numFmtId="0" fontId="33" fillId="7" borderId="62" xfId="12" applyFont="1" applyFill="1" applyBorder="1" applyAlignment="1" applyProtection="1">
      <alignment horizontal="center" vertical="center" wrapText="1"/>
      <protection locked="0"/>
    </xf>
    <xf numFmtId="0" fontId="33" fillId="7" borderId="8" xfId="12" applyFont="1" applyFill="1" applyBorder="1" applyAlignment="1" applyProtection="1">
      <alignment horizontal="center" vertical="center" wrapText="1"/>
      <protection locked="0"/>
    </xf>
    <xf numFmtId="0" fontId="33" fillId="7" borderId="23" xfId="12" applyFont="1" applyFill="1" applyBorder="1" applyAlignment="1" applyProtection="1">
      <alignment horizontal="center" vertical="center" wrapText="1"/>
      <protection locked="0"/>
    </xf>
    <xf numFmtId="0" fontId="33" fillId="7" borderId="95" xfId="12" applyFont="1" applyFill="1" applyBorder="1" applyAlignment="1" applyProtection="1">
      <alignment horizontal="center" vertical="center" wrapText="1"/>
      <protection locked="0"/>
    </xf>
    <xf numFmtId="0" fontId="33" fillId="7" borderId="93" xfId="12" applyFont="1" applyFill="1" applyBorder="1" applyAlignment="1" applyProtection="1">
      <alignment horizontal="center" vertical="center" wrapText="1"/>
      <protection locked="0"/>
    </xf>
    <xf numFmtId="0" fontId="33" fillId="7" borderId="94" xfId="12" applyFont="1" applyFill="1" applyBorder="1" applyAlignment="1" applyProtection="1">
      <alignment horizontal="center" vertical="center" wrapText="1"/>
      <protection locked="0"/>
    </xf>
    <xf numFmtId="0" fontId="33" fillId="7" borderId="62" xfId="12" applyFont="1" applyFill="1" applyBorder="1" applyAlignment="1" applyProtection="1">
      <alignment horizontal="center" vertical="center" wrapText="1" shrinkToFit="1"/>
      <protection locked="0"/>
    </xf>
    <xf numFmtId="0" fontId="33" fillId="7" borderId="8" xfId="12" applyFont="1" applyFill="1" applyBorder="1" applyAlignment="1" applyProtection="1">
      <alignment horizontal="center" vertical="center" shrinkToFit="1"/>
      <protection locked="0"/>
    </xf>
    <xf numFmtId="0" fontId="33" fillId="7" borderId="23" xfId="12" applyFont="1" applyFill="1" applyBorder="1" applyAlignment="1" applyProtection="1">
      <alignment horizontal="center" vertical="center" shrinkToFit="1"/>
      <protection locked="0"/>
    </xf>
    <xf numFmtId="0" fontId="33" fillId="7" borderId="95" xfId="12" applyFont="1" applyFill="1" applyBorder="1" applyAlignment="1" applyProtection="1">
      <alignment horizontal="center" vertical="center" shrinkToFit="1"/>
      <protection locked="0"/>
    </xf>
    <xf numFmtId="0" fontId="33" fillId="7" borderId="93" xfId="12" applyFont="1" applyFill="1" applyBorder="1" applyAlignment="1" applyProtection="1">
      <alignment horizontal="center" vertical="center" shrinkToFit="1"/>
      <protection locked="0"/>
    </xf>
    <xf numFmtId="0" fontId="33" fillId="7" borderId="94" xfId="12" applyFont="1" applyFill="1" applyBorder="1" applyAlignment="1" applyProtection="1">
      <alignment horizontal="center" vertical="center" shrinkToFit="1"/>
      <protection locked="0"/>
    </xf>
    <xf numFmtId="0" fontId="33" fillId="7" borderId="95" xfId="12" applyFont="1" applyFill="1" applyBorder="1" applyAlignment="1" applyProtection="1">
      <alignment horizontal="center" vertical="center"/>
      <protection locked="0"/>
    </xf>
    <xf numFmtId="0" fontId="33" fillId="0" borderId="112" xfId="15" applyFont="1" applyBorder="1" applyAlignment="1" applyProtection="1">
      <alignment horizontal="left" vertical="center" shrinkToFit="1"/>
      <protection locked="0"/>
    </xf>
    <xf numFmtId="0" fontId="33" fillId="0" borderId="113" xfId="15" applyFont="1" applyBorder="1" applyAlignment="1" applyProtection="1">
      <alignment horizontal="left" vertical="center" shrinkToFit="1"/>
      <protection locked="0"/>
    </xf>
    <xf numFmtId="0" fontId="33" fillId="0" borderId="114" xfId="15" applyFont="1" applyBorder="1" applyAlignment="1" applyProtection="1">
      <alignment horizontal="left" vertical="center" shrinkToFit="1"/>
      <protection locked="0"/>
    </xf>
    <xf numFmtId="0" fontId="33" fillId="7" borderId="9" xfId="12" applyFont="1" applyFill="1" applyBorder="1" applyAlignment="1" applyProtection="1">
      <alignment horizontal="center" vertical="center" wrapText="1"/>
      <protection locked="0"/>
    </xf>
    <xf numFmtId="0" fontId="33" fillId="7" borderId="96" xfId="12" applyFont="1" applyFill="1" applyBorder="1" applyAlignment="1" applyProtection="1">
      <alignment horizontal="center" vertical="center" wrapText="1"/>
      <protection locked="0"/>
    </xf>
    <xf numFmtId="177" fontId="33" fillId="0" borderId="118" xfId="14" applyNumberFormat="1" applyFont="1" applyBorder="1" applyAlignment="1" applyProtection="1">
      <alignment horizontal="right" vertical="center" shrinkToFit="1"/>
      <protection locked="0"/>
    </xf>
    <xf numFmtId="177" fontId="33" fillId="0" borderId="113" xfId="14" applyNumberFormat="1" applyFont="1" applyBorder="1" applyAlignment="1" applyProtection="1">
      <alignment horizontal="right" vertical="center" shrinkToFit="1"/>
      <protection locked="0"/>
    </xf>
    <xf numFmtId="177" fontId="33" fillId="0" borderId="119" xfId="14" applyNumberFormat="1" applyFont="1" applyBorder="1" applyAlignment="1" applyProtection="1">
      <alignment horizontal="right" vertical="center" shrinkToFit="1"/>
      <protection locked="0"/>
    </xf>
    <xf numFmtId="177" fontId="33" fillId="6" borderId="120" xfId="13" applyNumberFormat="1" applyFont="1" applyFill="1" applyBorder="1" applyAlignment="1" applyProtection="1">
      <alignment horizontal="right" vertical="center" shrinkToFit="1"/>
      <protection locked="0"/>
    </xf>
    <xf numFmtId="177" fontId="33" fillId="6" borderId="116" xfId="13" applyNumberFormat="1" applyFont="1" applyFill="1" applyBorder="1" applyAlignment="1" applyProtection="1">
      <alignment horizontal="right" vertical="center" shrinkToFit="1"/>
      <protection locked="0"/>
    </xf>
    <xf numFmtId="187" fontId="33" fillId="6" borderId="116" xfId="13" applyNumberFormat="1" applyFont="1" applyFill="1" applyBorder="1" applyAlignment="1" applyProtection="1">
      <alignment horizontal="right" vertical="center" shrinkToFit="1"/>
      <protection locked="0"/>
    </xf>
    <xf numFmtId="187" fontId="33" fillId="8" borderId="134" xfId="12" applyNumberFormat="1" applyFont="1" applyFill="1" applyBorder="1" applyAlignment="1" applyProtection="1">
      <alignment horizontal="right" vertical="center" shrinkToFit="1"/>
      <protection locked="0"/>
    </xf>
    <xf numFmtId="177" fontId="33" fillId="8" borderId="17" xfId="12" applyNumberFormat="1" applyFont="1" applyFill="1" applyBorder="1" applyAlignment="1" applyProtection="1">
      <alignment horizontal="right" vertical="center" shrinkToFit="1"/>
      <protection locked="0"/>
    </xf>
    <xf numFmtId="177" fontId="33" fillId="8" borderId="19" xfId="12" applyNumberFormat="1" applyFont="1" applyFill="1" applyBorder="1" applyAlignment="1" applyProtection="1">
      <alignment horizontal="right" vertical="center" shrinkToFit="1"/>
      <protection locked="0"/>
    </xf>
    <xf numFmtId="177" fontId="33" fillId="8" borderId="143" xfId="12" applyNumberFormat="1" applyFont="1" applyFill="1" applyBorder="1" applyAlignment="1" applyProtection="1">
      <alignment horizontal="right" vertical="center" shrinkToFit="1"/>
      <protection locked="0"/>
    </xf>
    <xf numFmtId="177" fontId="33" fillId="8" borderId="131" xfId="12" applyNumberFormat="1" applyFont="1" applyFill="1" applyBorder="1" applyAlignment="1" applyProtection="1">
      <alignment horizontal="right" vertical="center" shrinkToFit="1"/>
      <protection locked="0"/>
    </xf>
    <xf numFmtId="177" fontId="33" fillId="8" borderId="132" xfId="12" applyNumberFormat="1" applyFont="1" applyFill="1" applyBorder="1" applyAlignment="1" applyProtection="1">
      <alignment horizontal="right" vertical="center" shrinkToFit="1"/>
      <protection locked="0"/>
    </xf>
    <xf numFmtId="177" fontId="33" fillId="8" borderId="133" xfId="12" applyNumberFormat="1" applyFont="1" applyFill="1" applyBorder="1" applyAlignment="1" applyProtection="1">
      <alignment horizontal="right" vertical="center" shrinkToFit="1"/>
      <protection locked="0"/>
    </xf>
    <xf numFmtId="0" fontId="33" fillId="0" borderId="116" xfId="12" applyFont="1" applyBorder="1" applyAlignment="1" applyProtection="1">
      <alignment horizontal="left" vertical="center" shrinkToFit="1"/>
      <protection locked="0"/>
    </xf>
    <xf numFmtId="0" fontId="33" fillId="0" borderId="121" xfId="12" applyFont="1" applyBorder="1" applyAlignment="1" applyProtection="1">
      <alignment horizontal="left" vertical="center" shrinkToFit="1"/>
      <protection locked="0"/>
    </xf>
    <xf numFmtId="0" fontId="33" fillId="0" borderId="81" xfId="12" applyFont="1" applyBorder="1" applyAlignment="1" applyProtection="1">
      <alignment horizontal="center" vertical="center" shrinkToFit="1"/>
      <protection locked="0"/>
    </xf>
    <xf numFmtId="0" fontId="33" fillId="0" borderId="25" xfId="12" applyFont="1" applyBorder="1" applyAlignment="1" applyProtection="1">
      <alignment horizontal="center" vertical="center"/>
      <protection locked="0"/>
    </xf>
    <xf numFmtId="0" fontId="33" fillId="0" borderId="26" xfId="12" applyFont="1" applyBorder="1" applyAlignment="1" applyProtection="1">
      <alignment horizontal="center" vertical="center"/>
      <protection locked="0"/>
    </xf>
    <xf numFmtId="0" fontId="33" fillId="0" borderId="112" xfId="14" applyFont="1" applyBorder="1" applyAlignment="1" applyProtection="1">
      <alignment horizontal="left" vertical="center" shrinkToFit="1"/>
      <protection locked="0"/>
    </xf>
    <xf numFmtId="0" fontId="33" fillId="0" borderId="113" xfId="14" applyFont="1" applyBorder="1" applyAlignment="1" applyProtection="1">
      <alignment horizontal="left" vertical="center" shrinkToFit="1"/>
      <protection locked="0"/>
    </xf>
    <xf numFmtId="0" fontId="33" fillId="0" borderId="114" xfId="14" applyFont="1" applyBorder="1" applyAlignment="1" applyProtection="1">
      <alignment horizontal="left" vertical="center" shrinkToFit="1"/>
      <protection locked="0"/>
    </xf>
    <xf numFmtId="177" fontId="33" fillId="6" borderId="115" xfId="13" applyNumberFormat="1" applyFont="1" applyFill="1" applyBorder="1" applyAlignment="1" applyProtection="1">
      <alignment horizontal="right" vertical="center" shrinkToFit="1"/>
      <protection locked="0"/>
    </xf>
    <xf numFmtId="177" fontId="33" fillId="6" borderId="117" xfId="13" applyNumberFormat="1" applyFont="1" applyFill="1" applyBorder="1" applyAlignment="1" applyProtection="1">
      <alignment horizontal="right" vertical="center" shrinkToFit="1"/>
      <protection locked="0"/>
    </xf>
    <xf numFmtId="187" fontId="33" fillId="0" borderId="116" xfId="12" applyNumberFormat="1" applyFont="1" applyBorder="1" applyAlignment="1" applyProtection="1">
      <alignment horizontal="right" vertical="center" shrinkToFit="1"/>
      <protection locked="0"/>
    </xf>
    <xf numFmtId="177" fontId="33" fillId="0" borderId="115" xfId="14" applyNumberFormat="1" applyFont="1" applyBorder="1" applyAlignment="1" applyProtection="1">
      <alignment horizontal="right" vertical="center" shrinkToFit="1"/>
      <protection locked="0"/>
    </xf>
    <xf numFmtId="177" fontId="33" fillId="0" borderId="116" xfId="14" applyNumberFormat="1" applyFont="1" applyBorder="1" applyAlignment="1" applyProtection="1">
      <alignment horizontal="right" vertical="center" shrinkToFit="1"/>
      <protection locked="0"/>
    </xf>
    <xf numFmtId="177" fontId="33" fillId="0" borderId="117" xfId="14" applyNumberFormat="1" applyFont="1" applyBorder="1" applyAlignment="1" applyProtection="1">
      <alignment horizontal="right" vertical="center" shrinkToFit="1"/>
      <protection locked="0"/>
    </xf>
    <xf numFmtId="177" fontId="33" fillId="0" borderId="137" xfId="12" applyNumberFormat="1" applyFont="1" applyBorder="1" applyAlignment="1" applyProtection="1">
      <alignment horizontal="right" vertical="center" shrinkToFit="1"/>
      <protection locked="0"/>
    </xf>
    <xf numFmtId="187" fontId="33" fillId="0" borderId="137" xfId="12" applyNumberFormat="1" applyFont="1" applyBorder="1" applyAlignment="1" applyProtection="1">
      <alignment horizontal="right" vertical="center" shrinkToFit="1"/>
      <protection locked="0"/>
    </xf>
    <xf numFmtId="0" fontId="33" fillId="0" borderId="137" xfId="12" applyFont="1" applyBorder="1" applyAlignment="1" applyProtection="1">
      <alignment horizontal="left" vertical="center" shrinkToFit="1"/>
      <protection locked="0"/>
    </xf>
    <xf numFmtId="0" fontId="33" fillId="0" borderId="140" xfId="12" applyFont="1" applyBorder="1" applyAlignment="1" applyProtection="1">
      <alignment horizontal="left" vertical="center" shrinkToFit="1"/>
      <protection locked="0"/>
    </xf>
    <xf numFmtId="0" fontId="33" fillId="0" borderId="98" xfId="14" applyFont="1" applyBorder="1" applyAlignment="1" applyProtection="1">
      <alignment horizontal="left" vertical="center" shrinkToFit="1"/>
      <protection locked="0"/>
    </xf>
    <xf numFmtId="0" fontId="33" fillId="0" borderId="99" xfId="14" applyFont="1" applyBorder="1" applyAlignment="1" applyProtection="1">
      <alignment horizontal="left" vertical="center" shrinkToFit="1"/>
      <protection locked="0"/>
    </xf>
    <xf numFmtId="0" fontId="33" fillId="0" borderId="100" xfId="14" applyFont="1" applyBorder="1" applyAlignment="1" applyProtection="1">
      <alignment horizontal="left" vertical="center" shrinkToFit="1"/>
      <protection locked="0"/>
    </xf>
    <xf numFmtId="177" fontId="33" fillId="0" borderId="136" xfId="14" applyNumberFormat="1" applyFont="1" applyBorder="1" applyAlignment="1" applyProtection="1">
      <alignment horizontal="right" vertical="center" shrinkToFit="1"/>
      <protection locked="0"/>
    </xf>
    <xf numFmtId="177" fontId="33" fillId="0" borderId="137" xfId="14" applyNumberFormat="1" applyFont="1" applyBorder="1" applyAlignment="1" applyProtection="1">
      <alignment horizontal="right" vertical="center" shrinkToFit="1"/>
      <protection locked="0"/>
    </xf>
    <xf numFmtId="177" fontId="33" fillId="0" borderId="138" xfId="14" applyNumberFormat="1" applyFont="1" applyBorder="1" applyAlignment="1" applyProtection="1">
      <alignment horizontal="right" vertical="center" shrinkToFit="1"/>
      <protection locked="0"/>
    </xf>
    <xf numFmtId="177" fontId="33" fillId="0" borderId="139" xfId="14" applyNumberFormat="1" applyFont="1" applyBorder="1" applyAlignment="1" applyProtection="1">
      <alignment horizontal="right" vertical="center" shrinkToFit="1"/>
      <protection locked="0"/>
    </xf>
    <xf numFmtId="177" fontId="33" fillId="0" borderId="140" xfId="14" applyNumberFormat="1" applyFont="1" applyBorder="1" applyAlignment="1" applyProtection="1">
      <alignment horizontal="right" vertical="center" shrinkToFit="1"/>
      <protection locked="0"/>
    </xf>
    <xf numFmtId="177" fontId="33" fillId="0" borderId="141" xfId="12" applyNumberFormat="1" applyFont="1" applyBorder="1" applyAlignment="1" applyProtection="1">
      <alignment horizontal="right" vertical="center" shrinkToFit="1"/>
      <protection locked="0"/>
    </xf>
    <xf numFmtId="0" fontId="33" fillId="7" borderId="36" xfId="12" applyFont="1" applyFill="1" applyBorder="1" applyAlignment="1" applyProtection="1">
      <alignment horizontal="center" vertical="center" wrapText="1" shrinkToFit="1"/>
      <protection locked="0"/>
    </xf>
    <xf numFmtId="0" fontId="33" fillId="7" borderId="9" xfId="12" applyFont="1" applyFill="1" applyBorder="1" applyAlignment="1" applyProtection="1">
      <alignment horizontal="center" vertical="center" shrinkToFit="1"/>
      <protection locked="0"/>
    </xf>
    <xf numFmtId="0" fontId="33" fillId="7" borderId="92" xfId="12" applyFont="1" applyFill="1" applyBorder="1" applyAlignment="1" applyProtection="1">
      <alignment horizontal="center" vertical="center" shrinkToFit="1"/>
      <protection locked="0"/>
    </xf>
    <xf numFmtId="0" fontId="33" fillId="7" borderId="96" xfId="12" applyFont="1" applyFill="1" applyBorder="1" applyAlignment="1" applyProtection="1">
      <alignment horizontal="center" vertical="center" shrinkToFit="1"/>
      <protection locked="0"/>
    </xf>
    <xf numFmtId="0" fontId="33" fillId="6" borderId="75" xfId="12" applyFont="1" applyFill="1" applyBorder="1" applyAlignment="1" applyProtection="1">
      <alignment horizontal="left" vertical="center"/>
    </xf>
    <xf numFmtId="0" fontId="33" fillId="6" borderId="8" xfId="12" applyFont="1" applyFill="1" applyBorder="1" applyAlignment="1" applyProtection="1">
      <alignment horizontal="left" vertical="center"/>
    </xf>
    <xf numFmtId="177" fontId="33" fillId="8" borderId="17" xfId="15" applyNumberFormat="1" applyFont="1" applyFill="1" applyBorder="1" applyAlignment="1" applyProtection="1">
      <alignment horizontal="right" vertical="center" shrinkToFit="1"/>
      <protection locked="0"/>
    </xf>
    <xf numFmtId="177" fontId="33" fillId="8" borderId="18" xfId="15" applyNumberFormat="1" applyFont="1" applyFill="1" applyBorder="1" applyAlignment="1" applyProtection="1">
      <alignment horizontal="right" vertical="center" shrinkToFit="1"/>
      <protection locked="0"/>
    </xf>
    <xf numFmtId="177" fontId="33" fillId="8" borderId="19" xfId="15" applyNumberFormat="1" applyFont="1" applyFill="1" applyBorder="1" applyAlignment="1" applyProtection="1">
      <alignment horizontal="right" vertical="center" shrinkToFit="1"/>
      <protection locked="0"/>
    </xf>
    <xf numFmtId="177" fontId="33" fillId="8" borderId="128" xfId="15" applyNumberFormat="1" applyFont="1" applyFill="1" applyBorder="1" applyAlignment="1" applyProtection="1">
      <alignment horizontal="right" vertical="center" shrinkToFit="1"/>
      <protection locked="0"/>
    </xf>
    <xf numFmtId="177" fontId="33" fillId="8" borderId="129" xfId="15" applyNumberFormat="1" applyFont="1" applyFill="1" applyBorder="1" applyAlignment="1" applyProtection="1">
      <alignment horizontal="right" vertical="center" shrinkToFit="1"/>
      <protection locked="0"/>
    </xf>
    <xf numFmtId="177" fontId="33" fillId="8" borderId="130" xfId="15" applyNumberFormat="1" applyFont="1" applyFill="1" applyBorder="1" applyAlignment="1" applyProtection="1">
      <alignment horizontal="right" vertical="center" shrinkToFit="1"/>
      <protection locked="0"/>
    </xf>
    <xf numFmtId="177" fontId="33" fillId="8" borderId="131" xfId="15" applyNumberFormat="1" applyFont="1" applyFill="1" applyBorder="1" applyAlignment="1" applyProtection="1">
      <alignment horizontal="right" vertical="center" shrinkToFit="1"/>
      <protection locked="0"/>
    </xf>
    <xf numFmtId="177" fontId="33" fillId="8" borderId="132" xfId="15" applyNumberFormat="1" applyFont="1" applyFill="1" applyBorder="1" applyAlignment="1" applyProtection="1">
      <alignment horizontal="right" vertical="center" shrinkToFit="1"/>
      <protection locked="0"/>
    </xf>
    <xf numFmtId="177" fontId="33" fillId="8" borderId="133" xfId="15" applyNumberFormat="1" applyFont="1" applyFill="1" applyBorder="1" applyAlignment="1" applyProtection="1">
      <alignment horizontal="right" vertical="center" shrinkToFit="1"/>
      <protection locked="0"/>
    </xf>
    <xf numFmtId="177" fontId="33" fillId="8" borderId="134" xfId="15" applyNumberFormat="1" applyFont="1" applyFill="1" applyBorder="1" applyAlignment="1" applyProtection="1">
      <alignment horizontal="right" vertical="center" shrinkToFit="1"/>
      <protection locked="0"/>
    </xf>
    <xf numFmtId="0" fontId="33" fillId="8" borderId="129" xfId="15" applyNumberFormat="1" applyFont="1" applyFill="1" applyBorder="1" applyAlignment="1" applyProtection="1">
      <alignment horizontal="left" vertical="center" shrinkToFit="1"/>
      <protection locked="0"/>
    </xf>
    <xf numFmtId="0" fontId="33" fillId="8" borderId="132" xfId="15" applyNumberFormat="1" applyFont="1" applyFill="1" applyBorder="1" applyAlignment="1" applyProtection="1">
      <alignment horizontal="left" vertical="center" shrinkToFit="1"/>
      <protection locked="0"/>
    </xf>
    <xf numFmtId="177" fontId="33" fillId="0" borderId="126" xfId="15" applyNumberFormat="1" applyFont="1" applyBorder="1" applyAlignment="1" applyProtection="1">
      <alignment horizontal="right" vertical="center" shrinkToFit="1"/>
      <protection locked="0"/>
    </xf>
    <xf numFmtId="177" fontId="33" fillId="0" borderId="124" xfId="15" applyNumberFormat="1" applyFont="1" applyBorder="1" applyAlignment="1" applyProtection="1">
      <alignment horizontal="right" vertical="center" shrinkToFit="1"/>
      <protection locked="0"/>
    </xf>
    <xf numFmtId="0" fontId="33" fillId="0" borderId="124" xfId="15" applyNumberFormat="1" applyFont="1" applyBorder="1" applyAlignment="1" applyProtection="1">
      <alignment horizontal="left" vertical="center" shrinkToFit="1"/>
      <protection locked="0"/>
    </xf>
    <xf numFmtId="0" fontId="33" fillId="0" borderId="127" xfId="15" applyNumberFormat="1" applyFont="1" applyBorder="1" applyAlignment="1" applyProtection="1">
      <alignment horizontal="left" vertical="center" shrinkToFit="1"/>
      <protection locked="0"/>
    </xf>
    <xf numFmtId="177" fontId="33" fillId="0" borderId="123" xfId="14" applyNumberFormat="1" applyFont="1" applyBorder="1" applyAlignment="1" applyProtection="1">
      <alignment horizontal="right" vertical="center" shrinkToFit="1"/>
      <protection locked="0"/>
    </xf>
    <xf numFmtId="177" fontId="33" fillId="0" borderId="124" xfId="14" applyNumberFormat="1" applyFont="1" applyBorder="1" applyAlignment="1" applyProtection="1">
      <alignment horizontal="right" vertical="center" shrinkToFit="1"/>
      <protection locked="0"/>
    </xf>
    <xf numFmtId="177" fontId="33" fillId="0" borderId="125" xfId="14" applyNumberFormat="1" applyFont="1" applyBorder="1" applyAlignment="1" applyProtection="1">
      <alignment horizontal="right" vertical="center" shrinkToFit="1"/>
      <protection locked="0"/>
    </xf>
    <xf numFmtId="0" fontId="33" fillId="0" borderId="116" xfId="15" applyNumberFormat="1" applyFont="1" applyBorder="1" applyAlignment="1" applyProtection="1">
      <alignment horizontal="left" vertical="center" shrinkToFit="1"/>
      <protection locked="0"/>
    </xf>
    <xf numFmtId="0" fontId="33" fillId="0" borderId="121" xfId="15" applyNumberFormat="1" applyFont="1" applyBorder="1" applyAlignment="1" applyProtection="1">
      <alignment horizontal="left" vertical="center" shrinkToFit="1"/>
      <protection locked="0"/>
    </xf>
    <xf numFmtId="177" fontId="33" fillId="0" borderId="120" xfId="15" applyNumberFormat="1" applyFont="1" applyBorder="1" applyAlignment="1" applyProtection="1">
      <alignment horizontal="right" vertical="center" shrinkToFit="1"/>
      <protection locked="0"/>
    </xf>
    <xf numFmtId="177" fontId="33" fillId="0" borderId="116" xfId="15" applyNumberFormat="1" applyFont="1" applyBorder="1" applyAlignment="1" applyProtection="1">
      <alignment horizontal="right" vertical="center" shrinkToFit="1"/>
      <protection locked="0"/>
    </xf>
    <xf numFmtId="177" fontId="33" fillId="0" borderId="98" xfId="15" applyNumberFormat="1" applyFont="1" applyBorder="1" applyAlignment="1" applyProtection="1">
      <alignment horizontal="right" vertical="center" shrinkToFit="1"/>
      <protection locked="0"/>
    </xf>
    <xf numFmtId="177" fontId="33" fillId="0" borderId="99" xfId="15" applyNumberFormat="1" applyFont="1" applyBorder="1" applyAlignment="1" applyProtection="1">
      <alignment horizontal="right" vertical="center" shrinkToFit="1"/>
      <protection locked="0"/>
    </xf>
    <xf numFmtId="177" fontId="33" fillId="0" borderId="100" xfId="15" applyNumberFormat="1" applyFont="1" applyBorder="1" applyAlignment="1" applyProtection="1">
      <alignment horizontal="right" vertical="center" shrinkToFit="1"/>
      <protection locked="0"/>
    </xf>
    <xf numFmtId="177" fontId="33" fillId="0" borderId="107" xfId="15" applyNumberFormat="1" applyFont="1" applyBorder="1" applyAlignment="1" applyProtection="1">
      <alignment horizontal="right" vertical="center" shrinkToFit="1"/>
      <protection locked="0"/>
    </xf>
    <xf numFmtId="177" fontId="33" fillId="0" borderId="102" xfId="15" applyNumberFormat="1" applyFont="1" applyBorder="1" applyAlignment="1" applyProtection="1">
      <alignment horizontal="right" vertical="center" shrinkToFit="1"/>
      <protection locked="0"/>
    </xf>
    <xf numFmtId="0" fontId="33" fillId="0" borderId="102" xfId="15" applyNumberFormat="1" applyFont="1" applyBorder="1" applyAlignment="1" applyProtection="1">
      <alignment horizontal="left" vertical="center" shrinkToFit="1"/>
      <protection locked="0"/>
    </xf>
    <xf numFmtId="0" fontId="33" fillId="0" borderId="108" xfId="15" applyNumberFormat="1" applyFont="1" applyBorder="1" applyAlignment="1" applyProtection="1">
      <alignment horizontal="left" vertical="center" shrinkToFit="1"/>
      <protection locked="0"/>
    </xf>
    <xf numFmtId="0" fontId="33" fillId="0" borderId="98" xfId="15" applyFont="1" applyBorder="1" applyAlignment="1" applyProtection="1">
      <alignment horizontal="left" vertical="center" shrinkToFit="1"/>
      <protection locked="0"/>
    </xf>
    <xf numFmtId="0" fontId="33" fillId="0" borderId="99" xfId="15" applyFont="1" applyBorder="1" applyAlignment="1" applyProtection="1">
      <alignment horizontal="left" vertical="center" shrinkToFit="1"/>
      <protection locked="0"/>
    </xf>
    <xf numFmtId="0" fontId="33" fillId="0" borderId="100" xfId="15" applyFont="1" applyBorder="1" applyAlignment="1" applyProtection="1">
      <alignment horizontal="left" vertical="center" shrinkToFi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5" xfId="12" applyFont="1" applyFill="1" applyBorder="1" applyAlignment="1" applyProtection="1">
      <alignment horizontal="center" vertical="center" wrapText="1"/>
      <protection locked="0"/>
    </xf>
    <xf numFmtId="0" fontId="1" fillId="7" borderId="93" xfId="12" applyFont="1" applyFill="1" applyBorder="1" applyAlignment="1" applyProtection="1">
      <alignment horizontal="center" vertical="center" wrapText="1"/>
      <protection locked="0"/>
    </xf>
    <xf numFmtId="0" fontId="1" fillId="7" borderId="94" xfId="12" applyFont="1" applyFill="1" applyBorder="1" applyAlignment="1" applyProtection="1">
      <alignment horizontal="center" vertical="center" wrapText="1"/>
      <protection locked="0"/>
    </xf>
    <xf numFmtId="177" fontId="33" fillId="0" borderId="101" xfId="14" applyNumberFormat="1" applyFont="1" applyBorder="1" applyAlignment="1" applyProtection="1">
      <alignment horizontal="right" vertical="center" shrinkToFit="1"/>
      <protection locked="0"/>
    </xf>
    <xf numFmtId="177" fontId="33" fillId="0" borderId="102" xfId="14" applyNumberFormat="1" applyFont="1" applyBorder="1" applyAlignment="1" applyProtection="1">
      <alignment horizontal="right" vertical="center" shrinkToFit="1"/>
      <protection locked="0"/>
    </xf>
    <xf numFmtId="177" fontId="33" fillId="0" borderId="103" xfId="14" applyNumberFormat="1" applyFont="1" applyBorder="1" applyAlignment="1" applyProtection="1">
      <alignment horizontal="right" vertical="center" shrinkToFit="1"/>
      <protection locked="0"/>
    </xf>
    <xf numFmtId="177" fontId="33" fillId="0" borderId="104" xfId="14" applyNumberFormat="1" applyFont="1" applyBorder="1" applyAlignment="1" applyProtection="1">
      <alignment horizontal="right" vertical="center" shrinkToFit="1"/>
      <protection locked="0"/>
    </xf>
    <xf numFmtId="177" fontId="33" fillId="0" borderId="105" xfId="14" applyNumberFormat="1" applyFont="1" applyBorder="1" applyAlignment="1" applyProtection="1">
      <alignment horizontal="right" vertical="center" shrinkToFit="1"/>
      <protection locked="0"/>
    </xf>
    <xf numFmtId="177" fontId="33" fillId="0" borderId="106" xfId="14" applyNumberFormat="1" applyFont="1" applyBorder="1" applyAlignment="1" applyProtection="1">
      <alignment horizontal="right" vertical="center" shrinkToFit="1"/>
      <protection locked="0"/>
    </xf>
    <xf numFmtId="0" fontId="32" fillId="6" borderId="1" xfId="12" applyFont="1" applyFill="1" applyBorder="1" applyAlignment="1" applyProtection="1">
      <alignment horizontal="center" vertical="center"/>
    </xf>
    <xf numFmtId="0" fontId="32" fillId="6" borderId="2" xfId="12" applyFont="1" applyFill="1" applyBorder="1" applyAlignment="1" applyProtection="1">
      <alignment horizontal="center" vertical="center"/>
    </xf>
    <xf numFmtId="0" fontId="32" fillId="6" borderId="3" xfId="12" applyFont="1" applyFill="1" applyBorder="1" applyAlignment="1" applyProtection="1">
      <alignment horizontal="center" vertical="center"/>
    </xf>
    <xf numFmtId="0" fontId="33" fillId="7" borderId="36" xfId="12" applyFont="1" applyFill="1" applyBorder="1" applyAlignment="1" applyProtection="1">
      <alignment horizontal="center" vertical="center" wrapText="1"/>
      <protection locked="0"/>
    </xf>
    <xf numFmtId="0" fontId="33" fillId="7" borderId="92" xfId="12" applyFont="1" applyFill="1" applyBorder="1" applyAlignment="1" applyProtection="1">
      <alignment horizontal="center" vertical="center" wrapText="1"/>
      <protection locked="0"/>
    </xf>
    <xf numFmtId="0" fontId="33" fillId="0" borderId="98" xfId="15" applyNumberFormat="1" applyFont="1" applyBorder="1" applyAlignment="1" applyProtection="1">
      <alignment horizontal="left" vertical="center" shrinkToFit="1"/>
      <protection locked="0"/>
    </xf>
    <xf numFmtId="0" fontId="33" fillId="0" borderId="99" xfId="15" applyNumberFormat="1" applyFont="1" applyBorder="1" applyAlignment="1" applyProtection="1">
      <alignment horizontal="left" vertical="center" shrinkToFit="1"/>
      <protection locked="0"/>
    </xf>
    <xf numFmtId="0" fontId="33" fillId="0" borderId="110" xfId="15" applyNumberFormat="1" applyFont="1" applyBorder="1" applyAlignment="1" applyProtection="1">
      <alignment horizontal="left" vertical="center" shrinkToFit="1"/>
      <protection locked="0"/>
    </xf>
    <xf numFmtId="178" fontId="16" fillId="0" borderId="15" xfId="18" applyNumberFormat="1" applyFont="1" applyBorder="1" applyAlignment="1">
      <alignment horizontal="center" vertical="center" wrapText="1"/>
    </xf>
    <xf numFmtId="178" fontId="16" fillId="0" borderId="47" xfId="18" applyNumberFormat="1" applyFont="1" applyBorder="1" applyAlignment="1">
      <alignment horizontal="center" vertical="center" wrapText="1"/>
    </xf>
    <xf numFmtId="178" fontId="16" fillId="0" borderId="39" xfId="18" applyNumberFormat="1" applyFont="1" applyBorder="1" applyAlignment="1">
      <alignment horizontal="center" vertical="center"/>
    </xf>
    <xf numFmtId="178" fontId="16" fillId="0" borderId="31" xfId="18" applyNumberFormat="1" applyFont="1" applyBorder="1" applyAlignment="1">
      <alignment horizontal="center" vertical="center"/>
    </xf>
    <xf numFmtId="178" fontId="16" fillId="0" borderId="42" xfId="18" applyNumberFormat="1" applyFont="1" applyBorder="1" applyAlignment="1">
      <alignment horizontal="center"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3" fillId="6" borderId="39" xfId="16" applyNumberFormat="1" applyFont="1" applyFill="1" applyBorder="1" applyAlignment="1">
      <alignment vertical="center" wrapText="1"/>
    </xf>
    <xf numFmtId="178" fontId="3" fillId="6" borderId="31" xfId="16" applyNumberFormat="1" applyFont="1" applyFill="1" applyBorder="1" applyAlignment="1">
      <alignment vertical="center" wrapText="1"/>
    </xf>
    <xf numFmtId="178" fontId="3" fillId="6" borderId="42" xfId="16" applyNumberFormat="1" applyFont="1" applyFill="1" applyBorder="1" applyAlignment="1">
      <alignment vertical="center" wrapText="1"/>
    </xf>
    <xf numFmtId="178" fontId="3" fillId="0" borderId="39" xfId="16" applyNumberFormat="1" applyFont="1" applyFill="1" applyBorder="1" applyAlignment="1">
      <alignment vertical="center" wrapText="1"/>
    </xf>
    <xf numFmtId="178" fontId="3" fillId="0" borderId="31" xfId="16" applyNumberFormat="1" applyFont="1" applyFill="1" applyBorder="1" applyAlignment="1">
      <alignment vertical="center" wrapText="1"/>
    </xf>
    <xf numFmtId="178" fontId="3" fillId="0" borderId="42" xfId="16" applyNumberFormat="1" applyFont="1" applyFill="1" applyBorder="1" applyAlignment="1">
      <alignment vertical="center" wrapText="1"/>
    </xf>
    <xf numFmtId="0" fontId="3" fillId="6" borderId="39" xfId="16" applyFont="1" applyFill="1" applyBorder="1" applyAlignment="1">
      <alignment vertical="center"/>
    </xf>
    <xf numFmtId="0" fontId="3" fillId="6" borderId="31" xfId="16" applyFont="1" applyFill="1" applyBorder="1" applyAlignment="1">
      <alignment vertical="center"/>
    </xf>
    <xf numFmtId="0" fontId="3" fillId="6" borderId="42" xfId="16" applyFont="1" applyFill="1" applyBorder="1" applyAlignment="1">
      <alignment vertical="center"/>
    </xf>
    <xf numFmtId="178" fontId="16" fillId="0" borderId="39" xfId="16" applyNumberFormat="1" applyFont="1" applyFill="1" applyBorder="1" applyAlignment="1">
      <alignment vertical="center"/>
    </xf>
    <xf numFmtId="178" fontId="16" fillId="0" borderId="31" xfId="16" applyNumberFormat="1" applyFont="1" applyFill="1" applyBorder="1" applyAlignment="1">
      <alignment vertical="center"/>
    </xf>
    <xf numFmtId="178" fontId="16" fillId="0" borderId="42" xfId="16" applyNumberFormat="1" applyFont="1" applyFill="1" applyBorder="1" applyAlignment="1">
      <alignment vertical="center"/>
    </xf>
    <xf numFmtId="179" fontId="3" fillId="6" borderId="39" xfId="17" applyNumberFormat="1" applyFont="1" applyFill="1" applyBorder="1" applyAlignment="1">
      <alignment horizontal="left" vertical="center" wrapText="1"/>
    </xf>
    <xf numFmtId="179" fontId="3" fillId="6" borderId="31" xfId="17" applyNumberFormat="1" applyFont="1" applyFill="1" applyBorder="1" applyAlignment="1">
      <alignment horizontal="left" vertical="center" wrapText="1"/>
    </xf>
    <xf numFmtId="179" fontId="3" fillId="6" borderId="42" xfId="17" applyNumberFormat="1" applyFont="1" applyFill="1" applyBorder="1" applyAlignment="1">
      <alignment horizontal="left" vertical="center" wrapText="1"/>
    </xf>
    <xf numFmtId="0" fontId="3" fillId="6" borderId="39" xfId="17" applyFont="1" applyFill="1" applyBorder="1" applyAlignment="1">
      <alignment horizontal="left" vertical="center"/>
    </xf>
    <xf numFmtId="0" fontId="3" fillId="6" borderId="31" xfId="17" applyFont="1" applyFill="1" applyBorder="1" applyAlignment="1">
      <alignment horizontal="left" vertical="center"/>
    </xf>
    <xf numFmtId="0" fontId="3" fillId="6" borderId="42" xfId="17" applyFont="1" applyFill="1" applyBorder="1" applyAlignment="1">
      <alignment horizontal="left"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9" xfId="4" applyFont="1" applyFill="1" applyBorder="1" applyAlignment="1">
      <alignment horizontal="center" vertical="center" shrinkToFit="1"/>
    </xf>
    <xf numFmtId="0" fontId="7" fillId="0" borderId="31" xfId="4" applyFont="1" applyFill="1" applyBorder="1" applyAlignment="1">
      <alignment horizontal="center" vertical="center" shrinkToFit="1"/>
    </xf>
    <xf numFmtId="0" fontId="7" fillId="0" borderId="32" xfId="4" applyFont="1" applyFill="1" applyBorder="1" applyAlignment="1">
      <alignment horizontal="center" vertical="center" shrinkToFit="1"/>
    </xf>
    <xf numFmtId="0" fontId="12" fillId="0" borderId="39" xfId="1" applyFont="1" applyFill="1" applyBorder="1" applyAlignment="1" applyProtection="1">
      <alignment horizontal="left" vertical="center" wrapText="1"/>
      <protection locked="0"/>
    </xf>
    <xf numFmtId="0" fontId="12" fillId="0" borderId="31" xfId="1" applyFont="1" applyFill="1" applyBorder="1" applyAlignment="1" applyProtection="1">
      <alignment horizontal="left" vertical="center" wrapText="1"/>
      <protection locked="0"/>
    </xf>
    <xf numFmtId="0" fontId="12" fillId="0" borderId="32" xfId="1" applyFont="1" applyFill="1" applyBorder="1" applyAlignment="1" applyProtection="1">
      <alignment horizontal="left" vertical="center" wrapText="1"/>
      <protection locked="0"/>
    </xf>
    <xf numFmtId="0" fontId="12" fillId="0" borderId="44" xfId="1" applyFont="1" applyFill="1" applyBorder="1" applyAlignment="1" applyProtection="1">
      <alignment horizontal="left" vertical="center" wrapText="1"/>
      <protection locked="0"/>
    </xf>
    <xf numFmtId="0" fontId="12" fillId="0" borderId="18" xfId="1" applyFont="1" applyFill="1" applyBorder="1" applyAlignment="1" applyProtection="1">
      <alignment horizontal="left" vertical="center" wrapText="1"/>
      <protection locked="0"/>
    </xf>
    <xf numFmtId="0" fontId="12" fillId="0" borderId="19" xfId="1" applyFont="1" applyFill="1" applyBorder="1" applyAlignment="1" applyProtection="1">
      <alignment horizontal="left" vertical="center" wrapText="1"/>
      <protection locked="0"/>
    </xf>
    <xf numFmtId="0" fontId="12" fillId="0" borderId="2" xfId="1" applyFont="1" applyFill="1" applyBorder="1" applyAlignment="1" applyProtection="1">
      <alignment horizontal="left" vertical="center"/>
    </xf>
    <xf numFmtId="0" fontId="12" fillId="0" borderId="3" xfId="1" applyFont="1" applyFill="1" applyBorder="1" applyAlignment="1" applyProtection="1">
      <alignment horizontal="left" vertical="center"/>
    </xf>
    <xf numFmtId="0" fontId="12" fillId="0" borderId="8" xfId="1" applyFont="1" applyFill="1" applyBorder="1" applyAlignment="1" applyProtection="1">
      <alignment horizontal="left" vertical="center" wrapText="1"/>
    </xf>
    <xf numFmtId="0" fontId="12" fillId="0" borderId="9" xfId="1" applyFont="1" applyFill="1" applyBorder="1" applyAlignment="1" applyProtection="1">
      <alignment horizontal="left" vertical="center" wrapText="1"/>
    </xf>
    <xf numFmtId="0" fontId="12" fillId="0" borderId="12" xfId="1" applyFont="1" applyFill="1" applyBorder="1" applyAlignment="1" applyProtection="1">
      <alignment horizontal="left" vertical="center"/>
    </xf>
    <xf numFmtId="0" fontId="12" fillId="0" borderId="13" xfId="1" applyFont="1" applyFill="1" applyBorder="1" applyAlignment="1" applyProtection="1">
      <alignment horizontal="left" vertical="center"/>
    </xf>
    <xf numFmtId="0" fontId="12" fillId="0" borderId="31" xfId="1" applyFont="1" applyFill="1" applyBorder="1" applyAlignment="1" applyProtection="1">
      <alignment horizontal="left" vertical="center"/>
    </xf>
    <xf numFmtId="0" fontId="12" fillId="0" borderId="32" xfId="1" applyFont="1" applyFill="1" applyBorder="1" applyAlignment="1" applyProtection="1">
      <alignment horizontal="left" vertical="center"/>
    </xf>
    <xf numFmtId="0" fontId="1" fillId="0" borderId="0" xfId="16" applyFont="1" applyAlignment="1">
      <alignment horizontal="center" vertical="center"/>
    </xf>
    <xf numFmtId="0" fontId="1" fillId="0" borderId="39" xfId="16" applyFont="1" applyBorder="1" applyAlignment="1">
      <alignment horizontal="center" vertical="center"/>
    </xf>
    <xf numFmtId="0" fontId="1" fillId="0" borderId="31" xfId="16" applyFont="1" applyBorder="1" applyAlignment="1">
      <alignment horizontal="center" vertical="center"/>
    </xf>
    <xf numFmtId="0" fontId="1" fillId="0" borderId="42" xfId="16" applyFont="1" applyBorder="1" applyAlignment="1">
      <alignment horizontal="center" vertical="center"/>
    </xf>
    <xf numFmtId="0" fontId="1" fillId="0" borderId="34" xfId="16" applyFont="1" applyBorder="1" applyAlignment="1">
      <alignment horizontal="center" vertical="center"/>
    </xf>
    <xf numFmtId="187" fontId="1" fillId="6" borderId="34" xfId="17" applyNumberFormat="1" applyFont="1" applyFill="1" applyBorder="1" applyAlignment="1">
      <alignment horizontal="center" vertical="center"/>
    </xf>
    <xf numFmtId="187" fontId="1" fillId="6" borderId="188"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41"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64"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40" xfId="16" applyFont="1" applyBorder="1" applyAlignment="1" applyProtection="1">
      <alignment horizontal="left" vertical="top" wrapText="1"/>
      <protection locked="0"/>
    </xf>
    <xf numFmtId="187"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179" fontId="1" fillId="0" borderId="0" xfId="17" applyNumberFormat="1" applyFont="1" applyAlignment="1">
      <alignment horizontal="center" vertical="center" wrapText="1"/>
    </xf>
    <xf numFmtId="178" fontId="15" fillId="0" borderId="0" xfId="16" applyNumberFormat="1" applyAlignment="1">
      <alignment horizontal="center" vertical="center"/>
    </xf>
    <xf numFmtId="187" fontId="1" fillId="6" borderId="0" xfId="17" applyNumberFormat="1" applyFont="1" applyFill="1" applyAlignment="1">
      <alignment horizontal="center" vertical="center" wrapText="1"/>
    </xf>
    <xf numFmtId="187" fontId="1" fillId="0" borderId="0" xfId="16" applyNumberFormat="1" applyFont="1" applyAlignment="1">
      <alignment horizontal="center" vertical="center"/>
    </xf>
  </cellXfs>
  <cellStyles count="21">
    <cellStyle name="標準" xfId="0" builtinId="0"/>
    <cellStyle name="標準 2" xfId="6"/>
    <cellStyle name="標準 2 2" xfId="7"/>
    <cellStyle name="標準 2 3" xfId="10"/>
    <cellStyle name="標準 3" xfId="11"/>
    <cellStyle name="標準 4" xfId="5"/>
    <cellStyle name="標準 4_APAHO401600" xfId="1"/>
    <cellStyle name="標準 4_APAHO4019001" xfId="4"/>
    <cellStyle name="標準 4_ZJ08_022012_青森市_2010" xfId="3"/>
    <cellStyle name="標準 6" xfId="8"/>
    <cellStyle name="標準 6_APAHO401000" xfId="9"/>
    <cellStyle name="標準 6_APAHO401200_O-JJ1016-001-3_財政状況資料集(決算状況カード(各会計・関係団体))(Rev2)2" xfId="15"/>
    <cellStyle name="標準 6_APAHO402200_O-JJ1016-001-3_財政状況資料集(決算状況カード(各会計・関係団体))(Rev2)2" xfId="12"/>
    <cellStyle name="標準 7" xfId="20"/>
    <cellStyle name="標準_【レイアウト】（県）資料３（Ｐ２）　歳出比較分析表" xfId="16"/>
    <cellStyle name="標準_【レイアウト】（市）資料３（Ｐ２）　歳出比較分析表" xfId="17"/>
    <cellStyle name="標準_APAHO251300" xfId="18"/>
    <cellStyle name="標準_APAHO252300" xfId="19"/>
    <cellStyle name="標準_Book1" xfId="13"/>
    <cellStyle name="標準_O-JJ0722-001-3_決算状況カード(各会計・関係団体)_O-JJ1016-001-3_財政状況資料集(決算状況カード(各会計・関係団体))(Rev2)2" xfId="14"/>
    <cellStyle name="標準_O-JJ0722-001-8_連結実質赤字比率に係る赤字・黒字の構成分析"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4"/>
          <c:y val="0.18300653594771241"/>
          <c:w val="0.87003610108303253"/>
          <c:h val="0.5816993464052288"/>
        </c:manualLayout>
      </c:layout>
      <c:lineChart>
        <c:grouping val="standard"/>
        <c:varyColors val="0"/>
        <c:ser>
          <c:idx val="0"/>
          <c:order val="0"/>
          <c:tx>
            <c:strRef>
              <c:f>データシート!$F$2</c:f>
              <c:strCache>
                <c:ptCount val="1"/>
                <c:pt idx="0">
                  <c:v>類似団体内平均(円)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H26</c:v>
                </c:pt>
                <c:pt idx="1">
                  <c:v> H27</c:v>
                </c:pt>
                <c:pt idx="2">
                  <c:v> H28</c:v>
                </c:pt>
                <c:pt idx="3">
                  <c:v> H29</c:v>
                </c:pt>
                <c:pt idx="4">
                  <c:v> H30</c:v>
                </c:pt>
              </c:strCache>
            </c:strRef>
          </c:cat>
          <c:val>
            <c:numRef>
              <c:f>(データシート!$F$3,データシート!$F$5,データシート!$F$7,データシート!$F$9,データシート!$F$11)</c:f>
              <c:numCache>
                <c:formatCode>#,##0;"△ "#,##0</c:formatCode>
                <c:ptCount val="5"/>
                <c:pt idx="0">
                  <c:v>53292</c:v>
                </c:pt>
                <c:pt idx="1">
                  <c:v>49919</c:v>
                </c:pt>
                <c:pt idx="2">
                  <c:v>47738</c:v>
                </c:pt>
                <c:pt idx="3">
                  <c:v>52191</c:v>
                </c:pt>
                <c:pt idx="4">
                  <c:v>47387</c:v>
                </c:pt>
              </c:numCache>
            </c:numRef>
          </c:val>
          <c:smooth val="0"/>
          <c:extLst xmlns:c16r2="http://schemas.microsoft.com/office/drawing/2015/06/chart">
            <c:ext xmlns:c16="http://schemas.microsoft.com/office/drawing/2014/chart" uri="{C3380CC4-5D6E-409C-BE32-E72D297353CC}">
              <c16:uniqueId val="{00000000-CBC8-42D5-B358-2877959F374B}"/>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H26</c:v>
                </c:pt>
                <c:pt idx="1">
                  <c:v> H27</c:v>
                </c:pt>
                <c:pt idx="2">
                  <c:v> H28</c:v>
                </c:pt>
                <c:pt idx="3">
                  <c:v> H29</c:v>
                </c:pt>
                <c:pt idx="4">
                  <c:v> H30</c:v>
                </c:pt>
              </c:strCache>
            </c:strRef>
          </c:cat>
          <c:val>
            <c:numRef>
              <c:f>(データシート!$D$3,データシート!$D$5,データシート!$D$7,データシート!$D$9,データシート!$D$11)</c:f>
              <c:numCache>
                <c:formatCode>#,##0;"△ "#,##0</c:formatCode>
                <c:ptCount val="5"/>
                <c:pt idx="0">
                  <c:v>55200</c:v>
                </c:pt>
                <c:pt idx="1">
                  <c:v>21622</c:v>
                </c:pt>
                <c:pt idx="2">
                  <c:v>60163</c:v>
                </c:pt>
                <c:pt idx="3">
                  <c:v>41212</c:v>
                </c:pt>
                <c:pt idx="4">
                  <c:v>46490</c:v>
                </c:pt>
              </c:numCache>
            </c:numRef>
          </c:val>
          <c:smooth val="0"/>
          <c:extLst xmlns:c16r2="http://schemas.microsoft.com/office/drawing/2015/06/chart">
            <c:ext xmlns:c16="http://schemas.microsoft.com/office/drawing/2014/chart" uri="{C3380CC4-5D6E-409C-BE32-E72D297353CC}">
              <c16:uniqueId val="{00000001-CBC8-42D5-B358-2877959F374B}"/>
            </c:ext>
          </c:extLst>
        </c:ser>
        <c:dLbls>
          <c:showLegendKey val="0"/>
          <c:showVal val="0"/>
          <c:showCatName val="0"/>
          <c:showSerName val="0"/>
          <c:showPercent val="0"/>
          <c:showBubbleSize val="0"/>
        </c:dLbls>
        <c:marker val="1"/>
        <c:smooth val="0"/>
        <c:axId val="227269088"/>
        <c:axId val="169961032"/>
      </c:lineChart>
      <c:catAx>
        <c:axId val="22726908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69961032"/>
        <c:crosses val="autoZero"/>
        <c:auto val="1"/>
        <c:lblAlgn val="ctr"/>
        <c:lblOffset val="100"/>
        <c:tickLblSkip val="1"/>
        <c:tickMarkSkip val="1"/>
        <c:noMultiLvlLbl val="0"/>
      </c:catAx>
      <c:valAx>
        <c:axId val="169961032"/>
        <c:scaling>
          <c:orientation val="minMax"/>
          <c:max val="8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7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2726908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[1]公会計指標分析・財政指標組合せ分析表!$AN$73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[1]公会計指標分析・財政指標組合せ分析表!$BP$72</c:f>
                  <c:strCache>
                    <c:ptCount val="1"/>
                    <c:pt idx="0">
                      <c:v>H26</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E9A-4D67-A260-FEE3E837693B}"/>
                </c:ext>
                <c:ext xmlns:c15="http://schemas.microsoft.com/office/drawing/2012/chart" uri="{CE6537A1-D6FC-4f65-9D91-7224C49458BB}">
                  <c15:dlblFieldTable>
                    <c15:dlblFTEntry>
                      <c15:txfldGUID>{56BD2667-C357-4038-8CFE-B2E89B97F753}</c15:txfldGUID>
                      <c15:f>[1]公会計指標分析・財政指標組合せ分析表!$BP$72</c15:f>
                      <c15:dlblFieldTableCache>
                        <c:ptCount val="1"/>
                        <c:pt idx="0">
                          <c:v>H26</c:v>
                        </c:pt>
                      </c15:dlblFieldTableCache>
                    </c15:dlblFTEntry>
                  </c15:dlblFieldTable>
                  <c15:showDataLabelsRange val="0"/>
                </c:ext>
              </c:extLst>
            </c:dLbl>
            <c:dLbl>
              <c:idx val="1"/>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E9A-4D67-A260-FEE3E837693B}"/>
                </c:ext>
                <c:ext xmlns:c15="http://schemas.microsoft.com/office/drawing/2012/chart" uri="{CE6537A1-D6FC-4f65-9D91-7224C49458BB}">
                  <c15:dlblFieldTable>
                    <c15:dlblFTEntry>
                      <c15:txfldGUID>{542B7B41-BE31-43B4-AB6A-D4260C8405DB}</c15:txfldGUID>
                      <c15:f>#REF!</c15:f>
                      <c15:dlblFieldTableCache>
                        <c:ptCount val="1"/>
                        <c:pt idx="0">
                          <c:v>#REF!</c:v>
                        </c:pt>
                      </c15:dlblFieldTableCache>
                    </c15:dlblFTEntry>
                  </c15:dlblFieldTable>
                  <c15:showDataLabelsRange val="0"/>
                </c:ext>
              </c:extLst>
            </c:dLbl>
            <c:dLbl>
              <c:idx val="2"/>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E9A-4D67-A260-FEE3E837693B}"/>
                </c:ext>
                <c:ext xmlns:c15="http://schemas.microsoft.com/office/drawing/2012/chart" uri="{CE6537A1-D6FC-4f65-9D91-7224C49458BB}">
                  <c15:dlblFieldTable>
                    <c15:dlblFTEntry>
                      <c15:txfldGUID>{BC9757D9-CC1E-4C74-B69E-9D4039CF47A9}</c15:txfldGUID>
                      <c15:f>#REF!</c15:f>
                      <c15:dlblFieldTableCache>
                        <c:ptCount val="1"/>
                        <c:pt idx="0">
                          <c:v>#REF!</c:v>
                        </c:pt>
                      </c15:dlblFieldTableCache>
                    </c15:dlblFTEntry>
                  </c15:dlblFieldTable>
                  <c15:showDataLabelsRange val="0"/>
                </c:ext>
              </c:extLst>
            </c:dLbl>
            <c:dLbl>
              <c:idx val="3"/>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E9A-4D67-A260-FEE3E837693B}"/>
                </c:ext>
                <c:ext xmlns:c15="http://schemas.microsoft.com/office/drawing/2012/chart" uri="{CE6537A1-D6FC-4f65-9D91-7224C49458BB}">
                  <c15:dlblFieldTable>
                    <c15:dlblFTEntry>
                      <c15:txfldGUID>{6D32CD86-E94A-4372-8A93-D6B15B81E661}</c15:txfldGUID>
                      <c15:f>#REF!</c15:f>
                      <c15:dlblFieldTableCache>
                        <c:ptCount val="1"/>
                        <c:pt idx="0">
                          <c:v>#REF!</c:v>
                        </c:pt>
                      </c15:dlblFieldTableCache>
                    </c15:dlblFTEntry>
                  </c15:dlblFieldTable>
                  <c15:showDataLabelsRange val="0"/>
                </c:ext>
              </c:extLst>
            </c:dLbl>
            <c:dLbl>
              <c:idx val="4"/>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E9A-4D67-A260-FEE3E837693B}"/>
                </c:ext>
                <c:ext xmlns:c15="http://schemas.microsoft.com/office/drawing/2012/chart" uri="{CE6537A1-D6FC-4f65-9D91-7224C49458BB}">
                  <c15:dlblFieldTable>
                    <c15:dlblFTEntry>
                      <c15:txfldGUID>{227805C6-7A43-4D49-AD7E-DB129823523C}</c15:txfldGUID>
                      <c15:f>#REF!</c15:f>
                      <c15:dlblFieldTableCache>
                        <c:ptCount val="1"/>
                        <c:pt idx="0">
                          <c:v>#REF!</c:v>
                        </c:pt>
                      </c15:dlblFieldTableCache>
                    </c15:dlblFTEntry>
                  </c15:dlblFieldTable>
                  <c15:showDataLabelsRange val="0"/>
                </c:ext>
              </c:extLst>
            </c:dLbl>
            <c:dLbl>
              <c:idx val="8"/>
              <c:tx>
                <c:strRef>
                  <c:f>[1]公会計指標分析・財政指標組合せ分析表!$BX$72</c:f>
                  <c:strCache>
                    <c:ptCount val="1"/>
                    <c:pt idx="0">
                      <c:v>H27</c:v>
                    </c:pt>
                  </c:strCache>
                </c:strRef>
              </c:tx>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E9A-4D67-A260-FEE3E837693B}"/>
                </c:ext>
                <c:ext xmlns:c15="http://schemas.microsoft.com/office/drawing/2012/chart" uri="{CE6537A1-D6FC-4f65-9D91-7224C49458BB}">
                  <c15:dlblFieldTable>
                    <c15:dlblFTEntry>
                      <c15:txfldGUID>{433B49AA-1AEF-4CCB-A9A9-6EDE1628268D}</c15:txfldGUID>
                      <c15:f>[1]公会計指標分析・財政指標組合せ分析表!$BX$72</c15:f>
                      <c15:dlblFieldTableCache>
                        <c:ptCount val="1"/>
                        <c:pt idx="0">
                          <c:v>H27</c:v>
                        </c:pt>
                      </c15:dlblFieldTableCache>
                    </c15:dlblFTEntry>
                  </c15:dlblFieldTable>
                  <c15:showDataLabelsRange val="0"/>
                </c:ext>
              </c:extLst>
            </c:dLbl>
            <c:dLbl>
              <c:idx val="16"/>
              <c:tx>
                <c:strRef>
                  <c:f>[1]公会計指標分析・財政指標組合せ分析表!$CF$72</c:f>
                  <c:strCache>
                    <c:ptCount val="1"/>
                    <c:pt idx="0">
                      <c:v>H28</c:v>
                    </c:pt>
                  </c:strCache>
                </c:strRef>
              </c:tx>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E9A-4D67-A260-FEE3E837693B}"/>
                </c:ext>
                <c:ext xmlns:c15="http://schemas.microsoft.com/office/drawing/2012/chart" uri="{CE6537A1-D6FC-4f65-9D91-7224C49458BB}">
                  <c15:dlblFieldTable>
                    <c15:dlblFTEntry>
                      <c15:txfldGUID>{F503F3D9-A29A-4855-9481-1336EF5F5DAD}</c15:txfldGUID>
                      <c15:f>[1]公会計指標分析・財政指標組合せ分析表!$CF$72</c15:f>
                      <c15:dlblFieldTableCache>
                        <c:ptCount val="1"/>
                        <c:pt idx="0">
                          <c:v>H28</c:v>
                        </c:pt>
                      </c15:dlblFieldTableCache>
                    </c15:dlblFTEntry>
                  </c15:dlblFieldTable>
                  <c15:showDataLabelsRange val="0"/>
                </c:ext>
              </c:extLst>
            </c:dLbl>
            <c:dLbl>
              <c:idx val="24"/>
              <c:tx>
                <c:strRef>
                  <c:f>[1]公会計指標分析・財政指標組合せ分析表!$CN$72</c:f>
                  <c:strCache>
                    <c:ptCount val="1"/>
                    <c:pt idx="0">
                      <c:v>H29</c:v>
                    </c:pt>
                  </c:strCache>
                </c:strRef>
              </c:tx>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E9A-4D67-A260-FEE3E837693B}"/>
                </c:ext>
                <c:ext xmlns:c15="http://schemas.microsoft.com/office/drawing/2012/chart" uri="{CE6537A1-D6FC-4f65-9D91-7224C49458BB}">
                  <c15:dlblFieldTable>
                    <c15:dlblFTEntry>
                      <c15:txfldGUID>{BE9025B4-10CE-4AAA-A622-5FE82D23B9CA}</c15:txfldGUID>
                      <c15:f>[1]公会計指標分析・財政指標組合せ分析表!$CN$72</c15:f>
                      <c15:dlblFieldTableCache>
                        <c:ptCount val="1"/>
                        <c:pt idx="0">
                          <c:v>H29</c:v>
                        </c:pt>
                      </c15:dlblFieldTableCache>
                    </c15:dlblFTEntry>
                  </c15:dlblFieldTable>
                  <c15:showDataLabelsRange val="0"/>
                </c:ext>
              </c:extLst>
            </c:dLbl>
            <c:dLbl>
              <c:idx val="32"/>
              <c:tx>
                <c:strRef>
                  <c:f>[1]公会計指標分析・財政指標組合せ分析表!$CV$72</c:f>
                  <c:strCache>
                    <c:ptCount val="1"/>
                    <c:pt idx="0">
                      <c:v>H30</c:v>
                    </c:pt>
                  </c:strCache>
                </c:strRef>
              </c:tx>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E9A-4D67-A260-FEE3E837693B}"/>
                </c:ext>
                <c:ext xmlns:c15="http://schemas.microsoft.com/office/drawing/2012/chart" uri="{CE6537A1-D6FC-4f65-9D91-7224C49458BB}">
                  <c15:dlblFieldTable>
                    <c15:dlblFTEntry>
                      <c15:txfldGUID>{F4A2EADB-A025-44E1-BCF8-E95562EA159B}</c15:txfldGUID>
                      <c15:f>[1]公会計指標分析・財政指標組合せ分析表!$CV$72</c15:f>
                      <c15:dlblFieldTableCache>
                        <c:ptCount val="1"/>
                        <c:pt idx="0">
                          <c:v>H30</c:v>
                        </c:pt>
                      </c15:dlblFieldTableCache>
                    </c15:dlblFTEntry>
                  </c15:dlblFieldTable>
                  <c15:showDataLabelsRange val="0"/>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[1]公会計指標分析・財政指標組合せ分析表!$BP$75:$DC$75</c:f>
              <c:numCache>
                <c:formatCode>General</c:formatCode>
                <c:ptCount val="40"/>
                <c:pt idx="0">
                  <c:v>7.4</c:v>
                </c:pt>
                <c:pt idx="8">
                  <c:v>6.4</c:v>
                </c:pt>
                <c:pt idx="16">
                  <c:v>5.5</c:v>
                </c:pt>
                <c:pt idx="24">
                  <c:v>4.9000000000000004</c:v>
                </c:pt>
                <c:pt idx="32">
                  <c:v>5.4</c:v>
                </c:pt>
              </c:numCache>
            </c:numRef>
          </c:xVal>
          <c:yVal>
            <c:numRef>
              <c:f>[1]公会計指標分析・財政指標組合せ分析表!$BP$73:$DC$73</c:f>
              <c:numCache>
                <c:formatCode>General</c:formatCode>
                <c:ptCount val="40"/>
              </c:numCache>
            </c:numRef>
          </c:yVal>
          <c:smooth val="0"/>
          <c:extLst xmlns:c16r2="http://schemas.microsoft.com/office/drawing/2015/06/chart">
            <c:ext xmlns:c16="http://schemas.microsoft.com/office/drawing/2014/chart" uri="{C3380CC4-5D6E-409C-BE32-E72D297353CC}">
              <c16:uniqueId val="{00000009-9E9A-4D67-A260-FEE3E837693B}"/>
            </c:ext>
          </c:extLst>
        </c:ser>
        <c:ser>
          <c:idx val="1"/>
          <c:order val="1"/>
          <c:tx>
            <c:strRef>
              <c:f>[1]公会計指標分析・財政指標組合せ分析表!$AN$77</c:f>
              <c:strCache>
                <c:ptCount val="1"/>
                <c:pt idx="0">
                  <c:v>類似団体内平均値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[1]公会計指標分析・財政指標組合せ分析表!$BP$72</c:f>
                  <c:strCache>
                    <c:ptCount val="1"/>
                    <c:pt idx="0">
                      <c:v>H26</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9E9A-4D67-A260-FEE3E837693B}"/>
                </c:ext>
                <c:ext xmlns:c15="http://schemas.microsoft.com/office/drawing/2012/chart" uri="{CE6537A1-D6FC-4f65-9D91-7224C49458BB}">
                  <c15:dlblFieldTable>
                    <c15:dlblFTEntry>
                      <c15:txfldGUID>{723DE8A7-5895-4EE2-86D3-6317C33474C5}</c15:txfldGUID>
                      <c15:f>[1]公会計指標分析・財政指標組合せ分析表!$BP$72</c15:f>
                      <c15:dlblFieldTableCache>
                        <c:ptCount val="1"/>
                        <c:pt idx="0">
                          <c:v>H26</c:v>
                        </c:pt>
                      </c15:dlblFieldTableCache>
                    </c15:dlblFTEntry>
                  </c15:dlblFieldTable>
                  <c15:showDataLabelsRange val="0"/>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9E9A-4D67-A260-FEE3E837693B}"/>
                </c:ext>
                <c:ext xmlns:c15="http://schemas.microsoft.com/office/drawing/2012/chart" uri="{CE6537A1-D6FC-4f65-9D91-7224C49458BB}">
                  <c15:dlblFieldTable>
                    <c15:dlblFTEntry>
                      <c15:txfldGUID>{943FD4EC-5C3D-4669-B8C5-D0A82A0A9B29}</c15:txfldGUID>
                      <c15:f>#REF!</c15:f>
                      <c15:dlblFieldTableCache>
                        <c:ptCount val="1"/>
                        <c:pt idx="0">
                          <c:v>#REF!</c:v>
                        </c:pt>
                      </c15:dlblFieldTableCache>
                    </c15:dlblFTEntry>
                  </c15:dlblFieldTable>
                  <c15:showDataLabelsRange val="0"/>
                </c:ext>
              </c:extLst>
            </c:dLbl>
            <c:dLbl>
              <c:idx val="2"/>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9E9A-4D67-A260-FEE3E837693B}"/>
                </c:ext>
                <c:ext xmlns:c15="http://schemas.microsoft.com/office/drawing/2012/chart" uri="{CE6537A1-D6FC-4f65-9D91-7224C49458BB}">
                  <c15:dlblFieldTable>
                    <c15:dlblFTEntry>
                      <c15:txfldGUID>{ED333939-3748-4C1D-9FD9-45374B46FBD7}</c15:txfldGUID>
                      <c15:f>#REF!</c15:f>
                      <c15:dlblFieldTableCache>
                        <c:ptCount val="1"/>
                        <c:pt idx="0">
                          <c:v>#REF!</c:v>
                        </c:pt>
                      </c15:dlblFieldTableCache>
                    </c15:dlblFTEntry>
                  </c15:dlblFieldTable>
                  <c15:showDataLabelsRange val="0"/>
                </c:ext>
              </c:extLst>
            </c:dLbl>
            <c:dLbl>
              <c:idx val="3"/>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9E9A-4D67-A260-FEE3E837693B}"/>
                </c:ext>
                <c:ext xmlns:c15="http://schemas.microsoft.com/office/drawing/2012/chart" uri="{CE6537A1-D6FC-4f65-9D91-7224C49458BB}">
                  <c15:dlblFieldTable>
                    <c15:dlblFTEntry>
                      <c15:txfldGUID>{5F3E18D1-F23B-49C8-BB3C-230ED75AD602}</c15:txfldGUID>
                      <c15:f>#REF!</c15:f>
                      <c15:dlblFieldTableCache>
                        <c:ptCount val="1"/>
                        <c:pt idx="0">
                          <c:v>#REF!</c:v>
                        </c:pt>
                      </c15:dlblFieldTableCache>
                    </c15:dlblFTEntry>
                  </c15:dlblFieldTable>
                  <c15:showDataLabelsRange val="0"/>
                </c:ext>
              </c:extLst>
            </c:dLbl>
            <c:dLbl>
              <c:idx val="4"/>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9E9A-4D67-A260-FEE3E837693B}"/>
                </c:ext>
                <c:ext xmlns:c15="http://schemas.microsoft.com/office/drawing/2012/chart" uri="{CE6537A1-D6FC-4f65-9D91-7224C49458BB}">
                  <c15:dlblFieldTable>
                    <c15:dlblFTEntry>
                      <c15:txfldGUID>{B18B3AB7-9CE4-4156-A72F-92FA08B109AD}</c15:txfldGUID>
                      <c15:f>#REF!</c15:f>
                      <c15:dlblFieldTableCache>
                        <c:ptCount val="1"/>
                        <c:pt idx="0">
                          <c:v>#REF!</c:v>
                        </c:pt>
                      </c15:dlblFieldTableCache>
                    </c15:dlblFTEntry>
                  </c15:dlblFieldTable>
                  <c15:showDataLabelsRange val="0"/>
                </c:ext>
              </c:extLst>
            </c:dLbl>
            <c:dLbl>
              <c:idx val="8"/>
              <c:tx>
                <c:strRef>
                  <c:f>[1]公会計指標分析・財政指標組合せ分析表!$BX$72</c:f>
                  <c:strCache>
                    <c:ptCount val="1"/>
                    <c:pt idx="0">
                      <c:v>H27</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9E9A-4D67-A260-FEE3E837693B}"/>
                </c:ext>
                <c:ext xmlns:c15="http://schemas.microsoft.com/office/drawing/2012/chart" uri="{CE6537A1-D6FC-4f65-9D91-7224C49458BB}">
                  <c15:dlblFieldTable>
                    <c15:dlblFTEntry>
                      <c15:txfldGUID>{290655F9-83C3-4082-8CAF-8EC238BC9D19}</c15:txfldGUID>
                      <c15:f>[1]公会計指標分析・財政指標組合せ分析表!$BX$72</c15:f>
                      <c15:dlblFieldTableCache>
                        <c:ptCount val="1"/>
                        <c:pt idx="0">
                          <c:v>H27</c:v>
                        </c:pt>
                      </c15:dlblFieldTableCache>
                    </c15:dlblFTEntry>
                  </c15:dlblFieldTable>
                  <c15:showDataLabelsRange val="0"/>
                </c:ext>
              </c:extLst>
            </c:dLbl>
            <c:dLbl>
              <c:idx val="16"/>
              <c:tx>
                <c:strRef>
                  <c:f>[1]公会計指標分析・財政指標組合せ分析表!$CF$72</c:f>
                  <c:strCache>
                    <c:ptCount val="1"/>
                    <c:pt idx="0">
                      <c:v>H28</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9E9A-4D67-A260-FEE3E837693B}"/>
                </c:ext>
                <c:ext xmlns:c15="http://schemas.microsoft.com/office/drawing/2012/chart" uri="{CE6537A1-D6FC-4f65-9D91-7224C49458BB}">
                  <c15:dlblFieldTable>
                    <c15:dlblFTEntry>
                      <c15:txfldGUID>{4B37C966-7916-4918-BD35-9BE6C6B9D690}</c15:txfldGUID>
                      <c15:f>[1]公会計指標分析・財政指標組合せ分析表!$CF$72</c15:f>
                      <c15:dlblFieldTableCache>
                        <c:ptCount val="1"/>
                        <c:pt idx="0">
                          <c:v>H28</c:v>
                        </c:pt>
                      </c15:dlblFieldTableCache>
                    </c15:dlblFTEntry>
                  </c15:dlblFieldTable>
                  <c15:showDataLabelsRange val="0"/>
                </c:ext>
              </c:extLst>
            </c:dLbl>
            <c:dLbl>
              <c:idx val="24"/>
              <c:tx>
                <c:strRef>
                  <c:f>[1]公会計指標分析・財政指標組合せ分析表!$CN$72</c:f>
                  <c:strCache>
                    <c:ptCount val="1"/>
                    <c:pt idx="0">
                      <c:v>H29</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9E9A-4D67-A260-FEE3E837693B}"/>
                </c:ext>
                <c:ext xmlns:c15="http://schemas.microsoft.com/office/drawing/2012/chart" uri="{CE6537A1-D6FC-4f65-9D91-7224C49458BB}">
                  <c15:dlblFieldTable>
                    <c15:dlblFTEntry>
                      <c15:txfldGUID>{C973424D-A2FA-45B1-8000-C816BF0469A5}</c15:txfldGUID>
                      <c15:f>[1]公会計指標分析・財政指標組合せ分析表!$CN$72</c15:f>
                      <c15:dlblFieldTableCache>
                        <c:ptCount val="1"/>
                        <c:pt idx="0">
                          <c:v>H29</c:v>
                        </c:pt>
                      </c15:dlblFieldTableCache>
                    </c15:dlblFTEntry>
                  </c15:dlblFieldTable>
                  <c15:showDataLabelsRange val="0"/>
                </c:ext>
              </c:extLst>
            </c:dLbl>
            <c:dLbl>
              <c:idx val="32"/>
              <c:tx>
                <c:strRef>
                  <c:f>[1]公会計指標分析・財政指標組合せ分析表!$CV$72</c:f>
                  <c:strCache>
                    <c:ptCount val="1"/>
                    <c:pt idx="0">
                      <c:v>H30</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9E9A-4D67-A260-FEE3E837693B}"/>
                </c:ext>
                <c:ext xmlns:c15="http://schemas.microsoft.com/office/drawing/2012/chart" uri="{CE6537A1-D6FC-4f65-9D91-7224C49458BB}">
                  <c15:dlblFieldTable>
                    <c15:dlblFTEntry>
                      <c15:txfldGUID>{14434465-AE0E-44D9-A235-0E856100FA6F}</c15:txfldGUID>
                      <c15:f>[1]公会計指標分析・財政指標組合せ分析表!$CV$72</c15:f>
                      <c15:dlblFieldTableCache>
                        <c:ptCount val="1"/>
                        <c:pt idx="0">
                          <c:v>H30</c:v>
                        </c:pt>
                      </c15:dlblFieldTableCache>
                    </c15:dlblFTEntry>
                  </c15:dlblFieldTable>
                  <c15:showDataLabelsRange val="0"/>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[1]公会計指標分析・財政指標組合せ分析表!$BP$79:$DC$79</c:f>
              <c:numCache>
                <c:formatCode>General</c:formatCode>
                <c:ptCount val="40"/>
                <c:pt idx="0">
                  <c:v>7.7</c:v>
                </c:pt>
                <c:pt idx="8">
                  <c:v>6.8</c:v>
                </c:pt>
                <c:pt idx="16">
                  <c:v>6.8</c:v>
                </c:pt>
                <c:pt idx="24">
                  <c:v>6.8</c:v>
                </c:pt>
                <c:pt idx="32">
                  <c:v>6.8</c:v>
                </c:pt>
              </c:numCache>
            </c:numRef>
          </c:xVal>
          <c:yVal>
            <c:numRef>
              <c:f>[1]公会計指標分析・財政指標組合せ分析表!$BP$77:$DC$77</c:f>
              <c:numCache>
                <c:formatCode>General</c:formatCode>
                <c:ptCount val="40"/>
                <c:pt idx="0">
                  <c:v>20.3</c:v>
                </c:pt>
                <c:pt idx="8">
                  <c:v>13</c:v>
                </c:pt>
                <c:pt idx="16">
                  <c:v>21</c:v>
                </c:pt>
                <c:pt idx="24">
                  <c:v>20.2</c:v>
                </c:pt>
                <c:pt idx="32">
                  <c:v>18.3</c:v>
                </c:pt>
              </c:numCache>
            </c:numRef>
          </c:yVal>
          <c:smooth val="0"/>
          <c:extLst xmlns:c16r2="http://schemas.microsoft.com/office/drawing/2015/06/chart">
            <c:ext xmlns:c16="http://schemas.microsoft.com/office/drawing/2014/chart" uri="{C3380CC4-5D6E-409C-BE32-E72D297353CC}">
              <c16:uniqueId val="{00000013-9E9A-4D67-A260-FEE3E837693B}"/>
            </c:ext>
          </c:extLst>
        </c:ser>
        <c:dLbls>
          <c:showLegendKey val="0"/>
          <c:showVal val="1"/>
          <c:showCatName val="0"/>
          <c:showSerName val="0"/>
          <c:showPercent val="0"/>
          <c:showBubbleSize val="0"/>
        </c:dLbls>
        <c:axId val="433733432"/>
        <c:axId val="433731472"/>
      </c:scatterChart>
      <c:valAx>
        <c:axId val="433733432"/>
        <c:scaling>
          <c:orientation val="minMax"/>
          <c:max val="7.8"/>
          <c:min val="6.7"/>
        </c:scaling>
        <c:delete val="0"/>
        <c:axPos val="b"/>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low"/>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33731472"/>
        <c:crosses val="autoZero"/>
        <c:crossBetween val="midCat"/>
      </c:valAx>
      <c:valAx>
        <c:axId val="433731472"/>
        <c:scaling>
          <c:orientation val="minMax"/>
          <c:max val="22.400000000000002"/>
          <c:min val="12"/>
        </c:scaling>
        <c:delete val="0"/>
        <c:axPos val="l"/>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low"/>
        <c:spPr>
          <a:ln>
            <a:noFill/>
          </a:ln>
        </c:spPr>
        <c:txPr>
          <a:bodyPr/>
          <a:lstStyle/>
          <a:p>
            <a:pPr>
              <a:defRPr sz="800" baseline="0">
                <a:latin typeface="ＭＳ Ｐゴシック" pitchFamily="50" charset="-128"/>
              </a:defRPr>
            </a:pPr>
            <a:endParaRPr lang="ja-JP"/>
          </a:p>
        </c:txPr>
        <c:crossAx val="433733432"/>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H26</c:v>
                </c:pt>
                <c:pt idx="1">
                  <c:v>H27</c:v>
                </c:pt>
                <c:pt idx="2">
                  <c:v>H28</c:v>
                </c:pt>
                <c:pt idx="3">
                  <c:v>H29</c:v>
                </c:pt>
                <c:pt idx="4">
                  <c:v>H30</c:v>
                </c:pt>
              </c:strCache>
            </c:strRef>
          </c:cat>
          <c:val>
            <c:numRef>
              <c:f>データシート!$B$19:$F$19</c:f>
              <c:numCache>
                <c:formatCode>General</c:formatCode>
                <c:ptCount val="5"/>
                <c:pt idx="0">
                  <c:v>7.91</c:v>
                </c:pt>
                <c:pt idx="1">
                  <c:v>7.31</c:v>
                </c:pt>
                <c:pt idx="2">
                  <c:v>7.28</c:v>
                </c:pt>
                <c:pt idx="3">
                  <c:v>6.22</c:v>
                </c:pt>
                <c:pt idx="4">
                  <c:v>5.28</c:v>
                </c:pt>
              </c:numCache>
            </c:numRef>
          </c:val>
          <c:extLst xmlns:c16r2="http://schemas.microsoft.com/office/drawing/2015/06/chart">
            <c:ext xmlns:c16="http://schemas.microsoft.com/office/drawing/2014/chart" uri="{C3380CC4-5D6E-409C-BE32-E72D297353CC}">
              <c16:uniqueId val="{00000000-836F-476F-9665-E5A8038EB203}"/>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H26</c:v>
                </c:pt>
                <c:pt idx="1">
                  <c:v>H27</c:v>
                </c:pt>
                <c:pt idx="2">
                  <c:v>H28</c:v>
                </c:pt>
                <c:pt idx="3">
                  <c:v>H29</c:v>
                </c:pt>
                <c:pt idx="4">
                  <c:v>H30</c:v>
                </c:pt>
              </c:strCache>
            </c:strRef>
          </c:cat>
          <c:val>
            <c:numRef>
              <c:f>データシート!$B$20:$F$20</c:f>
              <c:numCache>
                <c:formatCode>General</c:formatCode>
                <c:ptCount val="5"/>
                <c:pt idx="0">
                  <c:v>44.33</c:v>
                </c:pt>
                <c:pt idx="1">
                  <c:v>48.03</c:v>
                </c:pt>
                <c:pt idx="2">
                  <c:v>49.28</c:v>
                </c:pt>
                <c:pt idx="3">
                  <c:v>49.1</c:v>
                </c:pt>
                <c:pt idx="4">
                  <c:v>49.5</c:v>
                </c:pt>
              </c:numCache>
            </c:numRef>
          </c:val>
          <c:extLst xmlns:c16r2="http://schemas.microsoft.com/office/drawing/2015/06/chart">
            <c:ext xmlns:c16="http://schemas.microsoft.com/office/drawing/2014/chart" uri="{C3380CC4-5D6E-409C-BE32-E72D297353CC}">
              <c16:uniqueId val="{00000001-836F-476F-9665-E5A8038EB203}"/>
            </c:ext>
          </c:extLst>
        </c:ser>
        <c:dLbls>
          <c:showLegendKey val="0"/>
          <c:showVal val="0"/>
          <c:showCatName val="0"/>
          <c:showSerName val="0"/>
          <c:showPercent val="0"/>
          <c:showBubbleSize val="0"/>
        </c:dLbls>
        <c:gapWidth val="250"/>
        <c:overlap val="100"/>
        <c:axId val="426335584"/>
        <c:axId val="426333232"/>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H26</c:v>
                </c:pt>
                <c:pt idx="1">
                  <c:v>H27</c:v>
                </c:pt>
                <c:pt idx="2">
                  <c:v>H28</c:v>
                </c:pt>
                <c:pt idx="3">
                  <c:v>H29</c:v>
                </c:pt>
                <c:pt idx="4">
                  <c:v>H30</c:v>
                </c:pt>
              </c:strCache>
            </c:strRef>
          </c:cat>
          <c:val>
            <c:numRef>
              <c:f>データシート!$B$21:$F$21</c:f>
              <c:numCache>
                <c:formatCode>General</c:formatCode>
                <c:ptCount val="5"/>
                <c:pt idx="0">
                  <c:v>2.74</c:v>
                </c:pt>
                <c:pt idx="1">
                  <c:v>3.4</c:v>
                </c:pt>
                <c:pt idx="2">
                  <c:v>0.81</c:v>
                </c:pt>
                <c:pt idx="3">
                  <c:v>-1.03</c:v>
                </c:pt>
                <c:pt idx="4">
                  <c:v>-0.99</c:v>
                </c:pt>
              </c:numCache>
            </c:numRef>
          </c:val>
          <c:smooth val="0"/>
          <c:extLst xmlns:c16r2="http://schemas.microsoft.com/office/drawing/2015/06/chart">
            <c:ext xmlns:c16="http://schemas.microsoft.com/office/drawing/2014/chart" uri="{C3380CC4-5D6E-409C-BE32-E72D297353CC}">
              <c16:uniqueId val="{00000002-836F-476F-9665-E5A8038EB203}"/>
            </c:ext>
          </c:extLst>
        </c:ser>
        <c:dLbls>
          <c:showLegendKey val="0"/>
          <c:showVal val="0"/>
          <c:showCatName val="0"/>
          <c:showSerName val="0"/>
          <c:showPercent val="0"/>
          <c:showBubbleSize val="0"/>
        </c:dLbls>
        <c:marker val="1"/>
        <c:smooth val="0"/>
        <c:axId val="426335584"/>
        <c:axId val="426333232"/>
      </c:lineChart>
      <c:catAx>
        <c:axId val="42633558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426333232"/>
        <c:crosses val="autoZero"/>
        <c:auto val="1"/>
        <c:lblAlgn val="ctr"/>
        <c:lblOffset val="100"/>
        <c:tickLblSkip val="1"/>
        <c:tickMarkSkip val="1"/>
        <c:noMultiLvlLbl val="0"/>
      </c:catAx>
      <c:valAx>
        <c:axId val="426333232"/>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426335584"/>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データシート!$B$27:$K$27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2793-43F7-B5E3-FC8EA8CA2513}"/>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1-2793-43F7-B5E3-FC8EA8CA2513}"/>
            </c:ext>
          </c:extLst>
        </c:ser>
        <c:ser>
          <c:idx val="2"/>
          <c:order val="2"/>
          <c:tx>
            <c:strRef>
              <c:f>データシート!$A$29</c:f>
              <c:strCache>
                <c:ptCount val="1"/>
                <c:pt idx="0">
                  <c:v>#N/A</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データシート!$B$29:$K$29</c:f>
              <c:numCache>
                <c:formatCode>General</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2-2793-43F7-B5E3-FC8EA8CA2513}"/>
            </c:ext>
          </c:extLst>
        </c:ser>
        <c:ser>
          <c:idx val="3"/>
          <c:order val="3"/>
          <c:tx>
            <c:strRef>
              <c:f>データシート!$A$30</c:f>
              <c:strCache>
                <c:ptCount val="1"/>
                <c:pt idx="0">
                  <c:v>石井町給与集中管理特別会計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xmlns:c16r2="http://schemas.microsoft.com/office/drawing/2015/06/chart">
            <c:ext xmlns:c16="http://schemas.microsoft.com/office/drawing/2014/chart" uri="{C3380CC4-5D6E-409C-BE32-E72D297353CC}">
              <c16:uniqueId val="{00000003-2793-43F7-B5E3-FC8EA8CA2513}"/>
            </c:ext>
          </c:extLst>
        </c:ser>
        <c:ser>
          <c:idx val="4"/>
          <c:order val="4"/>
          <c:tx>
            <c:strRef>
              <c:f>データシート!$A$31</c:f>
              <c:strCache>
                <c:ptCount val="1"/>
                <c:pt idx="0">
                  <c:v>石井町住宅新築資金等貸付事業特別会計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データシート!$B$31:$K$31</c:f>
              <c:numCache>
                <c:formatCode>General</c:formatCode>
                <c:ptCount val="10"/>
                <c:pt idx="0">
                  <c:v>#N/A</c:v>
                </c:pt>
                <c:pt idx="1">
                  <c:v>0.01</c:v>
                </c:pt>
                <c:pt idx="2">
                  <c:v>#N/A</c:v>
                </c:pt>
                <c:pt idx="3">
                  <c:v>0.01</c:v>
                </c:pt>
                <c:pt idx="4">
                  <c:v>#N/A</c:v>
                </c:pt>
                <c:pt idx="5">
                  <c:v>0</c:v>
                </c:pt>
                <c:pt idx="6">
                  <c:v>#N/A</c:v>
                </c:pt>
                <c:pt idx="7">
                  <c:v>0</c:v>
                </c:pt>
                <c:pt idx="8">
                  <c:v>#N/A</c:v>
                </c:pt>
                <c:pt idx="9">
                  <c:v>0</c:v>
                </c:pt>
              </c:numCache>
            </c:numRef>
          </c:val>
          <c:extLst xmlns:c16r2="http://schemas.microsoft.com/office/drawing/2015/06/chart">
            <c:ext xmlns:c16="http://schemas.microsoft.com/office/drawing/2014/chart" uri="{C3380CC4-5D6E-409C-BE32-E72D297353CC}">
              <c16:uniqueId val="{00000004-2793-43F7-B5E3-FC8EA8CA2513}"/>
            </c:ext>
          </c:extLst>
        </c:ser>
        <c:ser>
          <c:idx val="5"/>
          <c:order val="5"/>
          <c:tx>
            <c:strRef>
              <c:f>データシート!$A$32</c:f>
              <c:strCache>
                <c:ptCount val="1"/>
                <c:pt idx="0">
                  <c:v>石井町後期高齢者医療特別会計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データシート!$B$32:$K$32</c:f>
              <c:numCache>
                <c:formatCode>General</c:formatCode>
                <c:ptCount val="10"/>
                <c:pt idx="0">
                  <c:v>#N/A</c:v>
                </c:pt>
                <c:pt idx="1">
                  <c:v>0.02</c:v>
                </c:pt>
                <c:pt idx="2">
                  <c:v>#N/A</c:v>
                </c:pt>
                <c:pt idx="3">
                  <c:v>0.01</c:v>
                </c:pt>
                <c:pt idx="4">
                  <c:v>#N/A</c:v>
                </c:pt>
                <c:pt idx="5">
                  <c:v>0.03</c:v>
                </c:pt>
                <c:pt idx="6">
                  <c:v>#N/A</c:v>
                </c:pt>
                <c:pt idx="7">
                  <c:v>0.03</c:v>
                </c:pt>
                <c:pt idx="8">
                  <c:v>#N/A</c:v>
                </c:pt>
                <c:pt idx="9">
                  <c:v>0.04</c:v>
                </c:pt>
              </c:numCache>
            </c:numRef>
          </c:val>
          <c:extLst xmlns:c16r2="http://schemas.microsoft.com/office/drawing/2015/06/chart">
            <c:ext xmlns:c16="http://schemas.microsoft.com/office/drawing/2014/chart" uri="{C3380CC4-5D6E-409C-BE32-E72D297353CC}">
              <c16:uniqueId val="{00000005-2793-43F7-B5E3-FC8EA8CA2513}"/>
            </c:ext>
          </c:extLst>
        </c:ser>
        <c:ser>
          <c:idx val="6"/>
          <c:order val="6"/>
          <c:tx>
            <c:strRef>
              <c:f>データシート!$A$33</c:f>
              <c:strCache>
                <c:ptCount val="1"/>
                <c:pt idx="0">
                  <c:v>石井町介護保険特別会計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データシート!$B$33:$K$33</c:f>
              <c:numCache>
                <c:formatCode>General</c:formatCode>
                <c:ptCount val="10"/>
                <c:pt idx="0">
                  <c:v>#N/A</c:v>
                </c:pt>
                <c:pt idx="1">
                  <c:v>1.1100000000000001</c:v>
                </c:pt>
                <c:pt idx="2">
                  <c:v>#N/A</c:v>
                </c:pt>
                <c:pt idx="3">
                  <c:v>1.25</c:v>
                </c:pt>
                <c:pt idx="4">
                  <c:v>#N/A</c:v>
                </c:pt>
                <c:pt idx="5">
                  <c:v>1.52</c:v>
                </c:pt>
                <c:pt idx="6">
                  <c:v>#N/A</c:v>
                </c:pt>
                <c:pt idx="7">
                  <c:v>1.68</c:v>
                </c:pt>
                <c:pt idx="8">
                  <c:v>#N/A</c:v>
                </c:pt>
                <c:pt idx="9">
                  <c:v>1.73</c:v>
                </c:pt>
              </c:numCache>
            </c:numRef>
          </c:val>
          <c:extLst xmlns:c16r2="http://schemas.microsoft.com/office/drawing/2015/06/chart">
            <c:ext xmlns:c16="http://schemas.microsoft.com/office/drawing/2014/chart" uri="{C3380CC4-5D6E-409C-BE32-E72D297353CC}">
              <c16:uniqueId val="{00000006-2793-43F7-B5E3-FC8EA8CA2513}"/>
            </c:ext>
          </c:extLst>
        </c:ser>
        <c:ser>
          <c:idx val="7"/>
          <c:order val="7"/>
          <c:tx>
            <c:strRef>
              <c:f>データシート!$A$34</c:f>
              <c:strCache>
                <c:ptCount val="1"/>
                <c:pt idx="0">
                  <c:v>石井町国民健康保険特別会計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データシート!$B$34:$K$34</c:f>
              <c:numCache>
                <c:formatCode>General</c:formatCode>
                <c:ptCount val="10"/>
                <c:pt idx="0">
                  <c:v>#N/A</c:v>
                </c:pt>
                <c:pt idx="1">
                  <c:v>5.9</c:v>
                </c:pt>
                <c:pt idx="2">
                  <c:v>#N/A</c:v>
                </c:pt>
                <c:pt idx="3">
                  <c:v>3.65</c:v>
                </c:pt>
                <c:pt idx="4">
                  <c:v>#N/A</c:v>
                </c:pt>
                <c:pt idx="5">
                  <c:v>4.76</c:v>
                </c:pt>
                <c:pt idx="6">
                  <c:v>#N/A</c:v>
                </c:pt>
                <c:pt idx="7">
                  <c:v>6.77</c:v>
                </c:pt>
                <c:pt idx="8">
                  <c:v>#N/A</c:v>
                </c:pt>
                <c:pt idx="9">
                  <c:v>2.33</c:v>
                </c:pt>
              </c:numCache>
            </c:numRef>
          </c:val>
          <c:extLst xmlns:c16r2="http://schemas.microsoft.com/office/drawing/2015/06/chart">
            <c:ext xmlns:c16="http://schemas.microsoft.com/office/drawing/2014/chart" uri="{C3380CC4-5D6E-409C-BE32-E72D297353CC}">
              <c16:uniqueId val="{00000007-2793-43F7-B5E3-FC8EA8CA2513}"/>
            </c:ext>
          </c:extLst>
        </c:ser>
        <c:ser>
          <c:idx val="8"/>
          <c:order val="8"/>
          <c:tx>
            <c:strRef>
              <c:f>データシート!$A$35</c:f>
              <c:strCache>
                <c:ptCount val="1"/>
                <c:pt idx="0">
                  <c:v>一般会計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データシート!$B$35:$K$35</c:f>
              <c:numCache>
                <c:formatCode>General</c:formatCode>
                <c:ptCount val="10"/>
                <c:pt idx="0">
                  <c:v>#N/A</c:v>
                </c:pt>
                <c:pt idx="1">
                  <c:v>7.9</c:v>
                </c:pt>
                <c:pt idx="2">
                  <c:v>#N/A</c:v>
                </c:pt>
                <c:pt idx="3">
                  <c:v>7.3</c:v>
                </c:pt>
                <c:pt idx="4">
                  <c:v>#N/A</c:v>
                </c:pt>
                <c:pt idx="5">
                  <c:v>7.28</c:v>
                </c:pt>
                <c:pt idx="6">
                  <c:v>#N/A</c:v>
                </c:pt>
                <c:pt idx="7">
                  <c:v>6.21</c:v>
                </c:pt>
                <c:pt idx="8">
                  <c:v>#N/A</c:v>
                </c:pt>
                <c:pt idx="9">
                  <c:v>5.28</c:v>
                </c:pt>
              </c:numCache>
            </c:numRef>
          </c:val>
          <c:extLst xmlns:c16r2="http://schemas.microsoft.com/office/drawing/2015/06/chart">
            <c:ext xmlns:c16="http://schemas.microsoft.com/office/drawing/2014/chart" uri="{C3380CC4-5D6E-409C-BE32-E72D297353CC}">
              <c16:uniqueId val="{00000008-2793-43F7-B5E3-FC8EA8CA2513}"/>
            </c:ext>
          </c:extLst>
        </c:ser>
        <c:ser>
          <c:idx val="9"/>
          <c:order val="9"/>
          <c:tx>
            <c:strRef>
              <c:f>データシート!$A$36</c:f>
              <c:strCache>
                <c:ptCount val="1"/>
                <c:pt idx="0">
                  <c:v>石井町水道事業会計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データシート!$B$36:$K$36</c:f>
              <c:numCache>
                <c:formatCode>General</c:formatCode>
                <c:ptCount val="10"/>
                <c:pt idx="0">
                  <c:v>#N/A</c:v>
                </c:pt>
                <c:pt idx="1">
                  <c:v>3.43</c:v>
                </c:pt>
                <c:pt idx="2">
                  <c:v>#N/A</c:v>
                </c:pt>
                <c:pt idx="3">
                  <c:v>3.4</c:v>
                </c:pt>
                <c:pt idx="4">
                  <c:v>#N/A</c:v>
                </c:pt>
                <c:pt idx="5">
                  <c:v>4</c:v>
                </c:pt>
                <c:pt idx="6">
                  <c:v>#N/A</c:v>
                </c:pt>
                <c:pt idx="7">
                  <c:v>4.91</c:v>
                </c:pt>
                <c:pt idx="8">
                  <c:v>#N/A</c:v>
                </c:pt>
                <c:pt idx="9">
                  <c:v>5.54</c:v>
                </c:pt>
              </c:numCache>
            </c:numRef>
          </c:val>
          <c:extLst xmlns:c16r2="http://schemas.microsoft.com/office/drawing/2015/06/chart">
            <c:ext xmlns:c16="http://schemas.microsoft.com/office/drawing/2014/chart" uri="{C3380CC4-5D6E-409C-BE32-E72D297353CC}">
              <c16:uniqueId val="{00000009-2793-43F7-B5E3-FC8EA8CA2513}"/>
            </c:ext>
          </c:extLst>
        </c:ser>
        <c:dLbls>
          <c:showLegendKey val="0"/>
          <c:showVal val="0"/>
          <c:showCatName val="0"/>
          <c:showSerName val="0"/>
          <c:showPercent val="0"/>
          <c:showBubbleSize val="0"/>
        </c:dLbls>
        <c:gapWidth val="150"/>
        <c:overlap val="100"/>
        <c:axId val="426331664"/>
        <c:axId val="426328920"/>
      </c:barChart>
      <c:catAx>
        <c:axId val="42633166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426328920"/>
        <c:crosses val="autoZero"/>
        <c:auto val="1"/>
        <c:lblAlgn val="ctr"/>
        <c:lblOffset val="100"/>
        <c:tickLblSkip val="1"/>
        <c:tickMarkSkip val="1"/>
        <c:noMultiLvlLbl val="0"/>
      </c:catAx>
      <c:valAx>
        <c:axId val="426328920"/>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426331664"/>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45938365899222E-2"/>
          <c:y val="8.7976539589442848E-2"/>
          <c:w val="0.90356317136844222"/>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H26</c:v>
                  </c:pt>
                  <c:pt idx="3">
                    <c:v>H27</c:v>
                  </c:pt>
                  <c:pt idx="6">
                    <c:v>H28</c:v>
                  </c:pt>
                  <c:pt idx="9">
                    <c:v>H29</c:v>
                  </c:pt>
                  <c:pt idx="12">
                    <c:v>H30</c:v>
                  </c:pt>
                </c:lvl>
              </c:multiLvlStrCache>
            </c:multiLvlStrRef>
          </c:cat>
          <c:val>
            <c:numRef>
              <c:f>データシート!$B$42:$P$42</c:f>
              <c:numCache>
                <c:formatCode>General</c:formatCode>
                <c:ptCount val="15"/>
                <c:pt idx="2">
                  <c:v>665</c:v>
                </c:pt>
                <c:pt idx="5">
                  <c:v>570</c:v>
                </c:pt>
                <c:pt idx="8">
                  <c:v>564</c:v>
                </c:pt>
                <c:pt idx="11">
                  <c:v>554</c:v>
                </c:pt>
                <c:pt idx="14">
                  <c:v>512</c:v>
                </c:pt>
              </c:numCache>
            </c:numRef>
          </c:val>
          <c:extLst xmlns:c16r2="http://schemas.microsoft.com/office/drawing/2015/06/chart">
            <c:ext xmlns:c16="http://schemas.microsoft.com/office/drawing/2014/chart" uri="{C3380CC4-5D6E-409C-BE32-E72D297353CC}">
              <c16:uniqueId val="{00000000-C3A2-4003-8E34-56F1F9EA8EF5}"/>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H26</c:v>
                  </c:pt>
                  <c:pt idx="3">
                    <c:v>H27</c:v>
                  </c:pt>
                  <c:pt idx="6">
                    <c:v>H28</c:v>
                  </c:pt>
                  <c:pt idx="9">
                    <c:v>H29</c:v>
                  </c:pt>
                  <c:pt idx="12">
                    <c:v>H30</c:v>
                  </c:pt>
                </c:lvl>
              </c:multiLvlStrCache>
            </c:multiLvlStrRef>
          </c:cat>
          <c:val>
            <c:numRef>
              <c:f>データシート!$B$43:$P$43</c:f>
              <c:numCache>
                <c:formatCode>General</c:formatCode>
                <c:ptCount val="15"/>
                <c:pt idx="0">
                  <c:v>0</c:v>
                </c:pt>
                <c:pt idx="3">
                  <c:v>0</c:v>
                </c:pt>
                <c:pt idx="6">
                  <c:v>0</c:v>
                </c:pt>
                <c:pt idx="9">
                  <c:v>0</c:v>
                </c:pt>
                <c:pt idx="12">
                  <c:v>0</c:v>
                </c:pt>
              </c:numCache>
            </c:numRef>
          </c:val>
          <c:extLst xmlns:c16r2="http://schemas.microsoft.com/office/drawing/2015/06/chart">
            <c:ext xmlns:c16="http://schemas.microsoft.com/office/drawing/2014/chart" uri="{C3380CC4-5D6E-409C-BE32-E72D297353CC}">
              <c16:uniqueId val="{00000001-C3A2-4003-8E34-56F1F9EA8EF5}"/>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H26</c:v>
                  </c:pt>
                  <c:pt idx="3">
                    <c:v>H27</c:v>
                  </c:pt>
                  <c:pt idx="6">
                    <c:v>H28</c:v>
                  </c:pt>
                  <c:pt idx="9">
                    <c:v>H29</c:v>
                  </c:pt>
                  <c:pt idx="12">
                    <c:v>H30</c:v>
                  </c:pt>
                </c:lvl>
              </c:multiLvlStrCache>
            </c:multiLvlStrRef>
          </c:cat>
          <c:val>
            <c:numRef>
              <c:f>データシート!$B$44:$P$44</c:f>
              <c:numCache>
                <c:formatCode>General</c:formatCode>
                <c:ptCount val="15"/>
                <c:pt idx="0">
                  <c:v>0</c:v>
                </c:pt>
                <c:pt idx="3">
                  <c:v>0</c:v>
                </c:pt>
                <c:pt idx="6">
                  <c:v>0</c:v>
                </c:pt>
                <c:pt idx="9">
                  <c:v>0</c:v>
                </c:pt>
                <c:pt idx="12">
                  <c:v>0</c:v>
                </c:pt>
              </c:numCache>
            </c:numRef>
          </c:val>
          <c:extLst xmlns:c16r2="http://schemas.microsoft.com/office/drawing/2015/06/chart">
            <c:ext xmlns:c16="http://schemas.microsoft.com/office/drawing/2014/chart" uri="{C3380CC4-5D6E-409C-BE32-E72D297353CC}">
              <c16:uniqueId val="{00000002-C3A2-4003-8E34-56F1F9EA8EF5}"/>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H26</c:v>
                  </c:pt>
                  <c:pt idx="3">
                    <c:v>H27</c:v>
                  </c:pt>
                  <c:pt idx="6">
                    <c:v>H28</c:v>
                  </c:pt>
                  <c:pt idx="9">
                    <c:v>H29</c:v>
                  </c:pt>
                  <c:pt idx="12">
                    <c:v>H30</c:v>
                  </c:pt>
                </c:lvl>
              </c:multiLvlStrCache>
            </c:multiLvlStrRef>
          </c:cat>
          <c:val>
            <c:numRef>
              <c:f>データシート!$B$45:$P$45</c:f>
              <c:numCache>
                <c:formatCode>General</c:formatCode>
                <c:ptCount val="15"/>
                <c:pt idx="0">
                  <c:v>0</c:v>
                </c:pt>
                <c:pt idx="3">
                  <c:v>0</c:v>
                </c:pt>
                <c:pt idx="6">
                  <c:v>0</c:v>
                </c:pt>
                <c:pt idx="9">
                  <c:v>0</c:v>
                </c:pt>
                <c:pt idx="12">
                  <c:v>0</c:v>
                </c:pt>
              </c:numCache>
            </c:numRef>
          </c:val>
          <c:extLst xmlns:c16r2="http://schemas.microsoft.com/office/drawing/2015/06/chart">
            <c:ext xmlns:c16="http://schemas.microsoft.com/office/drawing/2014/chart" uri="{C3380CC4-5D6E-409C-BE32-E72D297353CC}">
              <c16:uniqueId val="{00000003-C3A2-4003-8E34-56F1F9EA8EF5}"/>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H26</c:v>
                  </c:pt>
                  <c:pt idx="3">
                    <c:v>H27</c:v>
                  </c:pt>
                  <c:pt idx="6">
                    <c:v>H28</c:v>
                  </c:pt>
                  <c:pt idx="9">
                    <c:v>H29</c:v>
                  </c:pt>
                  <c:pt idx="12">
                    <c:v>H30</c:v>
                  </c:pt>
                </c:lvl>
              </c:multiLvlStrCache>
            </c:multiLvlStrRef>
          </c:cat>
          <c:val>
            <c:numRef>
              <c:f>データシート!$B$46:$P$46</c:f>
              <c:numCache>
                <c:formatCode>General</c:formatCode>
                <c:ptCount val="15"/>
                <c:pt idx="0">
                  <c:v>4</c:v>
                </c:pt>
                <c:pt idx="3">
                  <c:v>4</c:v>
                </c:pt>
                <c:pt idx="6">
                  <c:v>4</c:v>
                </c:pt>
                <c:pt idx="9">
                  <c:v>4</c:v>
                </c:pt>
                <c:pt idx="12">
                  <c:v>5</c:v>
                </c:pt>
              </c:numCache>
            </c:numRef>
          </c:val>
          <c:extLst xmlns:c16r2="http://schemas.microsoft.com/office/drawing/2015/06/chart">
            <c:ext xmlns:c16="http://schemas.microsoft.com/office/drawing/2014/chart" uri="{C3380CC4-5D6E-409C-BE32-E72D297353CC}">
              <c16:uniqueId val="{00000004-C3A2-4003-8E34-56F1F9EA8EF5}"/>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H26</c:v>
                  </c:pt>
                  <c:pt idx="3">
                    <c:v>H27</c:v>
                  </c:pt>
                  <c:pt idx="6">
                    <c:v>H28</c:v>
                  </c:pt>
                  <c:pt idx="9">
                    <c:v>H29</c:v>
                  </c:pt>
                  <c:pt idx="12">
                    <c:v>H30</c:v>
                  </c:pt>
                </c:lvl>
              </c:multiLvlStrCache>
            </c:multiLvlStrRef>
          </c:cat>
          <c:val>
            <c:numRef>
              <c:f>データシート!$B$47:$P$47</c:f>
              <c:numCache>
                <c:formatCode>General</c:formatCode>
                <c:ptCount val="15"/>
                <c:pt idx="0">
                  <c:v>0</c:v>
                </c:pt>
                <c:pt idx="3">
                  <c:v>0</c:v>
                </c:pt>
                <c:pt idx="6">
                  <c:v>0</c:v>
                </c:pt>
                <c:pt idx="9">
                  <c:v>0</c:v>
                </c:pt>
                <c:pt idx="12">
                  <c:v>0</c:v>
                </c:pt>
              </c:numCache>
            </c:numRef>
          </c:val>
          <c:extLst xmlns:c16r2="http://schemas.microsoft.com/office/drawing/2015/06/chart">
            <c:ext xmlns:c16="http://schemas.microsoft.com/office/drawing/2014/chart" uri="{C3380CC4-5D6E-409C-BE32-E72D297353CC}">
              <c16:uniqueId val="{00000005-C3A2-4003-8E34-56F1F9EA8EF5}"/>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H26</c:v>
                  </c:pt>
                  <c:pt idx="3">
                    <c:v>H27</c:v>
                  </c:pt>
                  <c:pt idx="6">
                    <c:v>H28</c:v>
                  </c:pt>
                  <c:pt idx="9">
                    <c:v>H29</c:v>
                  </c:pt>
                  <c:pt idx="12">
                    <c:v>H30</c:v>
                  </c:pt>
                </c:lvl>
              </c:multiLvlStrCache>
            </c:multiLvlStrRef>
          </c:cat>
          <c:val>
            <c:numRef>
              <c:f>データシート!$B$48:$P$48</c:f>
              <c:numCache>
                <c:formatCode>General</c:formatCode>
                <c:ptCount val="15"/>
                <c:pt idx="0">
                  <c:v>0</c:v>
                </c:pt>
                <c:pt idx="3">
                  <c:v>0</c:v>
                </c:pt>
                <c:pt idx="6">
                  <c:v>0</c:v>
                </c:pt>
                <c:pt idx="9">
                  <c:v>0</c:v>
                </c:pt>
                <c:pt idx="12">
                  <c:v>0</c:v>
                </c:pt>
              </c:numCache>
            </c:numRef>
          </c:val>
          <c:extLst xmlns:c16r2="http://schemas.microsoft.com/office/drawing/2015/06/chart">
            <c:ext xmlns:c16="http://schemas.microsoft.com/office/drawing/2014/chart" uri="{C3380CC4-5D6E-409C-BE32-E72D297353CC}">
              <c16:uniqueId val="{00000006-C3A2-4003-8E34-56F1F9EA8EF5}"/>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H26</c:v>
                  </c:pt>
                  <c:pt idx="3">
                    <c:v>H27</c:v>
                  </c:pt>
                  <c:pt idx="6">
                    <c:v>H28</c:v>
                  </c:pt>
                  <c:pt idx="9">
                    <c:v>H29</c:v>
                  </c:pt>
                  <c:pt idx="12">
                    <c:v>H30</c:v>
                  </c:pt>
                </c:lvl>
              </c:multiLvlStrCache>
            </c:multiLvlStrRef>
          </c:cat>
          <c:val>
            <c:numRef>
              <c:f>データシート!$B$49:$P$49</c:f>
              <c:numCache>
                <c:formatCode>General</c:formatCode>
                <c:ptCount val="15"/>
                <c:pt idx="0">
                  <c:v>1012</c:v>
                </c:pt>
                <c:pt idx="3">
                  <c:v>818</c:v>
                </c:pt>
                <c:pt idx="6">
                  <c:v>815</c:v>
                </c:pt>
                <c:pt idx="9">
                  <c:v>813</c:v>
                </c:pt>
                <c:pt idx="12">
                  <c:v>834</c:v>
                </c:pt>
              </c:numCache>
            </c:numRef>
          </c:val>
          <c:extLst xmlns:c16r2="http://schemas.microsoft.com/office/drawing/2015/06/chart">
            <c:ext xmlns:c16="http://schemas.microsoft.com/office/drawing/2014/chart" uri="{C3380CC4-5D6E-409C-BE32-E72D297353CC}">
              <c16:uniqueId val="{00000007-C3A2-4003-8E34-56F1F9EA8EF5}"/>
            </c:ext>
          </c:extLst>
        </c:ser>
        <c:dLbls>
          <c:showLegendKey val="0"/>
          <c:showVal val="0"/>
          <c:showCatName val="0"/>
          <c:showSerName val="0"/>
          <c:showPercent val="0"/>
          <c:showBubbleSize val="0"/>
        </c:dLbls>
        <c:gapWidth val="100"/>
        <c:overlap val="100"/>
        <c:axId val="426333624"/>
        <c:axId val="426332056"/>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H26</c:v>
                  </c:pt>
                  <c:pt idx="3">
                    <c:v>H27</c:v>
                  </c:pt>
                  <c:pt idx="6">
                    <c:v>H28</c:v>
                  </c:pt>
                  <c:pt idx="9">
                    <c:v>H29</c:v>
                  </c:pt>
                  <c:pt idx="12">
                    <c:v>H30</c:v>
                  </c:pt>
                </c:lvl>
              </c:multiLvlStrCache>
            </c:multiLvlStrRef>
          </c:cat>
          <c:val>
            <c:numRef>
              <c:f>データシート!$B$50:$P$50</c:f>
              <c:numCache>
                <c:formatCode>General</c:formatCode>
                <c:ptCount val="15"/>
                <c:pt idx="0">
                  <c:v>#N/A</c:v>
                </c:pt>
                <c:pt idx="1">
                  <c:v>351</c:v>
                </c:pt>
                <c:pt idx="2">
                  <c:v>#N/A</c:v>
                </c:pt>
                <c:pt idx="3">
                  <c:v>#N/A</c:v>
                </c:pt>
                <c:pt idx="4">
                  <c:v>252</c:v>
                </c:pt>
                <c:pt idx="5">
                  <c:v>#N/A</c:v>
                </c:pt>
                <c:pt idx="6">
                  <c:v>#N/A</c:v>
                </c:pt>
                <c:pt idx="7">
                  <c:v>255</c:v>
                </c:pt>
                <c:pt idx="8">
                  <c:v>#N/A</c:v>
                </c:pt>
                <c:pt idx="9">
                  <c:v>#N/A</c:v>
                </c:pt>
                <c:pt idx="10">
                  <c:v>263</c:v>
                </c:pt>
                <c:pt idx="11">
                  <c:v>#N/A</c:v>
                </c:pt>
                <c:pt idx="12">
                  <c:v>#N/A</c:v>
                </c:pt>
                <c:pt idx="13">
                  <c:v>327</c:v>
                </c:pt>
                <c:pt idx="14">
                  <c:v>#N/A</c:v>
                </c:pt>
              </c:numCache>
            </c:numRef>
          </c:val>
          <c:smooth val="0"/>
          <c:extLst xmlns:c16r2="http://schemas.microsoft.com/office/drawing/2015/06/chart">
            <c:ext xmlns:c16="http://schemas.microsoft.com/office/drawing/2014/chart" uri="{C3380CC4-5D6E-409C-BE32-E72D297353CC}">
              <c16:uniqueId val="{00000008-C3A2-4003-8E34-56F1F9EA8EF5}"/>
            </c:ext>
          </c:extLst>
        </c:ser>
        <c:dLbls>
          <c:showLegendKey val="0"/>
          <c:showVal val="0"/>
          <c:showCatName val="0"/>
          <c:showSerName val="0"/>
          <c:showPercent val="0"/>
          <c:showBubbleSize val="0"/>
        </c:dLbls>
        <c:marker val="1"/>
        <c:smooth val="0"/>
        <c:axId val="426333624"/>
        <c:axId val="426332056"/>
      </c:lineChart>
      <c:catAx>
        <c:axId val="42633362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426332056"/>
        <c:crosses val="autoZero"/>
        <c:auto val="1"/>
        <c:lblAlgn val="ctr"/>
        <c:lblOffset val="100"/>
        <c:tickLblSkip val="1"/>
        <c:tickMarkSkip val="1"/>
        <c:noMultiLvlLbl val="0"/>
      </c:catAx>
      <c:valAx>
        <c:axId val="426332056"/>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426333624"/>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469143709508406E-2"/>
          <c:y val="8.6257433093237634E-2"/>
          <c:w val="0.86496884859089596"/>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データシート!$B$56:$P$56</c:f>
              <c:numCache>
                <c:formatCode>General</c:formatCode>
                <c:ptCount val="15"/>
                <c:pt idx="2">
                  <c:v>5467</c:v>
                </c:pt>
                <c:pt idx="5">
                  <c:v>5449</c:v>
                </c:pt>
                <c:pt idx="8">
                  <c:v>5255</c:v>
                </c:pt>
                <c:pt idx="11">
                  <c:v>5085</c:v>
                </c:pt>
                <c:pt idx="14">
                  <c:v>5034</c:v>
                </c:pt>
              </c:numCache>
            </c:numRef>
          </c:val>
          <c:extLst xmlns:c16r2="http://schemas.microsoft.com/office/drawing/2015/06/chart">
            <c:ext xmlns:c16="http://schemas.microsoft.com/office/drawing/2014/chart" uri="{C3380CC4-5D6E-409C-BE32-E72D297353CC}">
              <c16:uniqueId val="{00000000-0867-4EB0-A225-A2D225E4E4E0}"/>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データシート!$B$57:$P$57</c:f>
              <c:numCache>
                <c:formatCode>General</c:formatCode>
                <c:ptCount val="15"/>
                <c:pt idx="2">
                  <c:v>24</c:v>
                </c:pt>
                <c:pt idx="5">
                  <c:v>34</c:v>
                </c:pt>
                <c:pt idx="8">
                  <c:v>34</c:v>
                </c:pt>
                <c:pt idx="11">
                  <c:v>32</c:v>
                </c:pt>
                <c:pt idx="14">
                  <c:v>20</c:v>
                </c:pt>
              </c:numCache>
            </c:numRef>
          </c:val>
          <c:extLst xmlns:c16r2="http://schemas.microsoft.com/office/drawing/2015/06/chart">
            <c:ext xmlns:c16="http://schemas.microsoft.com/office/drawing/2014/chart" uri="{C3380CC4-5D6E-409C-BE32-E72D297353CC}">
              <c16:uniqueId val="{00000001-0867-4EB0-A225-A2D225E4E4E0}"/>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データシート!$B$58:$P$58</c:f>
              <c:numCache>
                <c:formatCode>General</c:formatCode>
                <c:ptCount val="15"/>
                <c:pt idx="2">
                  <c:v>5353</c:v>
                </c:pt>
                <c:pt idx="5">
                  <c:v>5846</c:v>
                </c:pt>
                <c:pt idx="8">
                  <c:v>5662</c:v>
                </c:pt>
                <c:pt idx="11">
                  <c:v>5785</c:v>
                </c:pt>
                <c:pt idx="14">
                  <c:v>5791</c:v>
                </c:pt>
              </c:numCache>
            </c:numRef>
          </c:val>
          <c:extLst xmlns:c16r2="http://schemas.microsoft.com/office/drawing/2015/06/chart">
            <c:ext xmlns:c16="http://schemas.microsoft.com/office/drawing/2014/chart" uri="{C3380CC4-5D6E-409C-BE32-E72D297353CC}">
              <c16:uniqueId val="{00000002-0867-4EB0-A225-A2D225E4E4E0}"/>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データシート!$B$59:$P$59</c:f>
              <c:numCache>
                <c:formatCode>General</c:formatCode>
                <c:ptCount val="15"/>
                <c:pt idx="0">
                  <c:v>0</c:v>
                </c:pt>
                <c:pt idx="3">
                  <c:v>0</c:v>
                </c:pt>
                <c:pt idx="6">
                  <c:v>0</c:v>
                </c:pt>
                <c:pt idx="9">
                  <c:v>0</c:v>
                </c:pt>
                <c:pt idx="12">
                  <c:v>0</c:v>
                </c:pt>
              </c:numCache>
            </c:numRef>
          </c:val>
          <c:extLst xmlns:c16r2="http://schemas.microsoft.com/office/drawing/2015/06/chart">
            <c:ext xmlns:c16="http://schemas.microsoft.com/office/drawing/2014/chart" uri="{C3380CC4-5D6E-409C-BE32-E72D297353CC}">
              <c16:uniqueId val="{00000003-0867-4EB0-A225-A2D225E4E4E0}"/>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データシート!$B$60:$P$60</c:f>
              <c:numCache>
                <c:formatCode>General</c:formatCode>
                <c:ptCount val="15"/>
                <c:pt idx="0">
                  <c:v>0</c:v>
                </c:pt>
                <c:pt idx="3">
                  <c:v>0</c:v>
                </c:pt>
                <c:pt idx="6">
                  <c:v>0</c:v>
                </c:pt>
                <c:pt idx="9">
                  <c:v>0</c:v>
                </c:pt>
                <c:pt idx="12">
                  <c:v>0</c:v>
                </c:pt>
              </c:numCache>
            </c:numRef>
          </c:val>
          <c:extLst xmlns:c16r2="http://schemas.microsoft.com/office/drawing/2015/06/chart">
            <c:ext xmlns:c16="http://schemas.microsoft.com/office/drawing/2014/chart" uri="{C3380CC4-5D6E-409C-BE32-E72D297353CC}">
              <c16:uniqueId val="{00000004-0867-4EB0-A225-A2D225E4E4E0}"/>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データシート!$B$61:$P$61</c:f>
              <c:numCache>
                <c:formatCode>General</c:formatCode>
                <c:ptCount val="15"/>
                <c:pt idx="0">
                  <c:v>0</c:v>
                </c:pt>
                <c:pt idx="3">
                  <c:v>0</c:v>
                </c:pt>
                <c:pt idx="6">
                  <c:v>0</c:v>
                </c:pt>
                <c:pt idx="9">
                  <c:v>0</c:v>
                </c:pt>
                <c:pt idx="12">
                  <c:v>0</c:v>
                </c:pt>
              </c:numCache>
            </c:numRef>
          </c:val>
          <c:extLst xmlns:c16r2="http://schemas.microsoft.com/office/drawing/2015/06/chart">
            <c:ext xmlns:c16="http://schemas.microsoft.com/office/drawing/2014/chart" uri="{C3380CC4-5D6E-409C-BE32-E72D297353CC}">
              <c16:uniqueId val="{00000005-0867-4EB0-A225-A2D225E4E4E0}"/>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データシート!$B$62:$P$62</c:f>
              <c:numCache>
                <c:formatCode>General</c:formatCode>
                <c:ptCount val="15"/>
                <c:pt idx="0">
                  <c:v>1646</c:v>
                </c:pt>
                <c:pt idx="3">
                  <c:v>1543</c:v>
                </c:pt>
                <c:pt idx="6">
                  <c:v>1244</c:v>
                </c:pt>
                <c:pt idx="9">
                  <c:v>1193</c:v>
                </c:pt>
                <c:pt idx="12">
                  <c:v>1092</c:v>
                </c:pt>
              </c:numCache>
            </c:numRef>
          </c:val>
          <c:extLst xmlns:c16r2="http://schemas.microsoft.com/office/drawing/2015/06/chart">
            <c:ext xmlns:c16="http://schemas.microsoft.com/office/drawing/2014/chart" uri="{C3380CC4-5D6E-409C-BE32-E72D297353CC}">
              <c16:uniqueId val="{00000006-0867-4EB0-A225-A2D225E4E4E0}"/>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データシート!$B$63:$P$63</c:f>
              <c:numCache>
                <c:formatCode>General</c:formatCode>
                <c:ptCount val="15"/>
                <c:pt idx="0">
                  <c:v>0</c:v>
                </c:pt>
                <c:pt idx="3">
                  <c:v>0</c:v>
                </c:pt>
                <c:pt idx="6">
                  <c:v>0</c:v>
                </c:pt>
                <c:pt idx="9">
                  <c:v>0</c:v>
                </c:pt>
                <c:pt idx="12">
                  <c:v>0</c:v>
                </c:pt>
              </c:numCache>
            </c:numRef>
          </c:val>
          <c:extLst xmlns:c16r2="http://schemas.microsoft.com/office/drawing/2015/06/chart">
            <c:ext xmlns:c16="http://schemas.microsoft.com/office/drawing/2014/chart" uri="{C3380CC4-5D6E-409C-BE32-E72D297353CC}">
              <c16:uniqueId val="{00000007-0867-4EB0-A225-A2D225E4E4E0}"/>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データシート!$B$64:$P$64</c:f>
              <c:numCache>
                <c:formatCode>General</c:formatCode>
                <c:ptCount val="15"/>
                <c:pt idx="0">
                  <c:v>34</c:v>
                </c:pt>
                <c:pt idx="3">
                  <c:v>29</c:v>
                </c:pt>
                <c:pt idx="6">
                  <c:v>23</c:v>
                </c:pt>
                <c:pt idx="9">
                  <c:v>20</c:v>
                </c:pt>
                <c:pt idx="12">
                  <c:v>19</c:v>
                </c:pt>
              </c:numCache>
            </c:numRef>
          </c:val>
          <c:extLst xmlns:c16r2="http://schemas.microsoft.com/office/drawing/2015/06/chart">
            <c:ext xmlns:c16="http://schemas.microsoft.com/office/drawing/2014/chart" uri="{C3380CC4-5D6E-409C-BE32-E72D297353CC}">
              <c16:uniqueId val="{00000008-0867-4EB0-A225-A2D225E4E4E0}"/>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データシート!$B$65:$P$65</c:f>
              <c:numCache>
                <c:formatCode>General</c:formatCode>
                <c:ptCount val="15"/>
                <c:pt idx="0">
                  <c:v>0</c:v>
                </c:pt>
                <c:pt idx="3">
                  <c:v>0</c:v>
                </c:pt>
                <c:pt idx="6">
                  <c:v>0</c:v>
                </c:pt>
                <c:pt idx="9">
                  <c:v>0</c:v>
                </c:pt>
                <c:pt idx="12">
                  <c:v>0</c:v>
                </c:pt>
              </c:numCache>
            </c:numRef>
          </c:val>
          <c:extLst xmlns:c16r2="http://schemas.microsoft.com/office/drawing/2015/06/chart">
            <c:ext xmlns:c16="http://schemas.microsoft.com/office/drawing/2014/chart" uri="{C3380CC4-5D6E-409C-BE32-E72D297353CC}">
              <c16:uniqueId val="{00000009-0867-4EB0-A225-A2D225E4E4E0}"/>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データシート!$B$66:$P$66</c:f>
              <c:numCache>
                <c:formatCode>General</c:formatCode>
                <c:ptCount val="15"/>
                <c:pt idx="0">
                  <c:v>5985</c:v>
                </c:pt>
                <c:pt idx="3">
                  <c:v>5705</c:v>
                </c:pt>
                <c:pt idx="6">
                  <c:v>5617</c:v>
                </c:pt>
                <c:pt idx="9">
                  <c:v>5288</c:v>
                </c:pt>
                <c:pt idx="12">
                  <c:v>5063</c:v>
                </c:pt>
              </c:numCache>
            </c:numRef>
          </c:val>
          <c:extLst xmlns:c16r2="http://schemas.microsoft.com/office/drawing/2015/06/chart">
            <c:ext xmlns:c16="http://schemas.microsoft.com/office/drawing/2014/chart" uri="{C3380CC4-5D6E-409C-BE32-E72D297353CC}">
              <c16:uniqueId val="{0000000A-0867-4EB0-A225-A2D225E4E4E0}"/>
            </c:ext>
          </c:extLst>
        </c:ser>
        <c:dLbls>
          <c:showLegendKey val="0"/>
          <c:showVal val="0"/>
          <c:showCatName val="0"/>
          <c:showSerName val="0"/>
          <c:showPercent val="0"/>
          <c:showBubbleSize val="0"/>
        </c:dLbls>
        <c:gapWidth val="100"/>
        <c:overlap val="100"/>
        <c:axId val="426329704"/>
        <c:axId val="426330488"/>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データシート!$B$67:$P$67</c:f>
              <c:numCache>
                <c:formatCode>General</c:formatCode>
                <c:ptCount val="15"/>
                <c:pt idx="0">
                  <c:v>#N/A</c:v>
                </c:pt>
                <c:pt idx="1">
                  <c:v>0</c:v>
                </c:pt>
                <c:pt idx="2">
                  <c:v>#N/A</c:v>
                </c:pt>
                <c:pt idx="3">
                  <c:v>#N/A</c:v>
                </c:pt>
                <c:pt idx="4">
                  <c:v>0</c:v>
                </c:pt>
                <c:pt idx="5">
                  <c:v>#N/A</c:v>
                </c:pt>
                <c:pt idx="6">
                  <c:v>#N/A</c:v>
                </c:pt>
                <c:pt idx="7">
                  <c:v>0</c:v>
                </c:pt>
                <c:pt idx="8">
                  <c:v>#N/A</c:v>
                </c:pt>
                <c:pt idx="9">
                  <c:v>#N/A</c:v>
                </c:pt>
                <c:pt idx="10">
                  <c:v>0</c:v>
                </c:pt>
                <c:pt idx="11">
                  <c:v>#N/A</c:v>
                </c:pt>
                <c:pt idx="12">
                  <c:v>#N/A</c:v>
                </c:pt>
                <c:pt idx="13">
                  <c:v>0</c:v>
                </c:pt>
                <c:pt idx="14">
                  <c:v>#N/A</c:v>
                </c:pt>
              </c:numCache>
            </c:numRef>
          </c:val>
          <c:smooth val="0"/>
          <c:extLst xmlns:c16r2="http://schemas.microsoft.com/office/drawing/2015/06/chart">
            <c:ext xmlns:c16="http://schemas.microsoft.com/office/drawing/2014/chart" uri="{C3380CC4-5D6E-409C-BE32-E72D297353CC}">
              <c16:uniqueId val="{0000000B-0867-4EB0-A225-A2D225E4E4E0}"/>
            </c:ext>
          </c:extLst>
        </c:ser>
        <c:dLbls>
          <c:showLegendKey val="0"/>
          <c:showVal val="0"/>
          <c:showCatName val="0"/>
          <c:showSerName val="0"/>
          <c:showPercent val="0"/>
          <c:showBubbleSize val="0"/>
        </c:dLbls>
        <c:marker val="1"/>
        <c:smooth val="0"/>
        <c:axId val="426329704"/>
        <c:axId val="426330488"/>
      </c:lineChart>
      <c:catAx>
        <c:axId val="42632970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426330488"/>
        <c:crosses val="autoZero"/>
        <c:auto val="1"/>
        <c:lblAlgn val="ctr"/>
        <c:lblOffset val="100"/>
        <c:tickLblSkip val="1"/>
        <c:tickMarkSkip val="1"/>
        <c:noMultiLvlLbl val="0"/>
      </c:catAx>
      <c:valAx>
        <c:axId val="426330488"/>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426329704"/>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824609222051"/>
          <c:y val="7.7726262125610776E-2"/>
          <c:w val="0.89122665696781656"/>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H28</c:v>
                </c:pt>
                <c:pt idx="1">
                  <c:v>H29</c:v>
                </c:pt>
                <c:pt idx="2">
                  <c:v>H30</c:v>
                </c:pt>
              </c:strCache>
            </c:strRef>
          </c:cat>
          <c:val>
            <c:numRef>
              <c:f>データシート!$B$72:$D$72</c:f>
              <c:numCache>
                <c:formatCode>#,##0;"▲ "#,##0</c:formatCode>
                <c:ptCount val="3"/>
                <c:pt idx="0">
                  <c:v>2810</c:v>
                </c:pt>
                <c:pt idx="1">
                  <c:v>2810</c:v>
                </c:pt>
                <c:pt idx="2">
                  <c:v>2810</c:v>
                </c:pt>
              </c:numCache>
            </c:numRef>
          </c:val>
          <c:extLst xmlns:c16r2="http://schemas.microsoft.com/office/drawing/2015/06/chart">
            <c:ext xmlns:c16="http://schemas.microsoft.com/office/drawing/2014/chart" uri="{C3380CC4-5D6E-409C-BE32-E72D297353CC}">
              <c16:uniqueId val="{00000000-572A-4EAC-8636-11E819B9B3D1}"/>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H28</c:v>
                </c:pt>
                <c:pt idx="1">
                  <c:v>H29</c:v>
                </c:pt>
                <c:pt idx="2">
                  <c:v>H30</c:v>
                </c:pt>
              </c:strCache>
            </c:strRef>
          </c:cat>
          <c:val>
            <c:numRef>
              <c:f>データシート!$B$73:$D$73</c:f>
              <c:numCache>
                <c:formatCode>#,##0;"▲ "#,##0</c:formatCode>
                <c:ptCount val="3"/>
                <c:pt idx="0">
                  <c:v>1130</c:v>
                </c:pt>
                <c:pt idx="1">
                  <c:v>1130</c:v>
                </c:pt>
                <c:pt idx="2">
                  <c:v>851</c:v>
                </c:pt>
              </c:numCache>
            </c:numRef>
          </c:val>
          <c:extLst xmlns:c16r2="http://schemas.microsoft.com/office/drawing/2015/06/chart">
            <c:ext xmlns:c16="http://schemas.microsoft.com/office/drawing/2014/chart" uri="{C3380CC4-5D6E-409C-BE32-E72D297353CC}">
              <c16:uniqueId val="{00000001-572A-4EAC-8636-11E819B9B3D1}"/>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H28</c:v>
                </c:pt>
                <c:pt idx="1">
                  <c:v>H29</c:v>
                </c:pt>
                <c:pt idx="2">
                  <c:v>H30</c:v>
                </c:pt>
              </c:strCache>
            </c:strRef>
          </c:cat>
          <c:val>
            <c:numRef>
              <c:f>データシート!$B$74:$D$74</c:f>
              <c:numCache>
                <c:formatCode>#,##0;"▲ "#,##0</c:formatCode>
                <c:ptCount val="3"/>
                <c:pt idx="0">
                  <c:v>1014</c:v>
                </c:pt>
                <c:pt idx="1">
                  <c:v>1128</c:v>
                </c:pt>
                <c:pt idx="2">
                  <c:v>1111</c:v>
                </c:pt>
              </c:numCache>
            </c:numRef>
          </c:val>
          <c:extLst xmlns:c16r2="http://schemas.microsoft.com/office/drawing/2015/06/chart">
            <c:ext xmlns:c16="http://schemas.microsoft.com/office/drawing/2014/chart" uri="{C3380CC4-5D6E-409C-BE32-E72D297353CC}">
              <c16:uniqueId val="{00000002-572A-4EAC-8636-11E819B9B3D1}"/>
            </c:ext>
          </c:extLst>
        </c:ser>
        <c:dLbls>
          <c:showLegendKey val="0"/>
          <c:showVal val="0"/>
          <c:showCatName val="0"/>
          <c:showSerName val="0"/>
          <c:showPercent val="0"/>
          <c:showBubbleSize val="0"/>
        </c:dLbls>
        <c:gapWidth val="120"/>
        <c:overlap val="100"/>
        <c:axId val="426328528"/>
        <c:axId val="426330096"/>
      </c:barChart>
      <c:catAx>
        <c:axId val="42632852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426330096"/>
        <c:crosses val="autoZero"/>
        <c:auto val="1"/>
        <c:lblAlgn val="ctr"/>
        <c:lblOffset val="100"/>
        <c:tickLblSkip val="1"/>
        <c:tickMarkSkip val="1"/>
        <c:noMultiLvlLbl val="0"/>
      </c:catAx>
      <c:valAx>
        <c:axId val="426330096"/>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42632852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[1]公会計指標分析・財政指標組合せ分析表!$AN$51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[1]公会計指標分析・財政指標組合せ分析表!$BP$50</c:f>
                  <c:strCache>
                    <c:ptCount val="1"/>
                    <c:pt idx="0">
                      <c:v>H26</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8E1-41A6-B2DA-BF1EB801E712}"/>
                </c:ext>
                <c:ext xmlns:c15="http://schemas.microsoft.com/office/drawing/2012/chart" uri="{CE6537A1-D6FC-4f65-9D91-7224C49458BB}">
                  <c15:dlblFieldTable>
                    <c15:dlblFTEntry>
                      <c15:txfldGUID>{1DE37F58-9A6B-4082-87D1-37CFF918BDDA}</c15:txfldGUID>
                      <c15:f>[1]公会計指標分析・財政指標組合せ分析表!$BP$50</c15:f>
                      <c15:dlblFieldTableCache>
                        <c:ptCount val="1"/>
                        <c:pt idx="0">
                          <c:v>H26</c:v>
                        </c:pt>
                      </c15:dlblFieldTableCache>
                    </c15:dlblFTEntry>
                  </c15:dlblFieldTable>
                  <c15:showDataLabelsRange val="0"/>
                </c:ext>
              </c:extLst>
            </c:dLbl>
            <c:dLbl>
              <c:idx val="1"/>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8E1-41A6-B2DA-BF1EB801E712}"/>
                </c:ext>
                <c:ext xmlns:c15="http://schemas.microsoft.com/office/drawing/2012/chart" uri="{CE6537A1-D6FC-4f65-9D91-7224C49458BB}">
                  <c15:dlblFieldTable>
                    <c15:dlblFTEntry>
                      <c15:txfldGUID>{B2B25E93-9FA9-47A4-AF68-E26B50B3B931}</c15:txfldGUID>
                      <c15:f>#REF!</c15:f>
                      <c15:dlblFieldTableCache>
                        <c:ptCount val="1"/>
                        <c:pt idx="0">
                          <c:v>#REF!</c:v>
                        </c:pt>
                      </c15:dlblFieldTableCache>
                    </c15:dlblFTEntry>
                  </c15:dlblFieldTable>
                  <c15:showDataLabelsRange val="0"/>
                </c:ext>
              </c:extLst>
            </c:dLbl>
            <c:dLbl>
              <c:idx val="2"/>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8E1-41A6-B2DA-BF1EB801E712}"/>
                </c:ext>
                <c:ext xmlns:c15="http://schemas.microsoft.com/office/drawing/2012/chart" uri="{CE6537A1-D6FC-4f65-9D91-7224C49458BB}">
                  <c15:dlblFieldTable>
                    <c15:dlblFTEntry>
                      <c15:txfldGUID>{E95781FB-F442-43A1-8016-124E89B68893}</c15:txfldGUID>
                      <c15:f>#REF!</c15:f>
                      <c15:dlblFieldTableCache>
                        <c:ptCount val="1"/>
                        <c:pt idx="0">
                          <c:v>#REF!</c:v>
                        </c:pt>
                      </c15:dlblFieldTableCache>
                    </c15:dlblFTEntry>
                  </c15:dlblFieldTable>
                  <c15:showDataLabelsRange val="0"/>
                </c:ext>
              </c:extLst>
            </c:dLbl>
            <c:dLbl>
              <c:idx val="3"/>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8E1-41A6-B2DA-BF1EB801E712}"/>
                </c:ext>
                <c:ext xmlns:c15="http://schemas.microsoft.com/office/drawing/2012/chart" uri="{CE6537A1-D6FC-4f65-9D91-7224C49458BB}">
                  <c15:dlblFieldTable>
                    <c15:dlblFTEntry>
                      <c15:txfldGUID>{664A12A1-0091-4FBD-B139-29416C2337AE}</c15:txfldGUID>
                      <c15:f>#REF!</c15:f>
                      <c15:dlblFieldTableCache>
                        <c:ptCount val="1"/>
                        <c:pt idx="0">
                          <c:v>#REF!</c:v>
                        </c:pt>
                      </c15:dlblFieldTableCache>
                    </c15:dlblFTEntry>
                  </c15:dlblFieldTable>
                  <c15:showDataLabelsRange val="0"/>
                </c:ext>
              </c:extLst>
            </c:dLbl>
            <c:dLbl>
              <c:idx val="4"/>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8E1-41A6-B2DA-BF1EB801E712}"/>
                </c:ext>
                <c:ext xmlns:c15="http://schemas.microsoft.com/office/drawing/2012/chart" uri="{CE6537A1-D6FC-4f65-9D91-7224C49458BB}">
                  <c15:dlblFieldTable>
                    <c15:dlblFTEntry>
                      <c15:txfldGUID>{A18A5C05-058D-4405-875B-701E49BC4FEA}</c15:txfldGUID>
                      <c15:f>#REF!</c15:f>
                      <c15:dlblFieldTableCache>
                        <c:ptCount val="1"/>
                        <c:pt idx="0">
                          <c:v>#REF!</c:v>
                        </c:pt>
                      </c15:dlblFieldTableCache>
                    </c15:dlblFTEntry>
                  </c15:dlblFieldTable>
                  <c15:showDataLabelsRange val="0"/>
                </c:ext>
              </c:extLst>
            </c:dLbl>
            <c:dLbl>
              <c:idx val="8"/>
              <c:tx>
                <c:strRef>
                  <c:f>[1]公会計指標分析・財政指標組合せ分析表!$BX$50</c:f>
                  <c:strCache>
                    <c:ptCount val="1"/>
                    <c:pt idx="0">
                      <c:v>H27</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8E1-41A6-B2DA-BF1EB801E712}"/>
                </c:ext>
                <c:ext xmlns:c15="http://schemas.microsoft.com/office/drawing/2012/chart" uri="{CE6537A1-D6FC-4f65-9D91-7224C49458BB}">
                  <c15:dlblFieldTable>
                    <c15:dlblFTEntry>
                      <c15:txfldGUID>{006097A5-3F9B-4357-BEE6-642254044848}</c15:txfldGUID>
                      <c15:f>[1]公会計指標分析・財政指標組合せ分析表!$BX$50</c15:f>
                      <c15:dlblFieldTableCache>
                        <c:ptCount val="1"/>
                        <c:pt idx="0">
                          <c:v>H27</c:v>
                        </c:pt>
                      </c15:dlblFieldTableCache>
                    </c15:dlblFTEntry>
                  </c15:dlblFieldTable>
                  <c15:showDataLabelsRange val="0"/>
                </c:ext>
              </c:extLst>
            </c:dLbl>
            <c:dLbl>
              <c:idx val="16"/>
              <c:tx>
                <c:strRef>
                  <c:f>[1]公会計指標分析・財政指標組合せ分析表!$CF$50</c:f>
                  <c:strCache>
                    <c:ptCount val="1"/>
                    <c:pt idx="0">
                      <c:v>H28</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8E1-41A6-B2DA-BF1EB801E712}"/>
                </c:ext>
                <c:ext xmlns:c15="http://schemas.microsoft.com/office/drawing/2012/chart" uri="{CE6537A1-D6FC-4f65-9D91-7224C49458BB}">
                  <c15:dlblFieldTable>
                    <c15:dlblFTEntry>
                      <c15:txfldGUID>{B5958CC5-02B4-464B-922D-5590DBEEAE07}</c15:txfldGUID>
                      <c15:f>[1]公会計指標分析・財政指標組合せ分析表!$CF$50</c15:f>
                      <c15:dlblFieldTableCache>
                        <c:ptCount val="1"/>
                        <c:pt idx="0">
                          <c:v>H28</c:v>
                        </c:pt>
                      </c15:dlblFieldTableCache>
                    </c15:dlblFTEntry>
                  </c15:dlblFieldTable>
                  <c15:showDataLabelsRange val="0"/>
                </c:ext>
              </c:extLst>
            </c:dLbl>
            <c:dLbl>
              <c:idx val="24"/>
              <c:tx>
                <c:strRef>
                  <c:f>[1]公会計指標分析・財政指標組合せ分析表!$CN$50</c:f>
                  <c:strCache>
                    <c:ptCount val="1"/>
                    <c:pt idx="0">
                      <c:v>H29</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8E1-41A6-B2DA-BF1EB801E712}"/>
                </c:ext>
                <c:ext xmlns:c15="http://schemas.microsoft.com/office/drawing/2012/chart" uri="{CE6537A1-D6FC-4f65-9D91-7224C49458BB}">
                  <c15:dlblFieldTable>
                    <c15:dlblFTEntry>
                      <c15:txfldGUID>{9A633DE0-9B8E-487A-9EAD-9B61D47BD43A}</c15:txfldGUID>
                      <c15:f>[1]公会計指標分析・財政指標組合せ分析表!$CN$50</c15:f>
                      <c15:dlblFieldTableCache>
                        <c:ptCount val="1"/>
                        <c:pt idx="0">
                          <c:v>H29</c:v>
                        </c:pt>
                      </c15:dlblFieldTableCache>
                    </c15:dlblFTEntry>
                  </c15:dlblFieldTable>
                  <c15:showDataLabelsRange val="0"/>
                </c:ext>
              </c:extLst>
            </c:dLbl>
            <c:dLbl>
              <c:idx val="32"/>
              <c:tx>
                <c:strRef>
                  <c:f>[1]公会計指標分析・財政指標組合せ分析表!$CV$50</c:f>
                  <c:strCache>
                    <c:ptCount val="1"/>
                    <c:pt idx="0">
                      <c:v>H30</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8E1-41A6-B2DA-BF1EB801E712}"/>
                </c:ext>
                <c:ext xmlns:c15="http://schemas.microsoft.com/office/drawing/2012/chart" uri="{CE6537A1-D6FC-4f65-9D91-7224C49458BB}">
                  <c15:dlblFieldTable>
                    <c15:dlblFTEntry>
                      <c15:txfldGUID>{7CE86C9A-424E-4AFA-93B6-0218670A2143}</c15:txfldGUID>
                      <c15:f>[1]公会計指標分析・財政指標組合せ分析表!$CV$50</c15:f>
                      <c15:dlblFieldTableCache>
                        <c:ptCount val="1"/>
                        <c:pt idx="0">
                          <c:v>H30</c:v>
                        </c:pt>
                      </c15:dlblFieldTableCache>
                    </c15:dlblFTEntry>
                  </c15:dlblFieldTable>
                  <c15:showDataLabelsRange val="0"/>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[1]公会計指標分析・財政指標組合せ分析表!$BP$53:$DC$53</c:f>
              <c:numCache>
                <c:formatCode>General</c:formatCode>
                <c:ptCount val="40"/>
                <c:pt idx="8">
                  <c:v>61.1</c:v>
                </c:pt>
                <c:pt idx="16">
                  <c:v>60.4</c:v>
                </c:pt>
                <c:pt idx="24">
                  <c:v>61.9</c:v>
                </c:pt>
                <c:pt idx="32">
                  <c:v>62.2</c:v>
                </c:pt>
              </c:numCache>
            </c:numRef>
          </c:xVal>
          <c:yVal>
            <c:numRef>
              <c:f>[1]公会計指標分析・財政指標組合せ分析表!$BP$51:$DC$51</c:f>
              <c:numCache>
                <c:formatCode>General</c:formatCode>
                <c:ptCount val="40"/>
              </c:numCache>
            </c:numRef>
          </c:yVal>
          <c:smooth val="0"/>
          <c:extLst xmlns:c16r2="http://schemas.microsoft.com/office/drawing/2015/06/chart">
            <c:ext xmlns:c16="http://schemas.microsoft.com/office/drawing/2014/chart" uri="{C3380CC4-5D6E-409C-BE32-E72D297353CC}">
              <c16:uniqueId val="{00000009-28E1-41A6-B2DA-BF1EB801E712}"/>
            </c:ext>
          </c:extLst>
        </c:ser>
        <c:ser>
          <c:idx val="1"/>
          <c:order val="1"/>
          <c:tx>
            <c:strRef>
              <c:f>[1]公会計指標分析・財政指標組合せ分析表!$AN$55</c:f>
              <c:strCache>
                <c:ptCount val="1"/>
                <c:pt idx="0">
                  <c:v>類似団体内平均値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[1]公会計指標分析・財政指標組合せ分析表!$BP$50</c:f>
                  <c:strCache>
                    <c:ptCount val="1"/>
                    <c:pt idx="0">
                      <c:v>H26</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28E1-41A6-B2DA-BF1EB801E712}"/>
                </c:ext>
                <c:ext xmlns:c15="http://schemas.microsoft.com/office/drawing/2012/chart" uri="{CE6537A1-D6FC-4f65-9D91-7224C49458BB}">
                  <c15:dlblFieldTable>
                    <c15:dlblFTEntry>
                      <c15:txfldGUID>{BB9EED2F-D340-49C8-A91A-C1BCFD1CFF42}</c15:txfldGUID>
                      <c15:f>[1]公会計指標分析・財政指標組合せ分析表!$BP$50</c15:f>
                      <c15:dlblFieldTableCache>
                        <c:ptCount val="1"/>
                        <c:pt idx="0">
                          <c:v>H26</c:v>
                        </c:pt>
                      </c15:dlblFieldTableCache>
                    </c15:dlblFTEntry>
                  </c15:dlblFieldTable>
                  <c15:showDataLabelsRange val="0"/>
                </c:ext>
              </c:extLst>
            </c:dLbl>
            <c:dLbl>
              <c:idx val="1"/>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28E1-41A6-B2DA-BF1EB801E712}"/>
                </c:ext>
                <c:ext xmlns:c15="http://schemas.microsoft.com/office/drawing/2012/chart" uri="{CE6537A1-D6FC-4f65-9D91-7224C49458BB}">
                  <c15:dlblFieldTable>
                    <c15:dlblFTEntry>
                      <c15:txfldGUID>{26B8FEBD-C49F-4734-B147-862A2F8FE67C}</c15:txfldGUID>
                      <c15:f>#REF!</c15:f>
                      <c15:dlblFieldTableCache>
                        <c:ptCount val="1"/>
                        <c:pt idx="0">
                          <c:v>#REF!</c:v>
                        </c:pt>
                      </c15:dlblFieldTableCache>
                    </c15:dlblFTEntry>
                  </c15:dlblFieldTable>
                  <c15:showDataLabelsRange val="0"/>
                </c:ext>
              </c:extLst>
            </c:dLbl>
            <c:dLbl>
              <c:idx val="2"/>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28E1-41A6-B2DA-BF1EB801E712}"/>
                </c:ext>
                <c:ext xmlns:c15="http://schemas.microsoft.com/office/drawing/2012/chart" uri="{CE6537A1-D6FC-4f65-9D91-7224C49458BB}">
                  <c15:dlblFieldTable>
                    <c15:dlblFTEntry>
                      <c15:txfldGUID>{64E01CB0-AFCA-4B66-BB47-7CA4453EF4CF}</c15:txfldGUID>
                      <c15:f>#REF!</c15:f>
                      <c15:dlblFieldTableCache>
                        <c:ptCount val="1"/>
                        <c:pt idx="0">
                          <c:v>#REF!</c:v>
                        </c:pt>
                      </c15:dlblFieldTableCache>
                    </c15:dlblFTEntry>
                  </c15:dlblFieldTable>
                  <c15:showDataLabelsRange val="0"/>
                </c:ext>
              </c:extLst>
            </c:dLbl>
            <c:dLbl>
              <c:idx val="3"/>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28E1-41A6-B2DA-BF1EB801E712}"/>
                </c:ext>
                <c:ext xmlns:c15="http://schemas.microsoft.com/office/drawing/2012/chart" uri="{CE6537A1-D6FC-4f65-9D91-7224C49458BB}">
                  <c15:dlblFieldTable>
                    <c15:dlblFTEntry>
                      <c15:txfldGUID>{CFF11AD1-501A-4629-872D-964E9953BB98}</c15:txfldGUID>
                      <c15:f>#REF!</c15:f>
                      <c15:dlblFieldTableCache>
                        <c:ptCount val="1"/>
                        <c:pt idx="0">
                          <c:v>#REF!</c:v>
                        </c:pt>
                      </c15:dlblFieldTableCache>
                    </c15:dlblFTEntry>
                  </c15:dlblFieldTable>
                  <c15:showDataLabelsRange val="0"/>
                </c:ext>
              </c:extLst>
            </c:dLbl>
            <c:dLbl>
              <c:idx val="4"/>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28E1-41A6-B2DA-BF1EB801E712}"/>
                </c:ext>
                <c:ext xmlns:c15="http://schemas.microsoft.com/office/drawing/2012/chart" uri="{CE6537A1-D6FC-4f65-9D91-7224C49458BB}">
                  <c15:dlblFieldTable>
                    <c15:dlblFTEntry>
                      <c15:txfldGUID>{26367E76-F533-4CD9-A3E6-49E6DE39F6C0}</c15:txfldGUID>
                      <c15:f>#REF!</c15:f>
                      <c15:dlblFieldTableCache>
                        <c:ptCount val="1"/>
                        <c:pt idx="0">
                          <c:v>#REF!</c:v>
                        </c:pt>
                      </c15:dlblFieldTableCache>
                    </c15:dlblFTEntry>
                  </c15:dlblFieldTable>
                  <c15:showDataLabelsRange val="0"/>
                </c:ext>
              </c:extLst>
            </c:dLbl>
            <c:dLbl>
              <c:idx val="8"/>
              <c:tx>
                <c:strRef>
                  <c:f>[1]公会計指標分析・財政指標組合せ分析表!$BX$50</c:f>
                  <c:strCache>
                    <c:ptCount val="1"/>
                    <c:pt idx="0">
                      <c:v>H27</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28E1-41A6-B2DA-BF1EB801E712}"/>
                </c:ext>
                <c:ext xmlns:c15="http://schemas.microsoft.com/office/drawing/2012/chart" uri="{CE6537A1-D6FC-4f65-9D91-7224C49458BB}">
                  <c15:dlblFieldTable>
                    <c15:dlblFTEntry>
                      <c15:txfldGUID>{49514AB2-31B6-45C2-BD66-3F10A23E5DA0}</c15:txfldGUID>
                      <c15:f>[1]公会計指標分析・財政指標組合せ分析表!$BX$50</c15:f>
                      <c15:dlblFieldTableCache>
                        <c:ptCount val="1"/>
                        <c:pt idx="0">
                          <c:v>H27</c:v>
                        </c:pt>
                      </c15:dlblFieldTableCache>
                    </c15:dlblFTEntry>
                  </c15:dlblFieldTable>
                  <c15:showDataLabelsRange val="0"/>
                </c:ext>
              </c:extLst>
            </c:dLbl>
            <c:dLbl>
              <c:idx val="16"/>
              <c:tx>
                <c:strRef>
                  <c:f>[1]公会計指標分析・財政指標組合せ分析表!$CF$50</c:f>
                  <c:strCache>
                    <c:ptCount val="1"/>
                    <c:pt idx="0">
                      <c:v>H28</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28E1-41A6-B2DA-BF1EB801E712}"/>
                </c:ext>
                <c:ext xmlns:c15="http://schemas.microsoft.com/office/drawing/2012/chart" uri="{CE6537A1-D6FC-4f65-9D91-7224C49458BB}">
                  <c15:dlblFieldTable>
                    <c15:dlblFTEntry>
                      <c15:txfldGUID>{764BD1F4-0E34-4E1C-84C4-7C2CA47EA273}</c15:txfldGUID>
                      <c15:f>[1]公会計指標分析・財政指標組合せ分析表!$CF$50</c15:f>
                      <c15:dlblFieldTableCache>
                        <c:ptCount val="1"/>
                        <c:pt idx="0">
                          <c:v>H28</c:v>
                        </c:pt>
                      </c15:dlblFieldTableCache>
                    </c15:dlblFTEntry>
                  </c15:dlblFieldTable>
                  <c15:showDataLabelsRange val="0"/>
                </c:ext>
              </c:extLst>
            </c:dLbl>
            <c:dLbl>
              <c:idx val="24"/>
              <c:tx>
                <c:strRef>
                  <c:f>[1]公会計指標分析・財政指標組合せ分析表!$CN$50</c:f>
                  <c:strCache>
                    <c:ptCount val="1"/>
                    <c:pt idx="0">
                      <c:v>H29</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28E1-41A6-B2DA-BF1EB801E712}"/>
                </c:ext>
                <c:ext xmlns:c15="http://schemas.microsoft.com/office/drawing/2012/chart" uri="{CE6537A1-D6FC-4f65-9D91-7224C49458BB}">
                  <c15:dlblFieldTable>
                    <c15:dlblFTEntry>
                      <c15:txfldGUID>{8FDB68F2-6E6B-4B3B-85FF-F56788F15FDF}</c15:txfldGUID>
                      <c15:f>[1]公会計指標分析・財政指標組合せ分析表!$CN$50</c15:f>
                      <c15:dlblFieldTableCache>
                        <c:ptCount val="1"/>
                        <c:pt idx="0">
                          <c:v>H29</c:v>
                        </c:pt>
                      </c15:dlblFieldTableCache>
                    </c15:dlblFTEntry>
                  </c15:dlblFieldTable>
                  <c15:showDataLabelsRange val="0"/>
                </c:ext>
              </c:extLst>
            </c:dLbl>
            <c:dLbl>
              <c:idx val="32"/>
              <c:tx>
                <c:strRef>
                  <c:f>[1]公会計指標分析・財政指標組合せ分析表!$CV$50</c:f>
                  <c:strCache>
                    <c:ptCount val="1"/>
                    <c:pt idx="0">
                      <c:v>H30</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28E1-41A6-B2DA-BF1EB801E712}"/>
                </c:ext>
                <c:ext xmlns:c15="http://schemas.microsoft.com/office/drawing/2012/chart" uri="{CE6537A1-D6FC-4f65-9D91-7224C49458BB}">
                  <c15:dlblFieldTable>
                    <c15:dlblFTEntry>
                      <c15:txfldGUID>{44784DD8-3590-4B73-A61A-5FA63E5F682E}</c15:txfldGUID>
                      <c15:f>[1]公会計指標分析・財政指標組合せ分析表!$CV$50</c15:f>
                      <c15:dlblFieldTableCache>
                        <c:ptCount val="1"/>
                        <c:pt idx="0">
                          <c:v>H30</c:v>
                        </c:pt>
                      </c15:dlblFieldTableCache>
                    </c15:dlblFTEntry>
                  </c15:dlblFieldTable>
                  <c15:showDataLabelsRange val="0"/>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[1]公会計指標分析・財政指標組合せ分析表!$BP$57:$DC$57</c:f>
              <c:numCache>
                <c:formatCode>General</c:formatCode>
                <c:ptCount val="40"/>
                <c:pt idx="8">
                  <c:v>53.4</c:v>
                </c:pt>
                <c:pt idx="16">
                  <c:v>56.1</c:v>
                </c:pt>
                <c:pt idx="24">
                  <c:v>58.1</c:v>
                </c:pt>
                <c:pt idx="32">
                  <c:v>59.1</c:v>
                </c:pt>
              </c:numCache>
            </c:numRef>
          </c:xVal>
          <c:yVal>
            <c:numRef>
              <c:f>[1]公会計指標分析・財政指標組合せ分析表!$BP$55:$DC$55</c:f>
              <c:numCache>
                <c:formatCode>General</c:formatCode>
                <c:ptCount val="40"/>
                <c:pt idx="8">
                  <c:v>13</c:v>
                </c:pt>
                <c:pt idx="16">
                  <c:v>21</c:v>
                </c:pt>
                <c:pt idx="24">
                  <c:v>20.2</c:v>
                </c:pt>
                <c:pt idx="32">
                  <c:v>18.3</c:v>
                </c:pt>
              </c:numCache>
            </c:numRef>
          </c:yVal>
          <c:smooth val="0"/>
          <c:extLst xmlns:c16r2="http://schemas.microsoft.com/office/drawing/2015/06/chart">
            <c:ext xmlns:c16="http://schemas.microsoft.com/office/drawing/2014/chart" uri="{C3380CC4-5D6E-409C-BE32-E72D297353CC}">
              <c16:uniqueId val="{00000013-28E1-41A6-B2DA-BF1EB801E712}"/>
            </c:ext>
          </c:extLst>
        </c:ser>
        <c:dLbls>
          <c:showLegendKey val="0"/>
          <c:showVal val="1"/>
          <c:showCatName val="0"/>
          <c:showSerName val="0"/>
          <c:showPercent val="0"/>
          <c:showBubbleSize val="0"/>
        </c:dLbls>
        <c:axId val="433732648"/>
        <c:axId val="433733824"/>
      </c:scatterChart>
      <c:valAx>
        <c:axId val="433732648"/>
        <c:scaling>
          <c:orientation val="minMax"/>
          <c:max val="59.6"/>
          <c:min val="53"/>
        </c:scaling>
        <c:delete val="0"/>
        <c:axPos val="b"/>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low"/>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33733824"/>
        <c:crosses val="autoZero"/>
        <c:crossBetween val="midCat"/>
      </c:valAx>
      <c:valAx>
        <c:axId val="433733824"/>
        <c:scaling>
          <c:orientation val="minMax"/>
          <c:max val="22.400000000000002"/>
          <c:min val="12"/>
        </c:scaling>
        <c:delete val="0"/>
        <c:axPos val="l"/>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low"/>
        <c:spPr>
          <a:ln>
            <a:noFill/>
          </a:ln>
        </c:spPr>
        <c:txPr>
          <a:bodyPr/>
          <a:lstStyle/>
          <a:p>
            <a:pPr>
              <a:defRPr sz="800" baseline="0">
                <a:latin typeface="ＭＳ Ｐゴシック" pitchFamily="50" charset="-128"/>
              </a:defRPr>
            </a:pPr>
            <a:endParaRPr lang="ja-JP"/>
          </a:p>
        </c:txPr>
        <c:crossAx val="433732648"/>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[1]公会計指標分析・財政指標組合せ分析表!$AN$73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[1]公会計指標分析・財政指標組合せ分析表!$BP$72</c:f>
                  <c:strCache>
                    <c:ptCount val="1"/>
                    <c:pt idx="0">
                      <c:v>H26</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EC4-4D28-8B11-88D618EF1D64}"/>
                </c:ext>
                <c:ext xmlns:c15="http://schemas.microsoft.com/office/drawing/2012/chart" uri="{CE6537A1-D6FC-4f65-9D91-7224C49458BB}">
                  <c15:dlblFieldTable>
                    <c15:dlblFTEntry>
                      <c15:txfldGUID>{70B85E4E-BAEA-47F0-A6B2-EC8EF0FB7215}</c15:txfldGUID>
                      <c15:f>[1]公会計指標分析・財政指標組合せ分析表!$BP$72</c15:f>
                      <c15:dlblFieldTableCache>
                        <c:ptCount val="1"/>
                        <c:pt idx="0">
                          <c:v>H26</c:v>
                        </c:pt>
                      </c15:dlblFieldTableCache>
                    </c15:dlblFTEntry>
                  </c15:dlblFieldTable>
                  <c15:showDataLabelsRange val="0"/>
                </c:ext>
              </c:extLst>
            </c:dLbl>
            <c:dLbl>
              <c:idx val="1"/>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EC4-4D28-8B11-88D618EF1D64}"/>
                </c:ext>
                <c:ext xmlns:c15="http://schemas.microsoft.com/office/drawing/2012/chart" uri="{CE6537A1-D6FC-4f65-9D91-7224C49458BB}">
                  <c15:dlblFieldTable>
                    <c15:dlblFTEntry>
                      <c15:txfldGUID>{B03C1FC5-D8D1-46CC-859B-23C34D6B144A}</c15:txfldGUID>
                      <c15:f>#REF!</c15:f>
                      <c15:dlblFieldTableCache>
                        <c:ptCount val="1"/>
                        <c:pt idx="0">
                          <c:v>#REF!</c:v>
                        </c:pt>
                      </c15:dlblFieldTableCache>
                    </c15:dlblFTEntry>
                  </c15:dlblFieldTable>
                  <c15:showDataLabelsRange val="0"/>
                </c:ext>
              </c:extLst>
            </c:dLbl>
            <c:dLbl>
              <c:idx val="2"/>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EC4-4D28-8B11-88D618EF1D64}"/>
                </c:ext>
                <c:ext xmlns:c15="http://schemas.microsoft.com/office/drawing/2012/chart" uri="{CE6537A1-D6FC-4f65-9D91-7224C49458BB}">
                  <c15:dlblFieldTable>
                    <c15:dlblFTEntry>
                      <c15:txfldGUID>{8694F4CB-1CD3-4115-9D38-9A8A3415BF26}</c15:txfldGUID>
                      <c15:f>#REF!</c15:f>
                      <c15:dlblFieldTableCache>
                        <c:ptCount val="1"/>
                        <c:pt idx="0">
                          <c:v>#REF!</c:v>
                        </c:pt>
                      </c15:dlblFieldTableCache>
                    </c15:dlblFTEntry>
                  </c15:dlblFieldTable>
                  <c15:showDataLabelsRange val="0"/>
                </c:ext>
              </c:extLst>
            </c:dLbl>
            <c:dLbl>
              <c:idx val="3"/>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EC4-4D28-8B11-88D618EF1D64}"/>
                </c:ext>
                <c:ext xmlns:c15="http://schemas.microsoft.com/office/drawing/2012/chart" uri="{CE6537A1-D6FC-4f65-9D91-7224C49458BB}">
                  <c15:dlblFieldTable>
                    <c15:dlblFTEntry>
                      <c15:txfldGUID>{1DC6B3B3-8AF9-4967-B789-E1D6A5270843}</c15:txfldGUID>
                      <c15:f>#REF!</c15:f>
                      <c15:dlblFieldTableCache>
                        <c:ptCount val="1"/>
                        <c:pt idx="0">
                          <c:v>#REF!</c:v>
                        </c:pt>
                      </c15:dlblFieldTableCache>
                    </c15:dlblFTEntry>
                  </c15:dlblFieldTable>
                  <c15:showDataLabelsRange val="0"/>
                </c:ext>
              </c:extLst>
            </c:dLbl>
            <c:dLbl>
              <c:idx val="4"/>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EC4-4D28-8B11-88D618EF1D64}"/>
                </c:ext>
                <c:ext xmlns:c15="http://schemas.microsoft.com/office/drawing/2012/chart" uri="{CE6537A1-D6FC-4f65-9D91-7224C49458BB}">
                  <c15:dlblFieldTable>
                    <c15:dlblFTEntry>
                      <c15:txfldGUID>{74DEE219-2945-4D4A-A695-C9EF278DF94C}</c15:txfldGUID>
                      <c15:f>#REF!</c15:f>
                      <c15:dlblFieldTableCache>
                        <c:ptCount val="1"/>
                        <c:pt idx="0">
                          <c:v>#REF!</c:v>
                        </c:pt>
                      </c15:dlblFieldTableCache>
                    </c15:dlblFTEntry>
                  </c15:dlblFieldTable>
                  <c15:showDataLabelsRange val="0"/>
                </c:ext>
              </c:extLst>
            </c:dLbl>
            <c:dLbl>
              <c:idx val="8"/>
              <c:tx>
                <c:strRef>
                  <c:f>[1]公会計指標分析・財政指標組合せ分析表!$BX$72</c:f>
                  <c:strCache>
                    <c:ptCount val="1"/>
                    <c:pt idx="0">
                      <c:v>H27</c:v>
                    </c:pt>
                  </c:strCache>
                </c:strRef>
              </c:tx>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EC4-4D28-8B11-88D618EF1D64}"/>
                </c:ext>
                <c:ext xmlns:c15="http://schemas.microsoft.com/office/drawing/2012/chart" uri="{CE6537A1-D6FC-4f65-9D91-7224C49458BB}">
                  <c15:dlblFieldTable>
                    <c15:dlblFTEntry>
                      <c15:txfldGUID>{08C3ED6A-8056-40DE-A190-2227405DCDEA}</c15:txfldGUID>
                      <c15:f>[1]公会計指標分析・財政指標組合せ分析表!$BX$72</c15:f>
                      <c15:dlblFieldTableCache>
                        <c:ptCount val="1"/>
                        <c:pt idx="0">
                          <c:v>H27</c:v>
                        </c:pt>
                      </c15:dlblFieldTableCache>
                    </c15:dlblFTEntry>
                  </c15:dlblFieldTable>
                  <c15:showDataLabelsRange val="0"/>
                </c:ext>
              </c:extLst>
            </c:dLbl>
            <c:dLbl>
              <c:idx val="16"/>
              <c:tx>
                <c:strRef>
                  <c:f>[1]公会計指標分析・財政指標組合せ分析表!$CF$72</c:f>
                  <c:strCache>
                    <c:ptCount val="1"/>
                    <c:pt idx="0">
                      <c:v>H28</c:v>
                    </c:pt>
                  </c:strCache>
                </c:strRef>
              </c:tx>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EC4-4D28-8B11-88D618EF1D64}"/>
                </c:ext>
                <c:ext xmlns:c15="http://schemas.microsoft.com/office/drawing/2012/chart" uri="{CE6537A1-D6FC-4f65-9D91-7224C49458BB}">
                  <c15:dlblFieldTable>
                    <c15:dlblFTEntry>
                      <c15:txfldGUID>{5DABDE39-0A94-40E8-90B4-19174A061E41}</c15:txfldGUID>
                      <c15:f>[1]公会計指標分析・財政指標組合せ分析表!$CF$72</c15:f>
                      <c15:dlblFieldTableCache>
                        <c:ptCount val="1"/>
                        <c:pt idx="0">
                          <c:v>H28</c:v>
                        </c:pt>
                      </c15:dlblFieldTableCache>
                    </c15:dlblFTEntry>
                  </c15:dlblFieldTable>
                  <c15:showDataLabelsRange val="0"/>
                </c:ext>
              </c:extLst>
            </c:dLbl>
            <c:dLbl>
              <c:idx val="24"/>
              <c:tx>
                <c:strRef>
                  <c:f>[1]公会計指標分析・財政指標組合せ分析表!$CN$72</c:f>
                  <c:strCache>
                    <c:ptCount val="1"/>
                    <c:pt idx="0">
                      <c:v>H29</c:v>
                    </c:pt>
                  </c:strCache>
                </c:strRef>
              </c:tx>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EC4-4D28-8B11-88D618EF1D64}"/>
                </c:ext>
                <c:ext xmlns:c15="http://schemas.microsoft.com/office/drawing/2012/chart" uri="{CE6537A1-D6FC-4f65-9D91-7224C49458BB}">
                  <c15:dlblFieldTable>
                    <c15:dlblFTEntry>
                      <c15:txfldGUID>{91698885-5C9C-44BF-AAE8-5B7BD45D3931}</c15:txfldGUID>
                      <c15:f>[1]公会計指標分析・財政指標組合せ分析表!$CN$72</c15:f>
                      <c15:dlblFieldTableCache>
                        <c:ptCount val="1"/>
                        <c:pt idx="0">
                          <c:v>H29</c:v>
                        </c:pt>
                      </c15:dlblFieldTableCache>
                    </c15:dlblFTEntry>
                  </c15:dlblFieldTable>
                  <c15:showDataLabelsRange val="0"/>
                </c:ext>
              </c:extLst>
            </c:dLbl>
            <c:dLbl>
              <c:idx val="32"/>
              <c:tx>
                <c:strRef>
                  <c:f>[1]公会計指標分析・財政指標組合せ分析表!$CV$72</c:f>
                  <c:strCache>
                    <c:ptCount val="1"/>
                    <c:pt idx="0">
                      <c:v>H30</c:v>
                    </c:pt>
                  </c:strCache>
                </c:strRef>
              </c:tx>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7EC4-4D28-8B11-88D618EF1D64}"/>
                </c:ext>
                <c:ext xmlns:c15="http://schemas.microsoft.com/office/drawing/2012/chart" uri="{CE6537A1-D6FC-4f65-9D91-7224C49458BB}">
                  <c15:dlblFieldTable>
                    <c15:dlblFTEntry>
                      <c15:txfldGUID>{A4173DA1-B35D-4C64-98E6-4FA452A562A2}</c15:txfldGUID>
                      <c15:f>[1]公会計指標分析・財政指標組合せ分析表!$CV$72</c15:f>
                      <c15:dlblFieldTableCache>
                        <c:ptCount val="1"/>
                        <c:pt idx="0">
                          <c:v>H30</c:v>
                        </c:pt>
                      </c15:dlblFieldTableCache>
                    </c15:dlblFTEntry>
                  </c15:dlblFieldTable>
                  <c15:showDataLabelsRange val="0"/>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[1]公会計指標分析・財政指標組合せ分析表!$BP$75:$DC$75</c:f>
              <c:numCache>
                <c:formatCode>General</c:formatCode>
                <c:ptCount val="40"/>
                <c:pt idx="0">
                  <c:v>7.4</c:v>
                </c:pt>
                <c:pt idx="8">
                  <c:v>6.4</c:v>
                </c:pt>
                <c:pt idx="16">
                  <c:v>5.5</c:v>
                </c:pt>
                <c:pt idx="24">
                  <c:v>4.9000000000000004</c:v>
                </c:pt>
                <c:pt idx="32">
                  <c:v>5.4</c:v>
                </c:pt>
              </c:numCache>
            </c:numRef>
          </c:xVal>
          <c:yVal>
            <c:numRef>
              <c:f>[1]公会計指標分析・財政指標組合せ分析表!$BP$73:$DC$73</c:f>
              <c:numCache>
                <c:formatCode>General</c:formatCode>
                <c:ptCount val="40"/>
              </c:numCache>
            </c:numRef>
          </c:yVal>
          <c:smooth val="0"/>
          <c:extLst xmlns:c16r2="http://schemas.microsoft.com/office/drawing/2015/06/chart">
            <c:ext xmlns:c16="http://schemas.microsoft.com/office/drawing/2014/chart" uri="{C3380CC4-5D6E-409C-BE32-E72D297353CC}">
              <c16:uniqueId val="{00000009-7EC4-4D28-8B11-88D618EF1D64}"/>
            </c:ext>
          </c:extLst>
        </c:ser>
        <c:ser>
          <c:idx val="1"/>
          <c:order val="1"/>
          <c:tx>
            <c:strRef>
              <c:f>[1]公会計指標分析・財政指標組合せ分析表!$AN$77</c:f>
              <c:strCache>
                <c:ptCount val="1"/>
                <c:pt idx="0">
                  <c:v>類似団体内平均値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[1]公会計指標分析・財政指標組合せ分析表!$BP$72</c:f>
                  <c:strCache>
                    <c:ptCount val="1"/>
                    <c:pt idx="0">
                      <c:v>H26</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7EC4-4D28-8B11-88D618EF1D64}"/>
                </c:ext>
                <c:ext xmlns:c15="http://schemas.microsoft.com/office/drawing/2012/chart" uri="{CE6537A1-D6FC-4f65-9D91-7224C49458BB}">
                  <c15:dlblFieldTable>
                    <c15:dlblFTEntry>
                      <c15:txfldGUID>{4F101BB0-25A5-4883-BDFA-76075BB86801}</c15:txfldGUID>
                      <c15:f>[1]公会計指標分析・財政指標組合せ分析表!$BP$72</c15:f>
                      <c15:dlblFieldTableCache>
                        <c:ptCount val="1"/>
                        <c:pt idx="0">
                          <c:v>H26</c:v>
                        </c:pt>
                      </c15:dlblFieldTableCache>
                    </c15:dlblFTEntry>
                  </c15:dlblFieldTable>
                  <c15:showDataLabelsRange val="0"/>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7EC4-4D28-8B11-88D618EF1D64}"/>
                </c:ext>
                <c:ext xmlns:c15="http://schemas.microsoft.com/office/drawing/2012/chart" uri="{CE6537A1-D6FC-4f65-9D91-7224C49458BB}">
                  <c15:dlblFieldTable>
                    <c15:dlblFTEntry>
                      <c15:txfldGUID>{9D739FF5-C259-4EFB-8E53-A9378555B9EF}</c15:txfldGUID>
                      <c15:f>#REF!</c15:f>
                      <c15:dlblFieldTableCache>
                        <c:ptCount val="1"/>
                        <c:pt idx="0">
                          <c:v>#REF!</c:v>
                        </c:pt>
                      </c15:dlblFieldTableCache>
                    </c15:dlblFTEntry>
                  </c15:dlblFieldTable>
                  <c15:showDataLabelsRange val="0"/>
                </c:ext>
              </c:extLst>
            </c:dLbl>
            <c:dLbl>
              <c:idx val="2"/>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7EC4-4D28-8B11-88D618EF1D64}"/>
                </c:ext>
                <c:ext xmlns:c15="http://schemas.microsoft.com/office/drawing/2012/chart" uri="{CE6537A1-D6FC-4f65-9D91-7224C49458BB}">
                  <c15:dlblFieldTable>
                    <c15:dlblFTEntry>
                      <c15:txfldGUID>{45C85EA4-3849-4F56-8A7C-A618DB88BD89}</c15:txfldGUID>
                      <c15:f>#REF!</c15:f>
                      <c15:dlblFieldTableCache>
                        <c:ptCount val="1"/>
                        <c:pt idx="0">
                          <c:v>#REF!</c:v>
                        </c:pt>
                      </c15:dlblFieldTableCache>
                    </c15:dlblFTEntry>
                  </c15:dlblFieldTable>
                  <c15:showDataLabelsRange val="0"/>
                </c:ext>
              </c:extLst>
            </c:dLbl>
            <c:dLbl>
              <c:idx val="3"/>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7EC4-4D28-8B11-88D618EF1D64}"/>
                </c:ext>
                <c:ext xmlns:c15="http://schemas.microsoft.com/office/drawing/2012/chart" uri="{CE6537A1-D6FC-4f65-9D91-7224C49458BB}">
                  <c15:dlblFieldTable>
                    <c15:dlblFTEntry>
                      <c15:txfldGUID>{CA7C7851-6DDF-40F4-8E1B-F4A0B0714F87}</c15:txfldGUID>
                      <c15:f>#REF!</c15:f>
                      <c15:dlblFieldTableCache>
                        <c:ptCount val="1"/>
                        <c:pt idx="0">
                          <c:v>#REF!</c:v>
                        </c:pt>
                      </c15:dlblFieldTableCache>
                    </c15:dlblFTEntry>
                  </c15:dlblFieldTable>
                  <c15:showDataLabelsRange val="0"/>
                </c:ext>
              </c:extLst>
            </c:dLbl>
            <c:dLbl>
              <c:idx val="4"/>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7EC4-4D28-8B11-88D618EF1D64}"/>
                </c:ext>
                <c:ext xmlns:c15="http://schemas.microsoft.com/office/drawing/2012/chart" uri="{CE6537A1-D6FC-4f65-9D91-7224C49458BB}">
                  <c15:dlblFieldTable>
                    <c15:dlblFTEntry>
                      <c15:txfldGUID>{3F4A302D-BB28-4AC5-86A0-142067E522F4}</c15:txfldGUID>
                      <c15:f>#REF!</c15:f>
                      <c15:dlblFieldTableCache>
                        <c:ptCount val="1"/>
                        <c:pt idx="0">
                          <c:v>#REF!</c:v>
                        </c:pt>
                      </c15:dlblFieldTableCache>
                    </c15:dlblFTEntry>
                  </c15:dlblFieldTable>
                  <c15:showDataLabelsRange val="0"/>
                </c:ext>
              </c:extLst>
            </c:dLbl>
            <c:dLbl>
              <c:idx val="8"/>
              <c:tx>
                <c:strRef>
                  <c:f>[1]公会計指標分析・財政指標組合せ分析表!$BX$72</c:f>
                  <c:strCache>
                    <c:ptCount val="1"/>
                    <c:pt idx="0">
                      <c:v>H27</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7EC4-4D28-8B11-88D618EF1D64}"/>
                </c:ext>
                <c:ext xmlns:c15="http://schemas.microsoft.com/office/drawing/2012/chart" uri="{CE6537A1-D6FC-4f65-9D91-7224C49458BB}">
                  <c15:dlblFieldTable>
                    <c15:dlblFTEntry>
                      <c15:txfldGUID>{040BEC2D-B838-4F89-B87E-D306B3A21C4D}</c15:txfldGUID>
                      <c15:f>[1]公会計指標分析・財政指標組合せ分析表!$BX$72</c15:f>
                      <c15:dlblFieldTableCache>
                        <c:ptCount val="1"/>
                        <c:pt idx="0">
                          <c:v>H27</c:v>
                        </c:pt>
                      </c15:dlblFieldTableCache>
                    </c15:dlblFTEntry>
                  </c15:dlblFieldTable>
                  <c15:showDataLabelsRange val="0"/>
                </c:ext>
              </c:extLst>
            </c:dLbl>
            <c:dLbl>
              <c:idx val="16"/>
              <c:tx>
                <c:strRef>
                  <c:f>[1]公会計指標分析・財政指標組合せ分析表!$CF$72</c:f>
                  <c:strCache>
                    <c:ptCount val="1"/>
                    <c:pt idx="0">
                      <c:v>H28</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7EC4-4D28-8B11-88D618EF1D64}"/>
                </c:ext>
                <c:ext xmlns:c15="http://schemas.microsoft.com/office/drawing/2012/chart" uri="{CE6537A1-D6FC-4f65-9D91-7224C49458BB}">
                  <c15:dlblFieldTable>
                    <c15:dlblFTEntry>
                      <c15:txfldGUID>{2ECE2EC2-BCA1-4D87-98DA-56BEF50603F6}</c15:txfldGUID>
                      <c15:f>[1]公会計指標分析・財政指標組合せ分析表!$CF$72</c15:f>
                      <c15:dlblFieldTableCache>
                        <c:ptCount val="1"/>
                        <c:pt idx="0">
                          <c:v>H28</c:v>
                        </c:pt>
                      </c15:dlblFieldTableCache>
                    </c15:dlblFTEntry>
                  </c15:dlblFieldTable>
                  <c15:showDataLabelsRange val="0"/>
                </c:ext>
              </c:extLst>
            </c:dLbl>
            <c:dLbl>
              <c:idx val="24"/>
              <c:tx>
                <c:strRef>
                  <c:f>[1]公会計指標分析・財政指標組合せ分析表!$CN$72</c:f>
                  <c:strCache>
                    <c:ptCount val="1"/>
                    <c:pt idx="0">
                      <c:v>H29</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7EC4-4D28-8B11-88D618EF1D64}"/>
                </c:ext>
                <c:ext xmlns:c15="http://schemas.microsoft.com/office/drawing/2012/chart" uri="{CE6537A1-D6FC-4f65-9D91-7224C49458BB}">
                  <c15:dlblFieldTable>
                    <c15:dlblFTEntry>
                      <c15:txfldGUID>{2B914520-5562-4E5D-ABAA-B147ED031AA1}</c15:txfldGUID>
                      <c15:f>[1]公会計指標分析・財政指標組合せ分析表!$CN$72</c15:f>
                      <c15:dlblFieldTableCache>
                        <c:ptCount val="1"/>
                        <c:pt idx="0">
                          <c:v>H29</c:v>
                        </c:pt>
                      </c15:dlblFieldTableCache>
                    </c15:dlblFTEntry>
                  </c15:dlblFieldTable>
                  <c15:showDataLabelsRange val="0"/>
                </c:ext>
              </c:extLst>
            </c:dLbl>
            <c:dLbl>
              <c:idx val="32"/>
              <c:tx>
                <c:strRef>
                  <c:f>[1]公会計指標分析・財政指標組合せ分析表!$CV$72</c:f>
                  <c:strCache>
                    <c:ptCount val="1"/>
                    <c:pt idx="0">
                      <c:v>H30</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7EC4-4D28-8B11-88D618EF1D64}"/>
                </c:ext>
                <c:ext xmlns:c15="http://schemas.microsoft.com/office/drawing/2012/chart" uri="{CE6537A1-D6FC-4f65-9D91-7224C49458BB}">
                  <c15:dlblFieldTable>
                    <c15:dlblFTEntry>
                      <c15:txfldGUID>{C97F0F61-F774-4835-A467-F07EC6384BBA}</c15:txfldGUID>
                      <c15:f>[1]公会計指標分析・財政指標組合せ分析表!$CV$72</c15:f>
                      <c15:dlblFieldTableCache>
                        <c:ptCount val="1"/>
                        <c:pt idx="0">
                          <c:v>H30</c:v>
                        </c:pt>
                      </c15:dlblFieldTableCache>
                    </c15:dlblFTEntry>
                  </c15:dlblFieldTable>
                  <c15:showDataLabelsRange val="0"/>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[1]公会計指標分析・財政指標組合せ分析表!$BP$79:$DC$79</c:f>
              <c:numCache>
                <c:formatCode>General</c:formatCode>
                <c:ptCount val="40"/>
                <c:pt idx="0">
                  <c:v>7.7</c:v>
                </c:pt>
                <c:pt idx="8">
                  <c:v>6.8</c:v>
                </c:pt>
                <c:pt idx="16">
                  <c:v>6.8</c:v>
                </c:pt>
                <c:pt idx="24">
                  <c:v>6.8</c:v>
                </c:pt>
                <c:pt idx="32">
                  <c:v>6.8</c:v>
                </c:pt>
              </c:numCache>
            </c:numRef>
          </c:xVal>
          <c:yVal>
            <c:numRef>
              <c:f>[1]公会計指標分析・財政指標組合せ分析表!$BP$77:$DC$77</c:f>
              <c:numCache>
                <c:formatCode>General</c:formatCode>
                <c:ptCount val="40"/>
                <c:pt idx="0">
                  <c:v>20.3</c:v>
                </c:pt>
                <c:pt idx="8">
                  <c:v>13</c:v>
                </c:pt>
                <c:pt idx="16">
                  <c:v>21</c:v>
                </c:pt>
                <c:pt idx="24">
                  <c:v>20.2</c:v>
                </c:pt>
                <c:pt idx="32">
                  <c:v>18.3</c:v>
                </c:pt>
              </c:numCache>
            </c:numRef>
          </c:yVal>
          <c:smooth val="0"/>
          <c:extLst xmlns:c16r2="http://schemas.microsoft.com/office/drawing/2015/06/chart">
            <c:ext xmlns:c16="http://schemas.microsoft.com/office/drawing/2014/chart" uri="{C3380CC4-5D6E-409C-BE32-E72D297353CC}">
              <c16:uniqueId val="{00000013-7EC4-4D28-8B11-88D618EF1D64}"/>
            </c:ext>
          </c:extLst>
        </c:ser>
        <c:dLbls>
          <c:showLegendKey val="0"/>
          <c:showVal val="1"/>
          <c:showCatName val="0"/>
          <c:showSerName val="0"/>
          <c:showPercent val="0"/>
          <c:showBubbleSize val="0"/>
        </c:dLbls>
        <c:axId val="433729120"/>
        <c:axId val="433727552"/>
      </c:scatterChart>
      <c:valAx>
        <c:axId val="433729120"/>
        <c:scaling>
          <c:orientation val="minMax"/>
          <c:max val="7.8"/>
          <c:min val="6.7"/>
        </c:scaling>
        <c:delete val="0"/>
        <c:axPos val="b"/>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low"/>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33727552"/>
        <c:crosses val="autoZero"/>
        <c:crossBetween val="midCat"/>
      </c:valAx>
      <c:valAx>
        <c:axId val="433727552"/>
        <c:scaling>
          <c:orientation val="minMax"/>
          <c:max val="22.400000000000002"/>
          <c:min val="12"/>
        </c:scaling>
        <c:delete val="0"/>
        <c:axPos val="l"/>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low"/>
        <c:spPr>
          <a:ln>
            <a:noFill/>
          </a:ln>
        </c:spPr>
        <c:txPr>
          <a:bodyPr/>
          <a:lstStyle/>
          <a:p>
            <a:pPr>
              <a:defRPr sz="800" baseline="0">
                <a:latin typeface="ＭＳ Ｐゴシック" pitchFamily="50" charset="-128"/>
              </a:defRPr>
            </a:pPr>
            <a:endParaRPr lang="ja-JP"/>
          </a:p>
        </c:txPr>
        <c:crossAx val="433729120"/>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[1]公会計指標分析・財政指標組合せ分析表!$AN$51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[1]公会計指標分析・財政指標組合せ分析表!$BP$50</c:f>
                  <c:strCache>
                    <c:ptCount val="1"/>
                    <c:pt idx="0">
                      <c:v>H26</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F95-45F0-AC80-D85DDFD74CB7}"/>
                </c:ext>
                <c:ext xmlns:c15="http://schemas.microsoft.com/office/drawing/2012/chart" uri="{CE6537A1-D6FC-4f65-9D91-7224C49458BB}">
                  <c15:dlblFieldTable>
                    <c15:dlblFTEntry>
                      <c15:txfldGUID>{443A6C1B-69D7-409B-B546-E676F228820B}</c15:txfldGUID>
                      <c15:f>[1]公会計指標分析・財政指標組合せ分析表!$BP$50</c15:f>
                      <c15:dlblFieldTableCache>
                        <c:ptCount val="1"/>
                        <c:pt idx="0">
                          <c:v>H26</c:v>
                        </c:pt>
                      </c15:dlblFieldTableCache>
                    </c15:dlblFTEntry>
                  </c15:dlblFieldTable>
                  <c15:showDataLabelsRange val="0"/>
                </c:ext>
              </c:extLst>
            </c:dLbl>
            <c:dLbl>
              <c:idx val="1"/>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F95-45F0-AC80-D85DDFD74CB7}"/>
                </c:ext>
                <c:ext xmlns:c15="http://schemas.microsoft.com/office/drawing/2012/chart" uri="{CE6537A1-D6FC-4f65-9D91-7224C49458BB}">
                  <c15:dlblFieldTable>
                    <c15:dlblFTEntry>
                      <c15:txfldGUID>{FC0347E9-C8AC-4FD4-9423-4D4FC51D5C7E}</c15:txfldGUID>
                      <c15:f>#REF!</c15:f>
                      <c15:dlblFieldTableCache>
                        <c:ptCount val="1"/>
                        <c:pt idx="0">
                          <c:v>#REF!</c:v>
                        </c:pt>
                      </c15:dlblFieldTableCache>
                    </c15:dlblFTEntry>
                  </c15:dlblFieldTable>
                  <c15:showDataLabelsRange val="0"/>
                </c:ext>
              </c:extLst>
            </c:dLbl>
            <c:dLbl>
              <c:idx val="2"/>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F95-45F0-AC80-D85DDFD74CB7}"/>
                </c:ext>
                <c:ext xmlns:c15="http://schemas.microsoft.com/office/drawing/2012/chart" uri="{CE6537A1-D6FC-4f65-9D91-7224C49458BB}">
                  <c15:dlblFieldTable>
                    <c15:dlblFTEntry>
                      <c15:txfldGUID>{0E35ABD6-2F93-42F2-A253-2A4251AD9202}</c15:txfldGUID>
                      <c15:f>#REF!</c15:f>
                      <c15:dlblFieldTableCache>
                        <c:ptCount val="1"/>
                        <c:pt idx="0">
                          <c:v>#REF!</c:v>
                        </c:pt>
                      </c15:dlblFieldTableCache>
                    </c15:dlblFTEntry>
                  </c15:dlblFieldTable>
                  <c15:showDataLabelsRange val="0"/>
                </c:ext>
              </c:extLst>
            </c:dLbl>
            <c:dLbl>
              <c:idx val="3"/>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F95-45F0-AC80-D85DDFD74CB7}"/>
                </c:ext>
                <c:ext xmlns:c15="http://schemas.microsoft.com/office/drawing/2012/chart" uri="{CE6537A1-D6FC-4f65-9D91-7224C49458BB}">
                  <c15:dlblFieldTable>
                    <c15:dlblFTEntry>
                      <c15:txfldGUID>{CE5D6213-CB8C-401D-8B72-1C326DC6465B}</c15:txfldGUID>
                      <c15:f>#REF!</c15:f>
                      <c15:dlblFieldTableCache>
                        <c:ptCount val="1"/>
                        <c:pt idx="0">
                          <c:v>#REF!</c:v>
                        </c:pt>
                      </c15:dlblFieldTableCache>
                    </c15:dlblFTEntry>
                  </c15:dlblFieldTable>
                  <c15:showDataLabelsRange val="0"/>
                </c:ext>
              </c:extLst>
            </c:dLbl>
            <c:dLbl>
              <c:idx val="4"/>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F95-45F0-AC80-D85DDFD74CB7}"/>
                </c:ext>
                <c:ext xmlns:c15="http://schemas.microsoft.com/office/drawing/2012/chart" uri="{CE6537A1-D6FC-4f65-9D91-7224C49458BB}">
                  <c15:dlblFieldTable>
                    <c15:dlblFTEntry>
                      <c15:txfldGUID>{5AC95FA1-E1AA-415A-8310-45C162C7C0DB}</c15:txfldGUID>
                      <c15:f>#REF!</c15:f>
                      <c15:dlblFieldTableCache>
                        <c:ptCount val="1"/>
                        <c:pt idx="0">
                          <c:v>#REF!</c:v>
                        </c:pt>
                      </c15:dlblFieldTableCache>
                    </c15:dlblFTEntry>
                  </c15:dlblFieldTable>
                  <c15:showDataLabelsRange val="0"/>
                </c:ext>
              </c:extLst>
            </c:dLbl>
            <c:dLbl>
              <c:idx val="8"/>
              <c:tx>
                <c:strRef>
                  <c:f>[1]公会計指標分析・財政指標組合せ分析表!$BX$50</c:f>
                  <c:strCache>
                    <c:ptCount val="1"/>
                    <c:pt idx="0">
                      <c:v>H27</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F95-45F0-AC80-D85DDFD74CB7}"/>
                </c:ext>
                <c:ext xmlns:c15="http://schemas.microsoft.com/office/drawing/2012/chart" uri="{CE6537A1-D6FC-4f65-9D91-7224C49458BB}">
                  <c15:dlblFieldTable>
                    <c15:dlblFTEntry>
                      <c15:txfldGUID>{A2759729-3EA9-47BD-B60F-FCBED9254E38}</c15:txfldGUID>
                      <c15:f>[1]公会計指標分析・財政指標組合せ分析表!$BX$50</c15:f>
                      <c15:dlblFieldTableCache>
                        <c:ptCount val="1"/>
                        <c:pt idx="0">
                          <c:v>H27</c:v>
                        </c:pt>
                      </c15:dlblFieldTableCache>
                    </c15:dlblFTEntry>
                  </c15:dlblFieldTable>
                  <c15:showDataLabelsRange val="0"/>
                </c:ext>
              </c:extLst>
            </c:dLbl>
            <c:dLbl>
              <c:idx val="16"/>
              <c:tx>
                <c:strRef>
                  <c:f>[1]公会計指標分析・財政指標組合せ分析表!$CF$50</c:f>
                  <c:strCache>
                    <c:ptCount val="1"/>
                    <c:pt idx="0">
                      <c:v>H28</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F95-45F0-AC80-D85DDFD74CB7}"/>
                </c:ext>
                <c:ext xmlns:c15="http://schemas.microsoft.com/office/drawing/2012/chart" uri="{CE6537A1-D6FC-4f65-9D91-7224C49458BB}">
                  <c15:dlblFieldTable>
                    <c15:dlblFTEntry>
                      <c15:txfldGUID>{32D5FEDC-B4EF-4D2D-8662-5E475F437690}</c15:txfldGUID>
                      <c15:f>[1]公会計指標分析・財政指標組合せ分析表!$CF$50</c15:f>
                      <c15:dlblFieldTableCache>
                        <c:ptCount val="1"/>
                        <c:pt idx="0">
                          <c:v>H28</c:v>
                        </c:pt>
                      </c15:dlblFieldTableCache>
                    </c15:dlblFTEntry>
                  </c15:dlblFieldTable>
                  <c15:showDataLabelsRange val="0"/>
                </c:ext>
              </c:extLst>
            </c:dLbl>
            <c:dLbl>
              <c:idx val="24"/>
              <c:tx>
                <c:strRef>
                  <c:f>[1]公会計指標分析・財政指標組合せ分析表!$CN$50</c:f>
                  <c:strCache>
                    <c:ptCount val="1"/>
                    <c:pt idx="0">
                      <c:v>H29</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FF95-45F0-AC80-D85DDFD74CB7}"/>
                </c:ext>
                <c:ext xmlns:c15="http://schemas.microsoft.com/office/drawing/2012/chart" uri="{CE6537A1-D6FC-4f65-9D91-7224C49458BB}">
                  <c15:dlblFieldTable>
                    <c15:dlblFTEntry>
                      <c15:txfldGUID>{08CE84A6-97EF-4414-B7BE-534DD162E168}</c15:txfldGUID>
                      <c15:f>[1]公会計指標分析・財政指標組合せ分析表!$CN$50</c15:f>
                      <c15:dlblFieldTableCache>
                        <c:ptCount val="1"/>
                        <c:pt idx="0">
                          <c:v>H29</c:v>
                        </c:pt>
                      </c15:dlblFieldTableCache>
                    </c15:dlblFTEntry>
                  </c15:dlblFieldTable>
                  <c15:showDataLabelsRange val="0"/>
                </c:ext>
              </c:extLst>
            </c:dLbl>
            <c:dLbl>
              <c:idx val="32"/>
              <c:tx>
                <c:strRef>
                  <c:f>[1]公会計指標分析・財政指標組合せ分析表!$CV$50</c:f>
                  <c:strCache>
                    <c:ptCount val="1"/>
                    <c:pt idx="0">
                      <c:v>H30</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FF95-45F0-AC80-D85DDFD74CB7}"/>
                </c:ext>
                <c:ext xmlns:c15="http://schemas.microsoft.com/office/drawing/2012/chart" uri="{CE6537A1-D6FC-4f65-9D91-7224C49458BB}">
                  <c15:dlblFieldTable>
                    <c15:dlblFTEntry>
                      <c15:txfldGUID>{B3DD31CF-BEA2-407C-A37B-BC3F4FEB2915}</c15:txfldGUID>
                      <c15:f>[1]公会計指標分析・財政指標組合せ分析表!$CV$50</c15:f>
                      <c15:dlblFieldTableCache>
                        <c:ptCount val="1"/>
                        <c:pt idx="0">
                          <c:v>H30</c:v>
                        </c:pt>
                      </c15:dlblFieldTableCache>
                    </c15:dlblFTEntry>
                  </c15:dlblFieldTable>
                  <c15:showDataLabelsRange val="0"/>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[1]公会計指標分析・財政指標組合せ分析表!$BP$53:$DC$53</c:f>
              <c:numCache>
                <c:formatCode>General</c:formatCode>
                <c:ptCount val="40"/>
                <c:pt idx="8">
                  <c:v>61.1</c:v>
                </c:pt>
                <c:pt idx="16">
                  <c:v>60.4</c:v>
                </c:pt>
                <c:pt idx="24">
                  <c:v>61.9</c:v>
                </c:pt>
                <c:pt idx="32">
                  <c:v>62.2</c:v>
                </c:pt>
              </c:numCache>
            </c:numRef>
          </c:xVal>
          <c:yVal>
            <c:numRef>
              <c:f>[1]公会計指標分析・財政指標組合せ分析表!$BP$51:$DC$51</c:f>
              <c:numCache>
                <c:formatCode>General</c:formatCode>
                <c:ptCount val="40"/>
              </c:numCache>
            </c:numRef>
          </c:yVal>
          <c:smooth val="0"/>
          <c:extLst xmlns:c16r2="http://schemas.microsoft.com/office/drawing/2015/06/chart">
            <c:ext xmlns:c16="http://schemas.microsoft.com/office/drawing/2014/chart" uri="{C3380CC4-5D6E-409C-BE32-E72D297353CC}">
              <c16:uniqueId val="{00000009-FF95-45F0-AC80-D85DDFD74CB7}"/>
            </c:ext>
          </c:extLst>
        </c:ser>
        <c:ser>
          <c:idx val="1"/>
          <c:order val="1"/>
          <c:tx>
            <c:strRef>
              <c:f>[1]公会計指標分析・財政指標組合せ分析表!$AN$55</c:f>
              <c:strCache>
                <c:ptCount val="1"/>
                <c:pt idx="0">
                  <c:v>類似団体内平均値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[1]公会計指標分析・財政指標組合せ分析表!$BP$50</c:f>
                  <c:strCache>
                    <c:ptCount val="1"/>
                    <c:pt idx="0">
                      <c:v>H26</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FF95-45F0-AC80-D85DDFD74CB7}"/>
                </c:ext>
                <c:ext xmlns:c15="http://schemas.microsoft.com/office/drawing/2012/chart" uri="{CE6537A1-D6FC-4f65-9D91-7224C49458BB}">
                  <c15:dlblFieldTable>
                    <c15:dlblFTEntry>
                      <c15:txfldGUID>{F02AFEE7-5114-44A0-A35B-C14B43A38D8C}</c15:txfldGUID>
                      <c15:f>[1]公会計指標分析・財政指標組合せ分析表!$BP$50</c15:f>
                      <c15:dlblFieldTableCache>
                        <c:ptCount val="1"/>
                        <c:pt idx="0">
                          <c:v>H26</c:v>
                        </c:pt>
                      </c15:dlblFieldTableCache>
                    </c15:dlblFTEntry>
                  </c15:dlblFieldTable>
                  <c15:showDataLabelsRange val="0"/>
                </c:ext>
              </c:extLst>
            </c:dLbl>
            <c:dLbl>
              <c:idx val="1"/>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FF95-45F0-AC80-D85DDFD74CB7}"/>
                </c:ext>
                <c:ext xmlns:c15="http://schemas.microsoft.com/office/drawing/2012/chart" uri="{CE6537A1-D6FC-4f65-9D91-7224C49458BB}">
                  <c15:dlblFieldTable>
                    <c15:dlblFTEntry>
                      <c15:txfldGUID>{7B1FDC8A-BD4C-4341-8B63-88DB43A3E7AD}</c15:txfldGUID>
                      <c15:f>#REF!</c15:f>
                      <c15:dlblFieldTableCache>
                        <c:ptCount val="1"/>
                        <c:pt idx="0">
                          <c:v>#REF!</c:v>
                        </c:pt>
                      </c15:dlblFieldTableCache>
                    </c15:dlblFTEntry>
                  </c15:dlblFieldTable>
                  <c15:showDataLabelsRange val="0"/>
                </c:ext>
              </c:extLst>
            </c:dLbl>
            <c:dLbl>
              <c:idx val="2"/>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FF95-45F0-AC80-D85DDFD74CB7}"/>
                </c:ext>
                <c:ext xmlns:c15="http://schemas.microsoft.com/office/drawing/2012/chart" uri="{CE6537A1-D6FC-4f65-9D91-7224C49458BB}">
                  <c15:dlblFieldTable>
                    <c15:dlblFTEntry>
                      <c15:txfldGUID>{C9D087E5-99CD-492E-9883-EA0FC4013B04}</c15:txfldGUID>
                      <c15:f>#REF!</c15:f>
                      <c15:dlblFieldTableCache>
                        <c:ptCount val="1"/>
                        <c:pt idx="0">
                          <c:v>#REF!</c:v>
                        </c:pt>
                      </c15:dlblFieldTableCache>
                    </c15:dlblFTEntry>
                  </c15:dlblFieldTable>
                  <c15:showDataLabelsRange val="0"/>
                </c:ext>
              </c:extLst>
            </c:dLbl>
            <c:dLbl>
              <c:idx val="3"/>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FF95-45F0-AC80-D85DDFD74CB7}"/>
                </c:ext>
                <c:ext xmlns:c15="http://schemas.microsoft.com/office/drawing/2012/chart" uri="{CE6537A1-D6FC-4f65-9D91-7224C49458BB}">
                  <c15:dlblFieldTable>
                    <c15:dlblFTEntry>
                      <c15:txfldGUID>{7FC854A3-CDB8-48F2-9A68-BDA7F4963DFD}</c15:txfldGUID>
                      <c15:f>#REF!</c15:f>
                      <c15:dlblFieldTableCache>
                        <c:ptCount val="1"/>
                        <c:pt idx="0">
                          <c:v>#REF!</c:v>
                        </c:pt>
                      </c15:dlblFieldTableCache>
                    </c15:dlblFTEntry>
                  </c15:dlblFieldTable>
                  <c15:showDataLabelsRange val="0"/>
                </c:ext>
              </c:extLst>
            </c:dLbl>
            <c:dLbl>
              <c:idx val="4"/>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FF95-45F0-AC80-D85DDFD74CB7}"/>
                </c:ext>
                <c:ext xmlns:c15="http://schemas.microsoft.com/office/drawing/2012/chart" uri="{CE6537A1-D6FC-4f65-9D91-7224C49458BB}">
                  <c15:dlblFieldTable>
                    <c15:dlblFTEntry>
                      <c15:txfldGUID>{AEFDF2A9-144E-46CC-8F93-CB3517E35AF3}</c15:txfldGUID>
                      <c15:f>#REF!</c15:f>
                      <c15:dlblFieldTableCache>
                        <c:ptCount val="1"/>
                        <c:pt idx="0">
                          <c:v>#REF!</c:v>
                        </c:pt>
                      </c15:dlblFieldTableCache>
                    </c15:dlblFTEntry>
                  </c15:dlblFieldTable>
                  <c15:showDataLabelsRange val="0"/>
                </c:ext>
              </c:extLst>
            </c:dLbl>
            <c:dLbl>
              <c:idx val="8"/>
              <c:tx>
                <c:strRef>
                  <c:f>[1]公会計指標分析・財政指標組合せ分析表!$BX$50</c:f>
                  <c:strCache>
                    <c:ptCount val="1"/>
                    <c:pt idx="0">
                      <c:v>H27</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FF95-45F0-AC80-D85DDFD74CB7}"/>
                </c:ext>
                <c:ext xmlns:c15="http://schemas.microsoft.com/office/drawing/2012/chart" uri="{CE6537A1-D6FC-4f65-9D91-7224C49458BB}">
                  <c15:dlblFieldTable>
                    <c15:dlblFTEntry>
                      <c15:txfldGUID>{5B6A07EA-662E-451A-AB8C-B290A4CE1EB9}</c15:txfldGUID>
                      <c15:f>[1]公会計指標分析・財政指標組合せ分析表!$BX$50</c15:f>
                      <c15:dlblFieldTableCache>
                        <c:ptCount val="1"/>
                        <c:pt idx="0">
                          <c:v>H27</c:v>
                        </c:pt>
                      </c15:dlblFieldTableCache>
                    </c15:dlblFTEntry>
                  </c15:dlblFieldTable>
                  <c15:showDataLabelsRange val="0"/>
                </c:ext>
              </c:extLst>
            </c:dLbl>
            <c:dLbl>
              <c:idx val="16"/>
              <c:tx>
                <c:strRef>
                  <c:f>[1]公会計指標分析・財政指標組合せ分析表!$CF$50</c:f>
                  <c:strCache>
                    <c:ptCount val="1"/>
                    <c:pt idx="0">
                      <c:v>H28</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FF95-45F0-AC80-D85DDFD74CB7}"/>
                </c:ext>
                <c:ext xmlns:c15="http://schemas.microsoft.com/office/drawing/2012/chart" uri="{CE6537A1-D6FC-4f65-9D91-7224C49458BB}">
                  <c15:dlblFieldTable>
                    <c15:dlblFTEntry>
                      <c15:txfldGUID>{F2408BBB-D345-4A71-A1BF-D7E6CDD0B04C}</c15:txfldGUID>
                      <c15:f>[1]公会計指標分析・財政指標組合せ分析表!$CF$50</c15:f>
                      <c15:dlblFieldTableCache>
                        <c:ptCount val="1"/>
                        <c:pt idx="0">
                          <c:v>H28</c:v>
                        </c:pt>
                      </c15:dlblFieldTableCache>
                    </c15:dlblFTEntry>
                  </c15:dlblFieldTable>
                  <c15:showDataLabelsRange val="0"/>
                </c:ext>
              </c:extLst>
            </c:dLbl>
            <c:dLbl>
              <c:idx val="24"/>
              <c:tx>
                <c:strRef>
                  <c:f>[1]公会計指標分析・財政指標組合せ分析表!$CN$50</c:f>
                  <c:strCache>
                    <c:ptCount val="1"/>
                    <c:pt idx="0">
                      <c:v>H29</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FF95-45F0-AC80-D85DDFD74CB7}"/>
                </c:ext>
                <c:ext xmlns:c15="http://schemas.microsoft.com/office/drawing/2012/chart" uri="{CE6537A1-D6FC-4f65-9D91-7224C49458BB}">
                  <c15:dlblFieldTable>
                    <c15:dlblFTEntry>
                      <c15:txfldGUID>{57D62A44-AD86-444D-A28B-104831030A65}</c15:txfldGUID>
                      <c15:f>[1]公会計指標分析・財政指標組合せ分析表!$CN$50</c15:f>
                      <c15:dlblFieldTableCache>
                        <c:ptCount val="1"/>
                        <c:pt idx="0">
                          <c:v>H29</c:v>
                        </c:pt>
                      </c15:dlblFieldTableCache>
                    </c15:dlblFTEntry>
                  </c15:dlblFieldTable>
                  <c15:showDataLabelsRange val="0"/>
                </c:ext>
              </c:extLst>
            </c:dLbl>
            <c:dLbl>
              <c:idx val="32"/>
              <c:tx>
                <c:strRef>
                  <c:f>[1]公会計指標分析・財政指標組合せ分析表!$CV$50</c:f>
                  <c:strCache>
                    <c:ptCount val="1"/>
                    <c:pt idx="0">
                      <c:v>H30</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FF95-45F0-AC80-D85DDFD74CB7}"/>
                </c:ext>
                <c:ext xmlns:c15="http://schemas.microsoft.com/office/drawing/2012/chart" uri="{CE6537A1-D6FC-4f65-9D91-7224C49458BB}">
                  <c15:dlblFieldTable>
                    <c15:dlblFTEntry>
                      <c15:txfldGUID>{B211E61C-F0D6-470C-AE2C-DF15A79714D4}</c15:txfldGUID>
                      <c15:f>[1]公会計指標分析・財政指標組合せ分析表!$CV$50</c15:f>
                      <c15:dlblFieldTableCache>
                        <c:ptCount val="1"/>
                        <c:pt idx="0">
                          <c:v>H30</c:v>
                        </c:pt>
                      </c15:dlblFieldTableCache>
                    </c15:dlblFTEntry>
                  </c15:dlblFieldTable>
                  <c15:showDataLabelsRange val="0"/>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[1]公会計指標分析・財政指標組合せ分析表!$BP$57:$DC$57</c:f>
              <c:numCache>
                <c:formatCode>General</c:formatCode>
                <c:ptCount val="40"/>
                <c:pt idx="8">
                  <c:v>53.4</c:v>
                </c:pt>
                <c:pt idx="16">
                  <c:v>56.1</c:v>
                </c:pt>
                <c:pt idx="24">
                  <c:v>58.1</c:v>
                </c:pt>
                <c:pt idx="32">
                  <c:v>59.1</c:v>
                </c:pt>
              </c:numCache>
            </c:numRef>
          </c:xVal>
          <c:yVal>
            <c:numRef>
              <c:f>[1]公会計指標分析・財政指標組合せ分析表!$BP$55:$DC$55</c:f>
              <c:numCache>
                <c:formatCode>General</c:formatCode>
                <c:ptCount val="40"/>
                <c:pt idx="8">
                  <c:v>13</c:v>
                </c:pt>
                <c:pt idx="16">
                  <c:v>21</c:v>
                </c:pt>
                <c:pt idx="24">
                  <c:v>20.2</c:v>
                </c:pt>
                <c:pt idx="32">
                  <c:v>18.3</c:v>
                </c:pt>
              </c:numCache>
            </c:numRef>
          </c:yVal>
          <c:smooth val="0"/>
          <c:extLst xmlns:c16r2="http://schemas.microsoft.com/office/drawing/2015/06/chart">
            <c:ext xmlns:c16="http://schemas.microsoft.com/office/drawing/2014/chart" uri="{C3380CC4-5D6E-409C-BE32-E72D297353CC}">
              <c16:uniqueId val="{00000013-FF95-45F0-AC80-D85DDFD74CB7}"/>
            </c:ext>
          </c:extLst>
        </c:ser>
        <c:dLbls>
          <c:showLegendKey val="0"/>
          <c:showVal val="1"/>
          <c:showCatName val="0"/>
          <c:showSerName val="0"/>
          <c:showPercent val="0"/>
          <c:showBubbleSize val="0"/>
        </c:dLbls>
        <c:axId val="433731864"/>
        <c:axId val="433727944"/>
      </c:scatterChart>
      <c:valAx>
        <c:axId val="433731864"/>
        <c:scaling>
          <c:orientation val="minMax"/>
          <c:max val="59.6"/>
          <c:min val="53"/>
        </c:scaling>
        <c:delete val="0"/>
        <c:axPos val="b"/>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low"/>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33727944"/>
        <c:crosses val="autoZero"/>
        <c:crossBetween val="midCat"/>
      </c:valAx>
      <c:valAx>
        <c:axId val="433727944"/>
        <c:scaling>
          <c:orientation val="minMax"/>
          <c:max val="22.400000000000002"/>
          <c:min val="12"/>
        </c:scaling>
        <c:delete val="0"/>
        <c:axPos val="l"/>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low"/>
        <c:spPr>
          <a:ln>
            <a:noFill/>
          </a:ln>
        </c:spPr>
        <c:txPr>
          <a:bodyPr/>
          <a:lstStyle/>
          <a:p>
            <a:pPr>
              <a:defRPr sz="800" baseline="0">
                <a:latin typeface="ＭＳ Ｐゴシック" pitchFamily="50" charset="-128"/>
              </a:defRPr>
            </a:pPr>
            <a:endParaRPr lang="ja-JP"/>
          </a:p>
        </c:txPr>
        <c:crossAx val="433731864"/>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29</xdr:row>
      <xdr:rowOff>19050</xdr:rowOff>
    </xdr:from>
    <xdr:to>
      <xdr:col>47</xdr:col>
      <xdr:colOff>104775</xdr:colOff>
      <xdr:row>31</xdr:row>
      <xdr:rowOff>114300</xdr:rowOff>
    </xdr:to>
    <xdr:sp macro="" textlink="">
      <xdr:nvSpPr>
        <xdr:cNvPr id="2" name="AutoShape 1">
          <a:extLst>
            <a:ext uri="{FF2B5EF4-FFF2-40B4-BE49-F238E27FC236}">
              <a16:creationId xmlns:a16="http://schemas.microsoft.com/office/drawing/2014/main" xmlns="" id="{00000000-0008-0000-0100-000002000000}"/>
            </a:ext>
          </a:extLst>
        </xdr:cNvPr>
        <xdr:cNvSpPr>
          <a:spLocks noChangeArrowheads="1"/>
        </xdr:cNvSpPr>
      </xdr:nvSpPr>
      <xdr:spPr bwMode="auto">
        <a:xfrm rot="5400000">
          <a:off x="5576888" y="4481512"/>
          <a:ext cx="381000" cy="314325"/>
        </a:xfrm>
        <a:prstGeom prst="bracketPair">
          <a:avLst>
            <a:gd name="adj" fmla="val 16667"/>
          </a:avLst>
        </a:prstGeom>
        <a:noFill/>
        <a:ln w="9525">
          <a:solidFill>
            <a:srgbClr val="000000"/>
          </a:solidFill>
          <a:round/>
          <a:headEnd/>
          <a:tailEnd/>
        </a:ln>
      </xdr:spPr>
    </xdr:sp>
    <xdr:clientData/>
  </xdr:twoCellAnchor>
  <xdr:twoCellAnchor>
    <xdr:from>
      <xdr:col>63</xdr:col>
      <xdr:colOff>0</xdr:colOff>
      <xdr:row>38</xdr:row>
      <xdr:rowOff>28575</xdr:rowOff>
    </xdr:from>
    <xdr:to>
      <xdr:col>64</xdr:col>
      <xdr:colOff>9525</xdr:colOff>
      <xdr:row>41</xdr:row>
      <xdr:rowOff>0</xdr:rowOff>
    </xdr:to>
    <xdr:sp macro="" textlink="">
      <xdr:nvSpPr>
        <xdr:cNvPr id="3" name="AutoShape 2">
          <a:extLst>
            <a:ext uri="{FF2B5EF4-FFF2-40B4-BE49-F238E27FC236}">
              <a16:creationId xmlns:a16="http://schemas.microsoft.com/office/drawing/2014/main" xmlns="" id="{00000000-0008-0000-0100-000003000000}"/>
            </a:ext>
          </a:extLst>
        </xdr:cNvPr>
        <xdr:cNvSpPr>
          <a:spLocks/>
        </xdr:cNvSpPr>
      </xdr:nvSpPr>
      <xdr:spPr bwMode="auto">
        <a:xfrm>
          <a:off x="7800975" y="5743575"/>
          <a:ext cx="133350" cy="400050"/>
        </a:xfrm>
        <a:prstGeom prst="leftBrace">
          <a:avLst>
            <a:gd name="adj1" fmla="val 25000"/>
            <a:gd name="adj2" fmla="val 50000"/>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xmlns=""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9</a:t>
          </a:r>
          <a:r>
            <a:rPr lang="ja-JP" altLang="en-US" sz="2400" b="1" i="0" strike="noStrike">
              <a:solidFill>
                <a:srgbClr val="000000"/>
              </a:solidFill>
              <a:latin typeface="ＭＳ ゴシック"/>
              <a:ea typeface="ＭＳ ゴシック"/>
            </a:rPr>
            <a:t>）実質公債費比率（分子）の構造（市町村）</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xmlns=""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平成</a:t>
          </a:r>
          <a:r>
            <a:rPr lang="en-US" altLang="ja-JP" sz="1600" b="1">
              <a:latin typeface="ＭＳ ゴシック" pitchFamily="49" charset="-128"/>
              <a:ea typeface="ＭＳ ゴシック" pitchFamily="49" charset="-128"/>
            </a:rPr>
            <a:t>30</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xmlns=""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徳島県石井町</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xmlns=""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xmlns=""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xmlns=""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xmlns=""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xmlns=""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xmlns=""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xmlns=""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xmlns=""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xmlns=""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xmlns=""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xmlns=""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xmlns=""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xmlns=""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228600</xdr:colOff>
      <xdr:row>4</xdr:row>
      <xdr:rowOff>0</xdr:rowOff>
    </xdr:from>
    <xdr:to>
      <xdr:col>20</xdr:col>
      <xdr:colOff>676275</xdr:colOff>
      <xdr:row>41</xdr:row>
      <xdr:rowOff>152400</xdr:rowOff>
    </xdr:to>
    <xdr:graphicFrame macro="">
      <xdr:nvGraphicFramePr>
        <xdr:cNvPr id="18" name="Chart 90">
          <a:extLst>
            <a:ext uri="{FF2B5EF4-FFF2-40B4-BE49-F238E27FC236}">
              <a16:creationId xmlns:a16="http://schemas.microsoft.com/office/drawing/2014/main" xmlns=""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xmlns=""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276225</xdr:colOff>
      <xdr:row>43</xdr:row>
      <xdr:rowOff>342900</xdr:rowOff>
    </xdr:from>
    <xdr:to>
      <xdr:col>20</xdr:col>
      <xdr:colOff>57149</xdr:colOff>
      <xdr:row>52</xdr:row>
      <xdr:rowOff>228600</xdr:rowOff>
    </xdr:to>
    <xdr:sp macro="" textlink="" fLocksText="0">
      <xdr:nvSpPr>
        <xdr:cNvPr id="20" name="テキスト ボックス 19">
          <a:extLst>
            <a:ext uri="{FF2B5EF4-FFF2-40B4-BE49-F238E27FC236}">
              <a16:creationId xmlns:a16="http://schemas.microsoft.com/office/drawing/2014/main" xmlns="" id="{00000000-0008-0000-0A00-000014000000}"/>
            </a:ext>
          </a:extLst>
        </xdr:cNvPr>
        <xdr:cNvSpPr txBox="1"/>
      </xdr:nvSpPr>
      <xdr:spPr>
        <a:xfrm>
          <a:off x="13230225" y="7934325"/>
          <a:ext cx="4162424" cy="3400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過去の大型事業に係る地方債の償還終了及び新規地方債の発行抑制により、元利償還金は減少傾向にあったが、平成３０年度からは庁舎建設事業により発行された全ての地方債の元利償還が始まった。また、令和元年度からは給食センター改築事業の地方債発行が予定されている。</a:t>
          </a:r>
        </a:p>
        <a:p>
          <a:r>
            <a:rPr kumimoji="1" lang="ja-JP" altLang="en-US" sz="1400">
              <a:latin typeface="ＭＳ ゴシック" pitchFamily="49" charset="-128"/>
              <a:ea typeface="ＭＳ ゴシック" pitchFamily="49" charset="-128"/>
            </a:rPr>
            <a:t>今後も新規地方債の発行については基本的に抑制しつつ、実施が不可欠な大型事業に係る財源確保にあたっては、補助金等の活用を念頭に置き、実質公債費比率の分子の増加を最小限に抑えていく必要がある。</a:t>
          </a:r>
        </a:p>
      </xdr:txBody>
    </xdr:sp>
    <xdr:clientData/>
  </xdr:twoCellAnchor>
  <xdr:twoCellAnchor>
    <xdr:from>
      <xdr:col>1</xdr:col>
      <xdr:colOff>0</xdr:colOff>
      <xdr:row>55</xdr:row>
      <xdr:rowOff>0</xdr:rowOff>
    </xdr:from>
    <xdr:to>
      <xdr:col>10</xdr:col>
      <xdr:colOff>0</xdr:colOff>
      <xdr:row>56</xdr:row>
      <xdr:rowOff>0</xdr:rowOff>
    </xdr:to>
    <xdr:sp macro="" textlink="">
      <xdr:nvSpPr>
        <xdr:cNvPr id="21" name="Line 22">
          <a:extLst>
            <a:ext uri="{FF2B5EF4-FFF2-40B4-BE49-F238E27FC236}">
              <a16:creationId xmlns:a16="http://schemas.microsoft.com/office/drawing/2014/main" xmlns="" id="{00000000-0008-0000-0A00-000015000000}"/>
            </a:ext>
          </a:extLst>
        </xdr:cNvPr>
        <xdr:cNvSpPr>
          <a:spLocks noChangeShapeType="1"/>
        </xdr:cNvSpPr>
      </xdr:nvSpPr>
      <xdr:spPr bwMode="auto">
        <a:xfrm>
          <a:off x="504825" y="12106275"/>
          <a:ext cx="7448550" cy="400050"/>
        </a:xfrm>
        <a:prstGeom prst="line">
          <a:avLst/>
        </a:prstGeom>
        <a:noFill/>
        <a:ln w="19050">
          <a:solidFill>
            <a:srgbClr val="000000"/>
          </a:solidFill>
          <a:round/>
          <a:headEnd/>
          <a:tailEnd/>
        </a:ln>
      </xdr:spPr>
    </xdr:sp>
    <xdr:clientData/>
  </xdr:twoCellAnchor>
  <xdr:twoCellAnchor>
    <xdr:from>
      <xdr:col>15</xdr:col>
      <xdr:colOff>152400</xdr:colOff>
      <xdr:row>55</xdr:row>
      <xdr:rowOff>9525</xdr:rowOff>
    </xdr:from>
    <xdr:to>
      <xdr:col>20</xdr:col>
      <xdr:colOff>227240</xdr:colOff>
      <xdr:row>57</xdr:row>
      <xdr:rowOff>382361</xdr:rowOff>
    </xdr:to>
    <xdr:sp macro="" textlink="">
      <xdr:nvSpPr>
        <xdr:cNvPr id="22" name="Rectangle 87">
          <a:extLst>
            <a:ext uri="{FF2B5EF4-FFF2-40B4-BE49-F238E27FC236}">
              <a16:creationId xmlns:a16="http://schemas.microsoft.com/office/drawing/2014/main" xmlns="" id="{00000000-0008-0000-0A00-000016000000}"/>
            </a:ext>
          </a:extLst>
        </xdr:cNvPr>
        <xdr:cNvSpPr>
          <a:spLocks noChangeArrowheads="1"/>
        </xdr:cNvSpPr>
      </xdr:nvSpPr>
      <xdr:spPr bwMode="auto">
        <a:xfrm>
          <a:off x="13106400" y="12115800"/>
          <a:ext cx="4456340" cy="1172936"/>
        </a:xfrm>
        <a:prstGeom prst="rect">
          <a:avLst/>
        </a:prstGeom>
        <a:solidFill>
          <a:srgbClr val="FFFFFF"/>
        </a:solidFill>
        <a:ln w="19050">
          <a:solidFill>
            <a:srgbClr val="000000"/>
          </a:solidFill>
          <a:miter lim="800000"/>
          <a:headEnd/>
          <a:tailEnd/>
        </a:ln>
      </xdr:spPr>
    </xdr:sp>
    <xdr:clientData/>
  </xdr:twoCellAnchor>
  <xdr:twoCellAnchor>
    <xdr:from>
      <xdr:col>15</xdr:col>
      <xdr:colOff>176893</xdr:colOff>
      <xdr:row>55</xdr:row>
      <xdr:rowOff>0</xdr:rowOff>
    </xdr:from>
    <xdr:to>
      <xdr:col>16</xdr:col>
      <xdr:colOff>115661</xdr:colOff>
      <xdr:row>55</xdr:row>
      <xdr:rowOff>257175</xdr:rowOff>
    </xdr:to>
    <xdr:sp macro="" textlink="">
      <xdr:nvSpPr>
        <xdr:cNvPr id="23" name="Rectangle 88">
          <a:extLst>
            <a:ext uri="{FF2B5EF4-FFF2-40B4-BE49-F238E27FC236}">
              <a16:creationId xmlns:a16="http://schemas.microsoft.com/office/drawing/2014/main" xmlns="" id="{00000000-0008-0000-0A00-000017000000}"/>
            </a:ext>
          </a:extLst>
        </xdr:cNvPr>
        <xdr:cNvSpPr>
          <a:spLocks noChangeArrowheads="1"/>
        </xdr:cNvSpPr>
      </xdr:nvSpPr>
      <xdr:spPr bwMode="auto">
        <a:xfrm>
          <a:off x="13130893" y="12106275"/>
          <a:ext cx="815068" cy="25717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257175</xdr:colOff>
      <xdr:row>55</xdr:row>
      <xdr:rowOff>219075</xdr:rowOff>
    </xdr:from>
    <xdr:to>
      <xdr:col>20</xdr:col>
      <xdr:colOff>125016</xdr:colOff>
      <xdr:row>57</xdr:row>
      <xdr:rowOff>334736</xdr:rowOff>
    </xdr:to>
    <xdr:sp macro="" textlink="" fLocksText="0">
      <xdr:nvSpPr>
        <xdr:cNvPr id="24" name="テキスト ボックス 23">
          <a:extLst>
            <a:ext uri="{FF2B5EF4-FFF2-40B4-BE49-F238E27FC236}">
              <a16:creationId xmlns:a16="http://schemas.microsoft.com/office/drawing/2014/main" xmlns="" id="{00000000-0008-0000-0A00-000018000000}"/>
            </a:ext>
          </a:extLst>
        </xdr:cNvPr>
        <xdr:cNvSpPr txBox="1"/>
      </xdr:nvSpPr>
      <xdr:spPr>
        <a:xfrm>
          <a:off x="13211175" y="12325350"/>
          <a:ext cx="4249341" cy="9157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満期一括償還地方債は利用していない。</a:t>
          </a:r>
          <a:endParaRPr kumimoji="1" lang="en-US" altLang="ja-JP" sz="1400">
            <a:latin typeface="ＭＳ ゴシック" pitchFamily="49" charset="-128"/>
            <a:ea typeface="ＭＳ ゴシック" pitchFamily="49" charset="-128"/>
          </a:endParaRPr>
        </a:p>
        <a:p>
          <a:endParaRPr kumimoji="1" lang="ja-JP" altLang="en-US" sz="1400">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238125</xdr:colOff>
      <xdr:row>3</xdr:row>
      <xdr:rowOff>161925</xdr:rowOff>
    </xdr:from>
    <xdr:to>
      <xdr:col>18</xdr:col>
      <xdr:colOff>714375</xdr:colOff>
      <xdr:row>38</xdr:row>
      <xdr:rowOff>9525</xdr:rowOff>
    </xdr:to>
    <xdr:graphicFrame macro="">
      <xdr:nvGraphicFramePr>
        <xdr:cNvPr id="2" name="Chart 5">
          <a:extLst>
            <a:ext uri="{FF2B5EF4-FFF2-40B4-BE49-F238E27FC236}">
              <a16:creationId xmlns:a16="http://schemas.microsoft.com/office/drawing/2014/main" xmlns=""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xmlns=""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xmlns=""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ＭＳ ゴシック" panose="020B0609070205080204" pitchFamily="49" charset="-128"/>
              <a:ea typeface="ＭＳ ゴシック" panose="020B0609070205080204" pitchFamily="49" charset="-128"/>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xmlns=""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xmlns=""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xmlns=""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xmlns=""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xmlns=""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xmlns=""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xmlns=""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xmlns=""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xmlns=""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xmlns=""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xmlns=""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xmlns=""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xmlns=""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xmlns=""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10</a:t>
          </a:r>
          <a:r>
            <a:rPr lang="ja-JP" altLang="en-US" sz="2400" b="1" i="0" strike="noStrike">
              <a:solidFill>
                <a:srgbClr val="000000"/>
              </a:solidFill>
              <a:latin typeface="ＭＳ ゴシック"/>
              <a:ea typeface="ＭＳ ゴシック"/>
            </a:rPr>
            <a:t>）将来負担比率（分子）の構造（市町村）</a:t>
          </a: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xmlns=""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平成</a:t>
          </a:r>
          <a:r>
            <a:rPr lang="en-US" altLang="ja-JP" sz="1600" b="1">
              <a:latin typeface="ＭＳ ゴシック" pitchFamily="49" charset="-128"/>
              <a:ea typeface="ＭＳ ゴシック" pitchFamily="49" charset="-128"/>
            </a:rPr>
            <a:t>30</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xmlns=""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徳島県石井町</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xmlns=""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133350</xdr:rowOff>
    </xdr:from>
    <xdr:to>
      <xdr:col>2</xdr:col>
      <xdr:colOff>933450</xdr:colOff>
      <xdr:row>5</xdr:row>
      <xdr:rowOff>133350</xdr:rowOff>
    </xdr:to>
    <xdr:sp macro="" textlink="">
      <xdr:nvSpPr>
        <xdr:cNvPr id="22" name="テキスト ボックス 6">
          <a:extLst>
            <a:ext uri="{FF2B5EF4-FFF2-40B4-BE49-F238E27FC236}">
              <a16:creationId xmlns:a16="http://schemas.microsoft.com/office/drawing/2014/main" xmlns="" id="{00000000-0008-0000-0B00-000016000000}"/>
            </a:ext>
          </a:extLst>
        </xdr:cNvPr>
        <xdr:cNvSpPr txBox="1">
          <a:spLocks noChangeArrowheads="1"/>
        </xdr:cNvSpPr>
      </xdr:nvSpPr>
      <xdr:spPr bwMode="auto">
        <a:xfrm>
          <a:off x="619125" y="70485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390525</xdr:colOff>
      <xdr:row>40</xdr:row>
      <xdr:rowOff>19050</xdr:rowOff>
    </xdr:from>
    <xdr:to>
      <xdr:col>18</xdr:col>
      <xdr:colOff>19049</xdr:colOff>
      <xdr:row>52</xdr:row>
      <xdr:rowOff>247650</xdr:rowOff>
    </xdr:to>
    <xdr:sp macro="" textlink="" fLocksText="0">
      <xdr:nvSpPr>
        <xdr:cNvPr id="23" name="テキスト ボックス 22">
          <a:extLst>
            <a:ext uri="{FF2B5EF4-FFF2-40B4-BE49-F238E27FC236}">
              <a16:creationId xmlns:a16="http://schemas.microsoft.com/office/drawing/2014/main" xmlns="" id="{00000000-0008-0000-0B00-000017000000}"/>
            </a:ext>
          </a:extLst>
        </xdr:cNvPr>
        <xdr:cNvSpPr txBox="1"/>
      </xdr:nvSpPr>
      <xdr:spPr>
        <a:xfrm>
          <a:off x="13106400" y="7962900"/>
          <a:ext cx="4438649" cy="4457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過去の大型事業に係る地方債の償還終了により地方債の現在高は減少している。また、将来負担比率の分子は負数であるため将来負担比率は算出されていない。今後も現状を維持し、健全な財政運営を行えるよう努め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xmlns=""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xmlns=""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xmlns=""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xmlns=""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）基金残高（東日本大震災分を含む）に係る経年分析（市町村）</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xmlns=""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xmlns=""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平成</a:t>
          </a:r>
          <a:r>
            <a:rPr lang="en-US" altLang="ja-JP" sz="1800" b="1">
              <a:solidFill>
                <a:schemeClr val="tx1"/>
              </a:solidFill>
              <a:latin typeface="ＭＳ ゴシック" pitchFamily="49" charset="-128"/>
              <a:ea typeface="ＭＳ ゴシック" pitchFamily="49" charset="-128"/>
            </a:rPr>
            <a:t>30</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xmlns=""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徳島県石井町</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xmlns=""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xmlns=""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xmlns=""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xmlns=""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減債基金を町債の償還の財源に充てるため、２７９百万円取り崩しことたこと等により、基金全体で２９６百万円の減となった。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基金の使途の明確化を図るために、個々の特定目的基金に積立てていくことを予定している。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xmlns=""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xmlns=""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xmlns=""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廃棄物処理施設整備事業基金：廃棄物処理施設の整備及び関連事業の推進を図る。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地域福祉基金：民間の創意を生かした在宅福祉、生きがいと健康づくりその他高齢者の保健福祉に関する事業の推進に資する。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火葬場建設基金：町の火葬場建設に要する経費に充てる。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町営住宅施設整備事業基金：町営住宅施設の整備事業費の財源に充てる。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国際交流基金：国際交流を通じ見聞を広げ、国際的視野を身につけ、地域活性化の推進を図る。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移動図書館車基金：移動図書館車購入に要する経費に充てるため、１７百万円を取り崩し、廃止したことによる減少</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廃棄物処理施設整備事業基金については、一般廃棄物広域処理施設の整備に関連し、今後も積立てを検討する。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火葬場建設基金については、将来的に積立てについて検討する。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xmlns=""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xmlns=""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xmlns=""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前年度末残高を維持</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今後は、特定目的基金を優先し積立てていく。</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xmlns=""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xmlns=""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xmlns=""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町債の償還の財源に充てるため、２７９百万円取り崩しことたことによる減少</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地方債の償還予定を踏まえて積立て、取り崩しをする予定。</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xmlns=""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xmlns="" id="{8B0FE890-5B6B-478B-A309-E8BF1268F2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xmlns="" id="{1B5DB9BD-B083-4B74-A52D-8AAC4022B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75</xdr:col>
      <xdr:colOff>0</xdr:colOff>
      <xdr:row>50</xdr:row>
      <xdr:rowOff>0</xdr:rowOff>
    </xdr:from>
    <xdr:to>
      <xdr:col>83</xdr:col>
      <xdr:colOff>0</xdr:colOff>
      <xdr:row>52</xdr:row>
      <xdr:rowOff>0</xdr:rowOff>
    </xdr:to>
    <xdr:sp macro="" textlink="">
      <xdr:nvSpPr>
        <xdr:cNvPr id="4" name="正方形/長方形 3">
          <a:extLst>
            <a:ext uri="{FF2B5EF4-FFF2-40B4-BE49-F238E27FC236}">
              <a16:creationId xmlns:a16="http://schemas.microsoft.com/office/drawing/2014/main" xmlns="" id="{6BA5B6CA-C8BD-40DC-835B-E8CEC1C000B0}"/>
            </a:ext>
          </a:extLst>
        </xdr:cNvPr>
        <xdr:cNvSpPr/>
      </xdr:nvSpPr>
      <xdr:spPr>
        <a:xfrm>
          <a:off x="14582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50</xdr:row>
      <xdr:rowOff>0</xdr:rowOff>
    </xdr:from>
    <xdr:to>
      <xdr:col>91</xdr:col>
      <xdr:colOff>0</xdr:colOff>
      <xdr:row>52</xdr:row>
      <xdr:rowOff>0</xdr:rowOff>
    </xdr:to>
    <xdr:sp macro="" textlink="">
      <xdr:nvSpPr>
        <xdr:cNvPr id="5" name="正方形/長方形 4">
          <a:extLst>
            <a:ext uri="{FF2B5EF4-FFF2-40B4-BE49-F238E27FC236}">
              <a16:creationId xmlns:a16="http://schemas.microsoft.com/office/drawing/2014/main" xmlns="" id="{F4AF9422-C97F-4683-91E7-3FEE871F36A3}"/>
            </a:ext>
          </a:extLst>
        </xdr:cNvPr>
        <xdr:cNvSpPr/>
      </xdr:nvSpPr>
      <xdr:spPr>
        <a:xfrm>
          <a:off x="16106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50</xdr:row>
      <xdr:rowOff>0</xdr:rowOff>
    </xdr:from>
    <xdr:to>
      <xdr:col>99</xdr:col>
      <xdr:colOff>0</xdr:colOff>
      <xdr:row>52</xdr:row>
      <xdr:rowOff>0</xdr:rowOff>
    </xdr:to>
    <xdr:sp macro="" textlink="">
      <xdr:nvSpPr>
        <xdr:cNvPr id="6" name="正方形/長方形 5">
          <a:extLst>
            <a:ext uri="{FF2B5EF4-FFF2-40B4-BE49-F238E27FC236}">
              <a16:creationId xmlns:a16="http://schemas.microsoft.com/office/drawing/2014/main" xmlns="" id="{188690BF-CDED-46F8-85E0-0EDB83C8D998}"/>
            </a:ext>
          </a:extLst>
        </xdr:cNvPr>
        <xdr:cNvSpPr/>
      </xdr:nvSpPr>
      <xdr:spPr>
        <a:xfrm>
          <a:off x="17630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50</xdr:row>
      <xdr:rowOff>0</xdr:rowOff>
    </xdr:from>
    <xdr:to>
      <xdr:col>107</xdr:col>
      <xdr:colOff>0</xdr:colOff>
      <xdr:row>52</xdr:row>
      <xdr:rowOff>0</xdr:rowOff>
    </xdr:to>
    <xdr:sp macro="" textlink="">
      <xdr:nvSpPr>
        <xdr:cNvPr id="7" name="正方形/長方形 6">
          <a:extLst>
            <a:ext uri="{FF2B5EF4-FFF2-40B4-BE49-F238E27FC236}">
              <a16:creationId xmlns:a16="http://schemas.microsoft.com/office/drawing/2014/main" xmlns="" id="{3FA27956-7BD1-4C39-94C2-F68885B53CEB}"/>
            </a:ext>
          </a:extLst>
        </xdr:cNvPr>
        <xdr:cNvSpPr/>
      </xdr:nvSpPr>
      <xdr:spPr>
        <a:xfrm>
          <a:off x="19154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67</xdr:col>
      <xdr:colOff>0</xdr:colOff>
      <xdr:row>72</xdr:row>
      <xdr:rowOff>0</xdr:rowOff>
    </xdr:from>
    <xdr:to>
      <xdr:col>75</xdr:col>
      <xdr:colOff>0</xdr:colOff>
      <xdr:row>74</xdr:row>
      <xdr:rowOff>0</xdr:rowOff>
    </xdr:to>
    <xdr:sp macro="" textlink="">
      <xdr:nvSpPr>
        <xdr:cNvPr id="8" name="正方形/長方形 7">
          <a:extLst>
            <a:ext uri="{FF2B5EF4-FFF2-40B4-BE49-F238E27FC236}">
              <a16:creationId xmlns:a16="http://schemas.microsoft.com/office/drawing/2014/main" xmlns="" id="{877A2F83-5C7F-40AB-A0F4-D99BD20444DC}"/>
            </a:ext>
          </a:extLst>
        </xdr:cNvPr>
        <xdr:cNvSpPr/>
      </xdr:nvSpPr>
      <xdr:spPr>
        <a:xfrm>
          <a:off x="13058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0</xdr:colOff>
      <xdr:row>72</xdr:row>
      <xdr:rowOff>0</xdr:rowOff>
    </xdr:from>
    <xdr:to>
      <xdr:col>83</xdr:col>
      <xdr:colOff>0</xdr:colOff>
      <xdr:row>74</xdr:row>
      <xdr:rowOff>0</xdr:rowOff>
    </xdr:to>
    <xdr:sp macro="" textlink="">
      <xdr:nvSpPr>
        <xdr:cNvPr id="9" name="正方形/長方形 8">
          <a:extLst>
            <a:ext uri="{FF2B5EF4-FFF2-40B4-BE49-F238E27FC236}">
              <a16:creationId xmlns:a16="http://schemas.microsoft.com/office/drawing/2014/main" xmlns="" id="{BE8BFB5C-A097-4FD5-AB74-44948C63CDB8}"/>
            </a:ext>
          </a:extLst>
        </xdr:cNvPr>
        <xdr:cNvSpPr/>
      </xdr:nvSpPr>
      <xdr:spPr>
        <a:xfrm>
          <a:off x="14582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72</xdr:row>
      <xdr:rowOff>0</xdr:rowOff>
    </xdr:from>
    <xdr:to>
      <xdr:col>91</xdr:col>
      <xdr:colOff>0</xdr:colOff>
      <xdr:row>74</xdr:row>
      <xdr:rowOff>0</xdr:rowOff>
    </xdr:to>
    <xdr:sp macro="" textlink="">
      <xdr:nvSpPr>
        <xdr:cNvPr id="10" name="正方形/長方形 9">
          <a:extLst>
            <a:ext uri="{FF2B5EF4-FFF2-40B4-BE49-F238E27FC236}">
              <a16:creationId xmlns:a16="http://schemas.microsoft.com/office/drawing/2014/main" xmlns="" id="{5876205C-0B0A-4339-9E55-4FEA85C0F8DF}"/>
            </a:ext>
          </a:extLst>
        </xdr:cNvPr>
        <xdr:cNvSpPr/>
      </xdr:nvSpPr>
      <xdr:spPr>
        <a:xfrm>
          <a:off x="16106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72</xdr:row>
      <xdr:rowOff>0</xdr:rowOff>
    </xdr:from>
    <xdr:to>
      <xdr:col>99</xdr:col>
      <xdr:colOff>0</xdr:colOff>
      <xdr:row>74</xdr:row>
      <xdr:rowOff>0</xdr:rowOff>
    </xdr:to>
    <xdr:sp macro="" textlink="">
      <xdr:nvSpPr>
        <xdr:cNvPr id="11" name="正方形/長方形 10">
          <a:extLst>
            <a:ext uri="{FF2B5EF4-FFF2-40B4-BE49-F238E27FC236}">
              <a16:creationId xmlns:a16="http://schemas.microsoft.com/office/drawing/2014/main" xmlns="" id="{BA42EF0F-7E3C-482C-A09A-88F53FC9CBC7}"/>
            </a:ext>
          </a:extLst>
        </xdr:cNvPr>
        <xdr:cNvSpPr/>
      </xdr:nvSpPr>
      <xdr:spPr>
        <a:xfrm>
          <a:off x="17630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72</xdr:row>
      <xdr:rowOff>0</xdr:rowOff>
    </xdr:from>
    <xdr:to>
      <xdr:col>107</xdr:col>
      <xdr:colOff>0</xdr:colOff>
      <xdr:row>74</xdr:row>
      <xdr:rowOff>0</xdr:rowOff>
    </xdr:to>
    <xdr:sp macro="" textlink="">
      <xdr:nvSpPr>
        <xdr:cNvPr id="12" name="正方形/長方形 11">
          <a:extLst>
            <a:ext uri="{FF2B5EF4-FFF2-40B4-BE49-F238E27FC236}">
              <a16:creationId xmlns:a16="http://schemas.microsoft.com/office/drawing/2014/main" xmlns="" id="{E19011E1-8D81-44F8-A626-5C44505EEFEC}"/>
            </a:ext>
          </a:extLst>
        </xdr:cNvPr>
        <xdr:cNvSpPr/>
      </xdr:nvSpPr>
      <xdr:spPr>
        <a:xfrm>
          <a:off x="19154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355600</xdr:colOff>
      <xdr:row>0</xdr:row>
      <xdr:rowOff>63500</xdr:rowOff>
    </xdr:from>
    <xdr:to>
      <xdr:col>66</xdr:col>
      <xdr:colOff>187325</xdr:colOff>
      <xdr:row>1</xdr:row>
      <xdr:rowOff>155575</xdr:rowOff>
    </xdr:to>
    <xdr:sp macro="" textlink="">
      <xdr:nvSpPr>
        <xdr:cNvPr id="13" name="正方形/長方形 12">
          <a:extLst>
            <a:ext uri="{FF2B5EF4-FFF2-40B4-BE49-F238E27FC236}">
              <a16:creationId xmlns:a16="http://schemas.microsoft.com/office/drawing/2014/main" xmlns="" id="{AE4982B5-F2DB-4BF7-ABFE-A34294C733E0}"/>
            </a:ext>
          </a:extLst>
        </xdr:cNvPr>
        <xdr:cNvSpPr/>
      </xdr:nvSpPr>
      <xdr:spPr>
        <a:xfrm>
          <a:off x="355600" y="635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）市町村公会計指標分析／財政指標組合せ分析表</a:t>
          </a:r>
        </a:p>
      </xdr:txBody>
    </xdr:sp>
    <xdr:clientData/>
  </xdr:twoCellAnchor>
  <xdr:twoCellAnchor>
    <xdr:from>
      <xdr:col>87</xdr:col>
      <xdr:colOff>161925</xdr:colOff>
      <xdr:row>0</xdr:row>
      <xdr:rowOff>190500</xdr:rowOff>
    </xdr:from>
    <xdr:to>
      <xdr:col>107</xdr:col>
      <xdr:colOff>282575</xdr:colOff>
      <xdr:row>1</xdr:row>
      <xdr:rowOff>206375</xdr:rowOff>
    </xdr:to>
    <xdr:sp macro="" textlink="">
      <xdr:nvSpPr>
        <xdr:cNvPr id="14" name="正方形/長方形 13">
          <a:extLst>
            <a:ext uri="{FF2B5EF4-FFF2-40B4-BE49-F238E27FC236}">
              <a16:creationId xmlns:a16="http://schemas.microsoft.com/office/drawing/2014/main" xmlns="" id="{0071413B-76C9-4D0E-AFB0-027BF528E46D}"/>
            </a:ext>
          </a:extLst>
        </xdr:cNvPr>
        <xdr:cNvSpPr/>
      </xdr:nvSpPr>
      <xdr:spPr>
        <a:xfrm>
          <a:off x="170307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187325</xdr:colOff>
      <xdr:row>0</xdr:row>
      <xdr:rowOff>215900</xdr:rowOff>
    </xdr:from>
    <xdr:to>
      <xdr:col>107</xdr:col>
      <xdr:colOff>263525</xdr:colOff>
      <xdr:row>1</xdr:row>
      <xdr:rowOff>180975</xdr:rowOff>
    </xdr:to>
    <xdr:sp macro="" textlink="">
      <xdr:nvSpPr>
        <xdr:cNvPr id="15" name="正方形/長方形 14">
          <a:extLst>
            <a:ext uri="{FF2B5EF4-FFF2-40B4-BE49-F238E27FC236}">
              <a16:creationId xmlns:a16="http://schemas.microsoft.com/office/drawing/2014/main" xmlns="" id="{16081CD5-6AA5-4664-8452-98E9BC8525A1}"/>
            </a:ext>
          </a:extLst>
        </xdr:cNvPr>
        <xdr:cNvSpPr/>
      </xdr:nvSpPr>
      <xdr:spPr>
        <a:xfrm>
          <a:off x="170561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22225</xdr:colOff>
      <xdr:row>0</xdr:row>
      <xdr:rowOff>241300</xdr:rowOff>
    </xdr:from>
    <xdr:to>
      <xdr:col>107</xdr:col>
      <xdr:colOff>231775</xdr:colOff>
      <xdr:row>1</xdr:row>
      <xdr:rowOff>142875</xdr:rowOff>
    </xdr:to>
    <xdr:sp macro="" textlink="">
      <xdr:nvSpPr>
        <xdr:cNvPr id="16" name="正方形/長方形 15">
          <a:extLst>
            <a:ext uri="{FF2B5EF4-FFF2-40B4-BE49-F238E27FC236}">
              <a16:creationId xmlns:a16="http://schemas.microsoft.com/office/drawing/2014/main" xmlns="" id="{36A8998B-A0AF-4872-AB1B-63EEBC274CCC}"/>
            </a:ext>
          </a:extLst>
        </xdr:cNvPr>
        <xdr:cNvSpPr/>
      </xdr:nvSpPr>
      <xdr:spPr>
        <a:xfrm>
          <a:off x="170815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徳島県石井町</a:t>
          </a:r>
        </a:p>
      </xdr:txBody>
    </xdr:sp>
    <xdr:clientData/>
  </xdr:twoCellAnchor>
  <xdr:twoCellAnchor>
    <xdr:from>
      <xdr:col>73</xdr:col>
      <xdr:colOff>34925</xdr:colOff>
      <xdr:row>0</xdr:row>
      <xdr:rowOff>190500</xdr:rowOff>
    </xdr:from>
    <xdr:to>
      <xdr:col>87</xdr:col>
      <xdr:colOff>28575</xdr:colOff>
      <xdr:row>1</xdr:row>
      <xdr:rowOff>206375</xdr:rowOff>
    </xdr:to>
    <xdr:sp macro="" textlink="">
      <xdr:nvSpPr>
        <xdr:cNvPr id="17" name="正方形/長方形 16">
          <a:extLst>
            <a:ext uri="{FF2B5EF4-FFF2-40B4-BE49-F238E27FC236}">
              <a16:creationId xmlns:a16="http://schemas.microsoft.com/office/drawing/2014/main" xmlns="" id="{1500922F-20E9-42BC-AFCC-72122C24B011}"/>
            </a:ext>
          </a:extLst>
        </xdr:cNvPr>
        <xdr:cNvSpPr/>
      </xdr:nvSpPr>
      <xdr:spPr>
        <a:xfrm>
          <a:off x="142367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60325</xdr:colOff>
      <xdr:row>0</xdr:row>
      <xdr:rowOff>215900</xdr:rowOff>
    </xdr:from>
    <xdr:to>
      <xdr:col>87</xdr:col>
      <xdr:colOff>9525</xdr:colOff>
      <xdr:row>1</xdr:row>
      <xdr:rowOff>180975</xdr:rowOff>
    </xdr:to>
    <xdr:sp macro="" textlink="">
      <xdr:nvSpPr>
        <xdr:cNvPr id="18" name="正方形/長方形 17">
          <a:extLst>
            <a:ext uri="{FF2B5EF4-FFF2-40B4-BE49-F238E27FC236}">
              <a16:creationId xmlns:a16="http://schemas.microsoft.com/office/drawing/2014/main" xmlns="" id="{7FD56E1F-B6BA-4B30-92DB-3FB5185EDF86}"/>
            </a:ext>
          </a:extLst>
        </xdr:cNvPr>
        <xdr:cNvSpPr/>
      </xdr:nvSpPr>
      <xdr:spPr>
        <a:xfrm>
          <a:off x="142621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85725</xdr:colOff>
      <xdr:row>0</xdr:row>
      <xdr:rowOff>241300</xdr:rowOff>
    </xdr:from>
    <xdr:to>
      <xdr:col>86</xdr:col>
      <xdr:colOff>168275</xdr:colOff>
      <xdr:row>1</xdr:row>
      <xdr:rowOff>155575</xdr:rowOff>
    </xdr:to>
    <xdr:sp macro="" textlink="">
      <xdr:nvSpPr>
        <xdr:cNvPr id="19" name="正方形/長方形 18">
          <a:extLst>
            <a:ext uri="{FF2B5EF4-FFF2-40B4-BE49-F238E27FC236}">
              <a16:creationId xmlns:a16="http://schemas.microsoft.com/office/drawing/2014/main" xmlns="" id="{CD55E005-0543-41F9-BBA3-2445F37E551A}"/>
            </a:ext>
          </a:extLst>
        </xdr:cNvPr>
        <xdr:cNvSpPr/>
      </xdr:nvSpPr>
      <xdr:spPr>
        <a:xfrm>
          <a:off x="142875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30</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20" name="正方形/長方形 19">
          <a:extLst>
            <a:ext uri="{FF2B5EF4-FFF2-40B4-BE49-F238E27FC236}">
              <a16:creationId xmlns:a16="http://schemas.microsoft.com/office/drawing/2014/main" xmlns="" id="{A5208089-72BA-4339-A224-7D8D0979E9AD}"/>
            </a:ext>
          </a:extLst>
        </xdr:cNvPr>
        <xdr:cNvSpPr/>
      </xdr:nvSpPr>
      <xdr:spPr>
        <a:xfrm>
          <a:off x="4826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21" name="正方形/長方形 20">
          <a:extLst>
            <a:ext uri="{FF2B5EF4-FFF2-40B4-BE49-F238E27FC236}">
              <a16:creationId xmlns:a16="http://schemas.microsoft.com/office/drawing/2014/main" xmlns="" id="{F67F15EE-656E-493B-A35C-D2372442C75C}"/>
            </a:ext>
          </a:extLst>
        </xdr:cNvPr>
        <xdr:cNvSpPr/>
      </xdr:nvSpPr>
      <xdr:spPr>
        <a:xfrm>
          <a:off x="6096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22" name="正方形/長方形 21">
          <a:extLst>
            <a:ext uri="{FF2B5EF4-FFF2-40B4-BE49-F238E27FC236}">
              <a16:creationId xmlns:a16="http://schemas.microsoft.com/office/drawing/2014/main" xmlns="" id="{B7D95340-F8CD-4314-B765-2191C2E9F77B}"/>
            </a:ext>
          </a:extLst>
        </xdr:cNvPr>
        <xdr:cNvSpPr/>
      </xdr:nvSpPr>
      <xdr:spPr>
        <a:xfrm>
          <a:off x="19431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25,967
25,705
28.85
9,323,077
8,986,434
299,995
5,677,338
5,063,296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23" name="正方形/長方形 22">
          <a:extLst>
            <a:ext uri="{FF2B5EF4-FFF2-40B4-BE49-F238E27FC236}">
              <a16:creationId xmlns:a16="http://schemas.microsoft.com/office/drawing/2014/main" xmlns="" id="{C874BD97-722B-40C2-AB9D-5FE15B5A1BD7}"/>
            </a:ext>
          </a:extLst>
        </xdr:cNvPr>
        <xdr:cNvSpPr/>
      </xdr:nvSpPr>
      <xdr:spPr>
        <a:xfrm>
          <a:off x="32766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24" name="正方形/長方形 23">
          <a:extLst>
            <a:ext uri="{FF2B5EF4-FFF2-40B4-BE49-F238E27FC236}">
              <a16:creationId xmlns:a16="http://schemas.microsoft.com/office/drawing/2014/main" xmlns="" id="{9EC16867-4D13-4C2B-9F5B-160A05026A1F}"/>
            </a:ext>
          </a:extLst>
        </xdr:cNvPr>
        <xdr:cNvSpPr/>
      </xdr:nvSpPr>
      <xdr:spPr>
        <a:xfrm>
          <a:off x="48006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25" name="正方形/長方形 24">
          <a:extLst>
            <a:ext uri="{FF2B5EF4-FFF2-40B4-BE49-F238E27FC236}">
              <a16:creationId xmlns:a16="http://schemas.microsoft.com/office/drawing/2014/main" xmlns="" id="{F2CBB217-6B60-4CD0-803D-23F15A25F919}"/>
            </a:ext>
          </a:extLst>
        </xdr:cNvPr>
        <xdr:cNvSpPr/>
      </xdr:nvSpPr>
      <xdr:spPr>
        <a:xfrm>
          <a:off x="68326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26" name="正方形/長方形 25">
          <a:extLst>
            <a:ext uri="{FF2B5EF4-FFF2-40B4-BE49-F238E27FC236}">
              <a16:creationId xmlns:a16="http://schemas.microsoft.com/office/drawing/2014/main" xmlns="" id="{0E60F3A3-ED6A-4AA4-9548-C6379A44253F}"/>
            </a:ext>
          </a:extLst>
        </xdr:cNvPr>
        <xdr:cNvSpPr/>
      </xdr:nvSpPr>
      <xdr:spPr>
        <a:xfrm>
          <a:off x="81661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27" name="正方形/長方形 26">
          <a:extLst>
            <a:ext uri="{FF2B5EF4-FFF2-40B4-BE49-F238E27FC236}">
              <a16:creationId xmlns:a16="http://schemas.microsoft.com/office/drawing/2014/main" xmlns="" id="{7959D2A5-1C55-49C7-B965-019BB20AE036}"/>
            </a:ext>
          </a:extLst>
        </xdr:cNvPr>
        <xdr:cNvSpPr/>
      </xdr:nvSpPr>
      <xdr:spPr>
        <a:xfrm>
          <a:off x="48006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53</xdr:col>
      <xdr:colOff>187325</xdr:colOff>
      <xdr:row>9</xdr:row>
      <xdr:rowOff>130175</xdr:rowOff>
    </xdr:to>
    <xdr:sp macro="" textlink="">
      <xdr:nvSpPr>
        <xdr:cNvPr id="28" name="正方形/長方形 27">
          <a:extLst>
            <a:ext uri="{FF2B5EF4-FFF2-40B4-BE49-F238E27FC236}">
              <a16:creationId xmlns:a16="http://schemas.microsoft.com/office/drawing/2014/main" xmlns="" id="{EA05983E-A62A-4430-B96E-2DFEB40B34CA}"/>
            </a:ext>
          </a:extLst>
        </xdr:cNvPr>
        <xdr:cNvSpPr/>
      </xdr:nvSpPr>
      <xdr:spPr>
        <a:xfrm>
          <a:off x="68961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H26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9" name="角丸四角形 28">
          <a:extLst>
            <a:ext uri="{FF2B5EF4-FFF2-40B4-BE49-F238E27FC236}">
              <a16:creationId xmlns:a16="http://schemas.microsoft.com/office/drawing/2014/main" xmlns="" id="{D9B9D519-7BB3-48E8-ABCF-341D07A7657F}"/>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30" name="正方形/長方形 29">
          <a:extLst>
            <a:ext uri="{FF2B5EF4-FFF2-40B4-BE49-F238E27FC236}">
              <a16:creationId xmlns:a16="http://schemas.microsoft.com/office/drawing/2014/main" xmlns="" id="{1759C255-69A2-4385-AAF7-0AFBAE1DC0DB}"/>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31" name="正方形/長方形 30">
          <a:extLst>
            <a:ext uri="{FF2B5EF4-FFF2-40B4-BE49-F238E27FC236}">
              <a16:creationId xmlns:a16="http://schemas.microsoft.com/office/drawing/2014/main" xmlns="" id="{BBBBC01E-DC8E-4DEF-92F6-EFE5DB50EDE7}"/>
            </a:ext>
          </a:extLst>
        </xdr:cNvPr>
        <xdr:cNvSpPr/>
      </xdr:nvSpPr>
      <xdr:spPr>
        <a:xfrm>
          <a:off x="11334750" y="1219200"/>
          <a:ext cx="1333500" cy="520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32" name="正方形/長方形 31">
          <a:extLst>
            <a:ext uri="{FF2B5EF4-FFF2-40B4-BE49-F238E27FC236}">
              <a16:creationId xmlns:a16="http://schemas.microsoft.com/office/drawing/2014/main" xmlns="" id="{1556EEC3-AD51-4B8C-9A86-FB6BB731277D}"/>
            </a:ext>
          </a:extLst>
        </xdr:cNvPr>
        <xdr:cNvSpPr/>
      </xdr:nvSpPr>
      <xdr:spPr>
        <a:xfrm>
          <a:off x="11334750" y="1562100"/>
          <a:ext cx="1460500" cy="647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33" name="直線コネクタ 32">
          <a:extLst>
            <a:ext uri="{FF2B5EF4-FFF2-40B4-BE49-F238E27FC236}">
              <a16:creationId xmlns:a16="http://schemas.microsoft.com/office/drawing/2014/main" xmlns="" id="{786B8A2D-72AC-449D-9BC7-1BF0DF7D447C}"/>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34" name="楕円 33">
          <a:extLst>
            <a:ext uri="{FF2B5EF4-FFF2-40B4-BE49-F238E27FC236}">
              <a16:creationId xmlns:a16="http://schemas.microsoft.com/office/drawing/2014/main" xmlns="" id="{5440971B-CE38-453C-920F-3B724DE15E69}"/>
            </a:ext>
          </a:extLst>
        </xdr:cNvPr>
        <xdr:cNvSpPr/>
      </xdr:nvSpPr>
      <xdr:spPr>
        <a:xfrm>
          <a:off x="11210925" y="100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35" name="フローチャート: 判断 34">
          <a:extLst>
            <a:ext uri="{FF2B5EF4-FFF2-40B4-BE49-F238E27FC236}">
              <a16:creationId xmlns:a16="http://schemas.microsoft.com/office/drawing/2014/main" xmlns="" id="{9574CB39-8D56-4904-B18D-2A8DBA026EC7}"/>
            </a:ext>
          </a:extLst>
        </xdr:cNvPr>
        <xdr:cNvSpPr/>
      </xdr:nvSpPr>
      <xdr:spPr>
        <a:xfrm>
          <a:off x="11210925" y="1308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36" name="直線コネクタ 35">
          <a:extLst>
            <a:ext uri="{FF2B5EF4-FFF2-40B4-BE49-F238E27FC236}">
              <a16:creationId xmlns:a16="http://schemas.microsoft.com/office/drawing/2014/main" xmlns="" id="{20578397-2BB4-4722-9362-44984E4AE8A1}"/>
            </a:ext>
          </a:extLst>
        </xdr:cNvPr>
        <xdr:cNvCxnSpPr/>
      </xdr:nvCxnSpPr>
      <xdr:spPr>
        <a:xfrm>
          <a:off x="11255375" y="15621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37" name="直線コネクタ 36">
          <a:extLst>
            <a:ext uri="{FF2B5EF4-FFF2-40B4-BE49-F238E27FC236}">
              <a16:creationId xmlns:a16="http://schemas.microsoft.com/office/drawing/2014/main" xmlns="" id="{8A6189AF-FA42-40B5-B19F-8BCB8051ADFE}"/>
            </a:ext>
          </a:extLst>
        </xdr:cNvPr>
        <xdr:cNvCxnSpPr/>
      </xdr:nvCxnSpPr>
      <xdr:spPr>
        <a:xfrm>
          <a:off x="11176000" y="1562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38" name="直線コネクタ 37">
          <a:extLst>
            <a:ext uri="{FF2B5EF4-FFF2-40B4-BE49-F238E27FC236}">
              <a16:creationId xmlns:a16="http://schemas.microsoft.com/office/drawing/2014/main" xmlns="" id="{44D961FE-F156-4990-8788-0602A5370EF4}"/>
            </a:ext>
          </a:extLst>
        </xdr:cNvPr>
        <xdr:cNvCxnSpPr/>
      </xdr:nvCxnSpPr>
      <xdr:spPr>
        <a:xfrm flipV="1">
          <a:off x="11255375" y="18002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9" name="直線コネクタ 38">
          <a:extLst>
            <a:ext uri="{FF2B5EF4-FFF2-40B4-BE49-F238E27FC236}">
              <a16:creationId xmlns:a16="http://schemas.microsoft.com/office/drawing/2014/main" xmlns="" id="{EE13CEE6-E6FF-454F-AF3E-7F6777E13211}"/>
            </a:ext>
          </a:extLst>
        </xdr:cNvPr>
        <xdr:cNvCxnSpPr/>
      </xdr:nvCxnSpPr>
      <xdr:spPr>
        <a:xfrm>
          <a:off x="11176000" y="1943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47625</xdr:rowOff>
    </xdr:from>
    <xdr:ext cx="8896666" cy="259045"/>
    <xdr:sp macro="" textlink="">
      <xdr:nvSpPr>
        <xdr:cNvPr id="40" name="テキスト ボックス 39">
          <a:extLst>
            <a:ext uri="{FF2B5EF4-FFF2-40B4-BE49-F238E27FC236}">
              <a16:creationId xmlns:a16="http://schemas.microsoft.com/office/drawing/2014/main" xmlns="" id="{5BB59591-954F-4AC8-9EBC-B70E30BDD0E2}"/>
            </a:ext>
          </a:extLst>
        </xdr:cNvPr>
        <xdr:cNvSpPr txBox="1"/>
      </xdr:nvSpPr>
      <xdr:spPr>
        <a:xfrm>
          <a:off x="419100" y="27813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0</xdr:col>
      <xdr:colOff>419100</xdr:colOff>
      <xdr:row>13</xdr:row>
      <xdr:rowOff>168275</xdr:rowOff>
    </xdr:from>
    <xdr:ext cx="6046335" cy="259045"/>
    <xdr:sp macro="" textlink="">
      <xdr:nvSpPr>
        <xdr:cNvPr id="41" name="テキスト ボックス 40">
          <a:extLst>
            <a:ext uri="{FF2B5EF4-FFF2-40B4-BE49-F238E27FC236}">
              <a16:creationId xmlns:a16="http://schemas.microsoft.com/office/drawing/2014/main" xmlns="" id="{78D09CAC-6AF9-4B84-A0FA-5A6752FCC429}"/>
            </a:ext>
          </a:extLst>
        </xdr:cNvPr>
        <xdr:cNvSpPr txBox="1"/>
      </xdr:nvSpPr>
      <xdr:spPr>
        <a:xfrm>
          <a:off x="419100" y="30734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15</xdr:row>
      <xdr:rowOff>117475</xdr:rowOff>
    </xdr:from>
    <xdr:ext cx="8295925" cy="259045"/>
    <xdr:sp macro="" textlink="">
      <xdr:nvSpPr>
        <xdr:cNvPr id="42" name="テキスト ボックス 41">
          <a:extLst>
            <a:ext uri="{FF2B5EF4-FFF2-40B4-BE49-F238E27FC236}">
              <a16:creationId xmlns:a16="http://schemas.microsoft.com/office/drawing/2014/main" xmlns="" id="{F3922212-B742-47EB-8578-C202339BAF20}"/>
            </a:ext>
          </a:extLst>
        </xdr:cNvPr>
        <xdr:cNvSpPr txBox="1"/>
      </xdr:nvSpPr>
      <xdr:spPr>
        <a:xfrm>
          <a:off x="419100" y="33655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0</xdr:col>
      <xdr:colOff>419100</xdr:colOff>
      <xdr:row>17</xdr:row>
      <xdr:rowOff>66675</xdr:rowOff>
    </xdr:from>
    <xdr:ext cx="10968003" cy="259045"/>
    <xdr:sp macro="" textlink="">
      <xdr:nvSpPr>
        <xdr:cNvPr id="43" name="テキスト ボックス 42">
          <a:extLst>
            <a:ext uri="{FF2B5EF4-FFF2-40B4-BE49-F238E27FC236}">
              <a16:creationId xmlns:a16="http://schemas.microsoft.com/office/drawing/2014/main" xmlns="" id="{93A12D2B-C591-4C4D-91B5-97BF9867ED50}"/>
            </a:ext>
          </a:extLst>
        </xdr:cNvPr>
        <xdr:cNvSpPr txBox="1"/>
      </xdr:nvSpPr>
      <xdr:spPr>
        <a:xfrm>
          <a:off x="419100" y="3657600"/>
          <a:ext cx="1096800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31</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年度中に市町村合併した団体で、合併前の団体毎の決算に基づく健全化判断比率等を算出していない団体については、債務償還比率、実質公債費率、将来負担比率のグラフを表記しない。</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44" name="正方形/長方形 43">
          <a:extLst>
            <a:ext uri="{FF2B5EF4-FFF2-40B4-BE49-F238E27FC236}">
              <a16:creationId xmlns:a16="http://schemas.microsoft.com/office/drawing/2014/main" xmlns="" id="{4A6B7BFE-BD4D-4C7D-BDEF-6F6621AF13C5}"/>
            </a:ext>
          </a:extLst>
        </xdr:cNvPr>
        <xdr:cNvSpPr/>
      </xdr:nvSpPr>
      <xdr:spPr>
        <a:xfrm>
          <a:off x="1270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45" name="正方形/長方形 44">
          <a:extLst>
            <a:ext uri="{FF2B5EF4-FFF2-40B4-BE49-F238E27FC236}">
              <a16:creationId xmlns:a16="http://schemas.microsoft.com/office/drawing/2014/main" xmlns="" id="{19651923-BDD8-4FF9-89A0-F67CCA23AE51}"/>
            </a:ext>
          </a:extLst>
        </xdr:cNvPr>
        <xdr:cNvSpPr/>
      </xdr:nvSpPr>
      <xdr:spPr>
        <a:xfrm>
          <a:off x="1986139" y="4624642"/>
          <a:ext cx="1742721"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46" name="正方形/長方形 45">
          <a:extLst>
            <a:ext uri="{FF2B5EF4-FFF2-40B4-BE49-F238E27FC236}">
              <a16:creationId xmlns:a16="http://schemas.microsoft.com/office/drawing/2014/main" xmlns="" id="{A3AFF6B0-2054-4F1B-86AD-2B860E7873F8}"/>
            </a:ext>
          </a:extLst>
        </xdr:cNvPr>
        <xdr:cNvSpPr/>
      </xdr:nvSpPr>
      <xdr:spPr>
        <a:xfrm>
          <a:off x="3827139" y="4607971"/>
          <a:ext cx="854721"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[ 62.2</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7" name="正方形/長方形 46">
          <a:extLst>
            <a:ext uri="{FF2B5EF4-FFF2-40B4-BE49-F238E27FC236}">
              <a16:creationId xmlns:a16="http://schemas.microsoft.com/office/drawing/2014/main" xmlns="" id="{F7318074-AF1C-4050-835A-439EC7C7A25C}"/>
            </a:ext>
          </a:extLst>
        </xdr:cNvPr>
        <xdr:cNvSpPr/>
      </xdr:nvSpPr>
      <xdr:spPr>
        <a:xfrm>
          <a:off x="5461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8" name="正方形/長方形 47">
          <a:extLst>
            <a:ext uri="{FF2B5EF4-FFF2-40B4-BE49-F238E27FC236}">
              <a16:creationId xmlns:a16="http://schemas.microsoft.com/office/drawing/2014/main" xmlns="" id="{3BFB5617-4034-4D17-A4CC-152010C56AB2}"/>
            </a:ext>
          </a:extLst>
        </xdr:cNvPr>
        <xdr:cNvSpPr/>
      </xdr:nvSpPr>
      <xdr:spPr>
        <a:xfrm>
          <a:off x="5461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22225</xdr:colOff>
      <xdr:row>21</xdr:row>
      <xdr:rowOff>57150</xdr:rowOff>
    </xdr:from>
    <xdr:to>
      <xdr:col>43</xdr:col>
      <xdr:colOff>22225</xdr:colOff>
      <xdr:row>22</xdr:row>
      <xdr:rowOff>92075</xdr:rowOff>
    </xdr:to>
    <xdr:sp macro="" textlink="">
      <xdr:nvSpPr>
        <xdr:cNvPr id="49" name="正方形/長方形 48">
          <a:extLst>
            <a:ext uri="{FF2B5EF4-FFF2-40B4-BE49-F238E27FC236}">
              <a16:creationId xmlns:a16="http://schemas.microsoft.com/office/drawing/2014/main" xmlns="" id="{3682F5FE-F67C-4C8C-BC34-A24F00174036}"/>
            </a:ext>
          </a:extLst>
        </xdr:cNvPr>
        <xdr:cNvSpPr/>
      </xdr:nvSpPr>
      <xdr:spPr>
        <a:xfrm>
          <a:off x="6985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22225</xdr:colOff>
      <xdr:row>22</xdr:row>
      <xdr:rowOff>28575</xdr:rowOff>
    </xdr:from>
    <xdr:to>
      <xdr:col>43</xdr:col>
      <xdr:colOff>22225</xdr:colOff>
      <xdr:row>23</xdr:row>
      <xdr:rowOff>111125</xdr:rowOff>
    </xdr:to>
    <xdr:sp macro="" textlink="">
      <xdr:nvSpPr>
        <xdr:cNvPr id="50" name="正方形/長方形 49">
          <a:extLst>
            <a:ext uri="{FF2B5EF4-FFF2-40B4-BE49-F238E27FC236}">
              <a16:creationId xmlns:a16="http://schemas.microsoft.com/office/drawing/2014/main" xmlns="" id="{47BFB7E3-FCFA-4907-B5C8-322611099628}"/>
            </a:ext>
          </a:extLst>
        </xdr:cNvPr>
        <xdr:cNvSpPr/>
      </xdr:nvSpPr>
      <xdr:spPr>
        <a:xfrm>
          <a:off x="6985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149225</xdr:colOff>
      <xdr:row>21</xdr:row>
      <xdr:rowOff>57150</xdr:rowOff>
    </xdr:from>
    <xdr:to>
      <xdr:col>51</xdr:col>
      <xdr:colOff>149225</xdr:colOff>
      <xdr:row>22</xdr:row>
      <xdr:rowOff>92075</xdr:rowOff>
    </xdr:to>
    <xdr:sp macro="" textlink="">
      <xdr:nvSpPr>
        <xdr:cNvPr id="51" name="正方形/長方形 50">
          <a:extLst>
            <a:ext uri="{FF2B5EF4-FFF2-40B4-BE49-F238E27FC236}">
              <a16:creationId xmlns:a16="http://schemas.microsoft.com/office/drawing/2014/main" xmlns="" id="{95687E6C-7C80-4FB7-980E-3836DD1510AC}"/>
            </a:ext>
          </a:extLst>
        </xdr:cNvPr>
        <xdr:cNvSpPr/>
      </xdr:nvSpPr>
      <xdr:spPr>
        <a:xfrm>
          <a:off x="8636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43</xdr:col>
      <xdr:colOff>149225</xdr:colOff>
      <xdr:row>22</xdr:row>
      <xdr:rowOff>28575</xdr:rowOff>
    </xdr:from>
    <xdr:to>
      <xdr:col>51</xdr:col>
      <xdr:colOff>149225</xdr:colOff>
      <xdr:row>23</xdr:row>
      <xdr:rowOff>111125</xdr:rowOff>
    </xdr:to>
    <xdr:sp macro="" textlink="">
      <xdr:nvSpPr>
        <xdr:cNvPr id="52" name="正方形/長方形 51">
          <a:extLst>
            <a:ext uri="{FF2B5EF4-FFF2-40B4-BE49-F238E27FC236}">
              <a16:creationId xmlns:a16="http://schemas.microsoft.com/office/drawing/2014/main" xmlns="" id="{43446F89-1680-4178-903A-D2AC06AC693D}"/>
            </a:ext>
          </a:extLst>
        </xdr:cNvPr>
        <xdr:cNvSpPr/>
      </xdr:nvSpPr>
      <xdr:spPr>
        <a:xfrm>
          <a:off x="8636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53" name="正方形/長方形 52">
          <a:extLst>
            <a:ext uri="{FF2B5EF4-FFF2-40B4-BE49-F238E27FC236}">
              <a16:creationId xmlns:a16="http://schemas.microsoft.com/office/drawing/2014/main" xmlns="" id="{BD1C97D6-9656-4414-9A02-63F472CF03BC}"/>
            </a:ext>
          </a:extLst>
        </xdr:cNvPr>
        <xdr:cNvSpPr/>
      </xdr:nvSpPr>
      <xdr:spPr>
        <a:xfrm>
          <a:off x="1270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54" name="正方形/長方形 53">
          <a:extLst>
            <a:ext uri="{FF2B5EF4-FFF2-40B4-BE49-F238E27FC236}">
              <a16:creationId xmlns:a16="http://schemas.microsoft.com/office/drawing/2014/main" xmlns="" id="{FADD9BCD-C427-4797-9771-F4F80CA7279D}"/>
            </a:ext>
          </a:extLst>
        </xdr:cNvPr>
        <xdr:cNvSpPr/>
      </xdr:nvSpPr>
      <xdr:spPr>
        <a:xfrm>
          <a:off x="5778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55" name="正方形/長方形 54">
          <a:extLst>
            <a:ext uri="{FF2B5EF4-FFF2-40B4-BE49-F238E27FC236}">
              <a16:creationId xmlns:a16="http://schemas.microsoft.com/office/drawing/2014/main" xmlns="" id="{AE655DAE-DA78-41BB-88E1-621F31D5242E}"/>
            </a:ext>
          </a:extLst>
        </xdr:cNvPr>
        <xdr:cNvSpPr/>
      </xdr:nvSpPr>
      <xdr:spPr>
        <a:xfrm>
          <a:off x="5778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34925</xdr:colOff>
      <xdr:row>26</xdr:row>
      <xdr:rowOff>15875</xdr:rowOff>
    </xdr:from>
    <xdr:to>
      <xdr:col>53</xdr:col>
      <xdr:colOff>22225</xdr:colOff>
      <xdr:row>36</xdr:row>
      <xdr:rowOff>79375</xdr:rowOff>
    </xdr:to>
    <xdr:sp macro="" textlink="" fLocksText="0">
      <xdr:nvSpPr>
        <xdr:cNvPr id="56" name="テキスト ボックス 55">
          <a:extLst>
            <a:ext uri="{FF2B5EF4-FFF2-40B4-BE49-F238E27FC236}">
              <a16:creationId xmlns:a16="http://schemas.microsoft.com/office/drawing/2014/main" xmlns="" id="{01F28BFC-48D3-4065-8FCF-9B7747897253}"/>
            </a:ext>
          </a:extLst>
        </xdr:cNvPr>
        <xdr:cNvSpPr txBox="1"/>
      </xdr:nvSpPr>
      <xdr:spPr>
        <a:xfrm>
          <a:off x="5854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00">
              <a:solidFill>
                <a:schemeClr val="dk1"/>
              </a:solidFill>
              <a:effectLst/>
              <a:latin typeface="+mn-lt"/>
              <a:ea typeface="+mn-ea"/>
              <a:cs typeface="+mn-cs"/>
            </a:rPr>
            <a:t>平成２</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年度の有形固定資産減価償却率は平成２</a:t>
          </a:r>
          <a:r>
            <a:rPr kumimoji="1" lang="ja-JP" altLang="en-US" sz="1100">
              <a:solidFill>
                <a:schemeClr val="dk1"/>
              </a:solidFill>
              <a:effectLst/>
              <a:latin typeface="+mn-lt"/>
              <a:ea typeface="+mn-ea"/>
              <a:cs typeface="+mn-cs"/>
            </a:rPr>
            <a:t>８</a:t>
          </a:r>
          <a:r>
            <a:rPr kumimoji="1" lang="ja-JP" altLang="ja-JP" sz="1100">
              <a:solidFill>
                <a:schemeClr val="dk1"/>
              </a:solidFill>
              <a:effectLst/>
              <a:latin typeface="+mn-lt"/>
              <a:ea typeface="+mn-ea"/>
              <a:cs typeface="+mn-cs"/>
            </a:rPr>
            <a:t>年度と比較し</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５</a:t>
          </a:r>
          <a:r>
            <a:rPr kumimoji="1" lang="ja-JP" altLang="ja-JP" sz="1100">
              <a:solidFill>
                <a:schemeClr val="dk1"/>
              </a:solidFill>
              <a:effectLst/>
              <a:latin typeface="+mn-lt"/>
              <a:ea typeface="+mn-ea"/>
              <a:cs typeface="+mn-cs"/>
            </a:rPr>
            <a:t>ポイント</a:t>
          </a:r>
          <a:r>
            <a:rPr kumimoji="1" lang="ja-JP" altLang="en-US" sz="1100">
              <a:solidFill>
                <a:schemeClr val="dk1"/>
              </a:solidFill>
              <a:effectLst/>
              <a:latin typeface="+mn-lt"/>
              <a:ea typeface="+mn-ea"/>
              <a:cs typeface="+mn-cs"/>
            </a:rPr>
            <a:t>上昇</a:t>
          </a:r>
          <a:r>
            <a:rPr kumimoji="1" lang="ja-JP" altLang="ja-JP" sz="1100">
              <a:solidFill>
                <a:schemeClr val="dk1"/>
              </a:solidFill>
              <a:effectLst/>
              <a:latin typeface="+mn-lt"/>
              <a:ea typeface="+mn-ea"/>
              <a:cs typeface="+mn-cs"/>
            </a:rPr>
            <a:t>して</a:t>
          </a:r>
          <a:r>
            <a:rPr kumimoji="1" lang="ja-JP" altLang="en-US" sz="1100">
              <a:solidFill>
                <a:schemeClr val="dk1"/>
              </a:solidFill>
              <a:effectLst/>
              <a:latin typeface="+mn-lt"/>
              <a:ea typeface="+mn-ea"/>
              <a:cs typeface="+mn-cs"/>
            </a:rPr>
            <a:t>おり</a:t>
          </a:r>
          <a:r>
            <a:rPr kumimoji="1" lang="ja-JP" altLang="ja-JP" sz="1100">
              <a:solidFill>
                <a:schemeClr val="dk1"/>
              </a:solidFill>
              <a:effectLst/>
              <a:latin typeface="+mn-lt"/>
              <a:ea typeface="+mn-ea"/>
              <a:cs typeface="+mn-cs"/>
            </a:rPr>
            <a:t>、類似団体より</a:t>
          </a:r>
          <a:r>
            <a:rPr kumimoji="1" lang="ja-JP" altLang="en-US" sz="1100">
              <a:solidFill>
                <a:schemeClr val="dk1"/>
              </a:solidFill>
              <a:effectLst/>
              <a:latin typeface="+mn-lt"/>
              <a:ea typeface="+mn-ea"/>
              <a:cs typeface="+mn-cs"/>
            </a:rPr>
            <a:t>３</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８</a:t>
          </a:r>
          <a:r>
            <a:rPr kumimoji="1" lang="ja-JP" altLang="ja-JP" sz="1100">
              <a:solidFill>
                <a:schemeClr val="dk1"/>
              </a:solidFill>
              <a:effectLst/>
              <a:latin typeface="+mn-lt"/>
              <a:ea typeface="+mn-ea"/>
              <a:cs typeface="+mn-cs"/>
            </a:rPr>
            <a:t>ポイント高い水準にある。こうした状況を踏まえ、公共施設等総合管理計画に基づき、町全体の公共施設等の総量抑制、施設の維持管理・運営方法の見直し、資産の有効活用等、老朽化対策の取り組みを積極的に進めていく。</a:t>
          </a:r>
          <a:endParaRPr lang="ja-JP" altLang="ja-JP">
            <a:effectLst/>
          </a:endParaRPr>
        </a:p>
      </xdr:txBody>
    </xdr:sp>
    <xdr:clientData/>
  </xdr:twoCellAnchor>
  <xdr:oneCellAnchor>
    <xdr:from>
      <xdr:col>4</xdr:col>
      <xdr:colOff>174625</xdr:colOff>
      <xdr:row>23</xdr:row>
      <xdr:rowOff>47625</xdr:rowOff>
    </xdr:from>
    <xdr:ext cx="349839" cy="225703"/>
    <xdr:sp macro="" textlink="">
      <xdr:nvSpPr>
        <xdr:cNvPr id="57" name="テキスト ボックス 56">
          <a:extLst>
            <a:ext uri="{FF2B5EF4-FFF2-40B4-BE49-F238E27FC236}">
              <a16:creationId xmlns:a16="http://schemas.microsoft.com/office/drawing/2014/main" xmlns="" id="{FC8B1D87-DAC2-40F2-94D2-1157323C1C27}"/>
            </a:ext>
          </a:extLst>
        </xdr:cNvPr>
        <xdr:cNvSpPr txBox="1"/>
      </xdr:nvSpPr>
      <xdr:spPr>
        <a:xfrm>
          <a:off x="1231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58" name="直線コネクタ 57">
          <a:extLst>
            <a:ext uri="{FF2B5EF4-FFF2-40B4-BE49-F238E27FC236}">
              <a16:creationId xmlns:a16="http://schemas.microsoft.com/office/drawing/2014/main" xmlns="" id="{66DD7F1F-E8B0-48B0-9681-104DDBCAFFDC}"/>
            </a:ext>
          </a:extLst>
        </xdr:cNvPr>
        <xdr:cNvCxnSpPr/>
      </xdr:nvCxnSpPr>
      <xdr:spPr>
        <a:xfrm>
          <a:off x="1270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9" name="テキスト ボックス 58">
          <a:extLst>
            <a:ext uri="{FF2B5EF4-FFF2-40B4-BE49-F238E27FC236}">
              <a16:creationId xmlns:a16="http://schemas.microsoft.com/office/drawing/2014/main" xmlns="" id="{29AD08BD-6D56-4469-BE91-8CC17CEF180C}"/>
            </a:ext>
          </a:extLst>
        </xdr:cNvPr>
        <xdr:cNvSpPr txBox="1"/>
      </xdr:nvSpPr>
      <xdr:spPr>
        <a:xfrm>
          <a:off x="847106" y="70181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35</xdr:row>
      <xdr:rowOff>31297</xdr:rowOff>
    </xdr:from>
    <xdr:to>
      <xdr:col>27</xdr:col>
      <xdr:colOff>73025</xdr:colOff>
      <xdr:row>35</xdr:row>
      <xdr:rowOff>31297</xdr:rowOff>
    </xdr:to>
    <xdr:cxnSp macro="">
      <xdr:nvCxnSpPr>
        <xdr:cNvPr id="60" name="直線コネクタ 59">
          <a:extLst>
            <a:ext uri="{FF2B5EF4-FFF2-40B4-BE49-F238E27FC236}">
              <a16:creationId xmlns:a16="http://schemas.microsoft.com/office/drawing/2014/main" xmlns="" id="{93071806-ECAA-4218-8BCD-1A58F9A66113}"/>
            </a:ext>
          </a:extLst>
        </xdr:cNvPr>
        <xdr:cNvCxnSpPr/>
      </xdr:nvCxnSpPr>
      <xdr:spPr>
        <a:xfrm>
          <a:off x="1270000" y="6803572"/>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108946</xdr:rowOff>
    </xdr:from>
    <xdr:ext cx="359394" cy="225703"/>
    <xdr:sp macro="" textlink="">
      <xdr:nvSpPr>
        <xdr:cNvPr id="61" name="テキスト ボックス 60">
          <a:extLst>
            <a:ext uri="{FF2B5EF4-FFF2-40B4-BE49-F238E27FC236}">
              <a16:creationId xmlns:a16="http://schemas.microsoft.com/office/drawing/2014/main" xmlns="" id="{E2D6A222-848C-44D4-ADD8-662B20C6D83F}"/>
            </a:ext>
          </a:extLst>
        </xdr:cNvPr>
        <xdr:cNvSpPr txBox="1"/>
      </xdr:nvSpPr>
      <xdr:spPr>
        <a:xfrm>
          <a:off x="847106" y="670977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33</xdr:row>
      <xdr:rowOff>65768</xdr:rowOff>
    </xdr:from>
    <xdr:to>
      <xdr:col>27</xdr:col>
      <xdr:colOff>73025</xdr:colOff>
      <xdr:row>33</xdr:row>
      <xdr:rowOff>65768</xdr:rowOff>
    </xdr:to>
    <xdr:cxnSp macro="">
      <xdr:nvCxnSpPr>
        <xdr:cNvPr id="62" name="直線コネクタ 61">
          <a:extLst>
            <a:ext uri="{FF2B5EF4-FFF2-40B4-BE49-F238E27FC236}">
              <a16:creationId xmlns:a16="http://schemas.microsoft.com/office/drawing/2014/main" xmlns="" id="{00040682-4930-4DE3-899A-90DE2B038ADD}"/>
            </a:ext>
          </a:extLst>
        </xdr:cNvPr>
        <xdr:cNvCxnSpPr/>
      </xdr:nvCxnSpPr>
      <xdr:spPr>
        <a:xfrm>
          <a:off x="1270000" y="649514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143417</xdr:rowOff>
    </xdr:from>
    <xdr:ext cx="359394" cy="225703"/>
    <xdr:sp macro="" textlink="">
      <xdr:nvSpPr>
        <xdr:cNvPr id="63" name="テキスト ボックス 62">
          <a:extLst>
            <a:ext uri="{FF2B5EF4-FFF2-40B4-BE49-F238E27FC236}">
              <a16:creationId xmlns:a16="http://schemas.microsoft.com/office/drawing/2014/main" xmlns="" id="{F2999AB8-F511-4826-8090-3BD53EB60BF8}"/>
            </a:ext>
          </a:extLst>
        </xdr:cNvPr>
        <xdr:cNvSpPr txBox="1"/>
      </xdr:nvSpPr>
      <xdr:spPr>
        <a:xfrm>
          <a:off x="847106" y="640134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100239</xdr:rowOff>
    </xdr:from>
    <xdr:to>
      <xdr:col>27</xdr:col>
      <xdr:colOff>73025</xdr:colOff>
      <xdr:row>31</xdr:row>
      <xdr:rowOff>100239</xdr:rowOff>
    </xdr:to>
    <xdr:cxnSp macro="">
      <xdr:nvCxnSpPr>
        <xdr:cNvPr id="64" name="直線コネクタ 63">
          <a:extLst>
            <a:ext uri="{FF2B5EF4-FFF2-40B4-BE49-F238E27FC236}">
              <a16:creationId xmlns:a16="http://schemas.microsoft.com/office/drawing/2014/main" xmlns="" id="{E6354CDE-70B7-4D36-909B-8A20401D4CA8}"/>
            </a:ext>
          </a:extLst>
        </xdr:cNvPr>
        <xdr:cNvCxnSpPr/>
      </xdr:nvCxnSpPr>
      <xdr:spPr>
        <a:xfrm>
          <a:off x="1270000" y="6186714"/>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6438</xdr:rowOff>
    </xdr:from>
    <xdr:ext cx="359394" cy="225703"/>
    <xdr:sp macro="" textlink="">
      <xdr:nvSpPr>
        <xdr:cNvPr id="65" name="テキスト ボックス 64">
          <a:extLst>
            <a:ext uri="{FF2B5EF4-FFF2-40B4-BE49-F238E27FC236}">
              <a16:creationId xmlns:a16="http://schemas.microsoft.com/office/drawing/2014/main" xmlns="" id="{B6E02172-D693-4A6C-B27D-2F3209EF4592}"/>
            </a:ext>
          </a:extLst>
        </xdr:cNvPr>
        <xdr:cNvSpPr txBox="1"/>
      </xdr:nvSpPr>
      <xdr:spPr>
        <a:xfrm>
          <a:off x="847106" y="6092913"/>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134711</xdr:rowOff>
    </xdr:from>
    <xdr:to>
      <xdr:col>27</xdr:col>
      <xdr:colOff>73025</xdr:colOff>
      <xdr:row>29</xdr:row>
      <xdr:rowOff>134711</xdr:rowOff>
    </xdr:to>
    <xdr:cxnSp macro="">
      <xdr:nvCxnSpPr>
        <xdr:cNvPr id="66" name="直線コネクタ 65">
          <a:extLst>
            <a:ext uri="{FF2B5EF4-FFF2-40B4-BE49-F238E27FC236}">
              <a16:creationId xmlns:a16="http://schemas.microsoft.com/office/drawing/2014/main" xmlns="" id="{5830A3D8-1D2E-4655-8486-EE4FDEC40485}"/>
            </a:ext>
          </a:extLst>
        </xdr:cNvPr>
        <xdr:cNvCxnSpPr/>
      </xdr:nvCxnSpPr>
      <xdr:spPr>
        <a:xfrm>
          <a:off x="1270000" y="5878286"/>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29</xdr:row>
      <xdr:rowOff>40910</xdr:rowOff>
    </xdr:from>
    <xdr:ext cx="359394" cy="225703"/>
    <xdr:sp macro="" textlink="">
      <xdr:nvSpPr>
        <xdr:cNvPr id="67" name="テキスト ボックス 66">
          <a:extLst>
            <a:ext uri="{FF2B5EF4-FFF2-40B4-BE49-F238E27FC236}">
              <a16:creationId xmlns:a16="http://schemas.microsoft.com/office/drawing/2014/main" xmlns="" id="{4EE5A225-4B31-4B2A-B25C-1626AE25B4DF}"/>
            </a:ext>
          </a:extLst>
        </xdr:cNvPr>
        <xdr:cNvSpPr txBox="1"/>
      </xdr:nvSpPr>
      <xdr:spPr>
        <a:xfrm>
          <a:off x="847106" y="5784485"/>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27</xdr:row>
      <xdr:rowOff>169182</xdr:rowOff>
    </xdr:from>
    <xdr:to>
      <xdr:col>27</xdr:col>
      <xdr:colOff>73025</xdr:colOff>
      <xdr:row>27</xdr:row>
      <xdr:rowOff>169182</xdr:rowOff>
    </xdr:to>
    <xdr:cxnSp macro="">
      <xdr:nvCxnSpPr>
        <xdr:cNvPr id="68" name="直線コネクタ 67">
          <a:extLst>
            <a:ext uri="{FF2B5EF4-FFF2-40B4-BE49-F238E27FC236}">
              <a16:creationId xmlns:a16="http://schemas.microsoft.com/office/drawing/2014/main" xmlns="" id="{BEE78A07-D488-4BA3-AC32-13F9E39B14B9}"/>
            </a:ext>
          </a:extLst>
        </xdr:cNvPr>
        <xdr:cNvCxnSpPr/>
      </xdr:nvCxnSpPr>
      <xdr:spPr>
        <a:xfrm>
          <a:off x="1270000" y="556985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27</xdr:row>
      <xdr:rowOff>75381</xdr:rowOff>
    </xdr:from>
    <xdr:ext cx="359394" cy="225703"/>
    <xdr:sp macro="" textlink="">
      <xdr:nvSpPr>
        <xdr:cNvPr id="69" name="テキスト ボックス 68">
          <a:extLst>
            <a:ext uri="{FF2B5EF4-FFF2-40B4-BE49-F238E27FC236}">
              <a16:creationId xmlns:a16="http://schemas.microsoft.com/office/drawing/2014/main" xmlns="" id="{269B686F-9723-42EF-9E87-1AB95A6D3B42}"/>
            </a:ext>
          </a:extLst>
        </xdr:cNvPr>
        <xdr:cNvSpPr txBox="1"/>
      </xdr:nvSpPr>
      <xdr:spPr>
        <a:xfrm>
          <a:off x="847106" y="547605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32203</xdr:rowOff>
    </xdr:from>
    <xdr:to>
      <xdr:col>27</xdr:col>
      <xdr:colOff>73025</xdr:colOff>
      <xdr:row>26</xdr:row>
      <xdr:rowOff>32203</xdr:rowOff>
    </xdr:to>
    <xdr:cxnSp macro="">
      <xdr:nvCxnSpPr>
        <xdr:cNvPr id="70" name="直線コネクタ 69">
          <a:extLst>
            <a:ext uri="{FF2B5EF4-FFF2-40B4-BE49-F238E27FC236}">
              <a16:creationId xmlns:a16="http://schemas.microsoft.com/office/drawing/2014/main" xmlns="" id="{322D3712-21B1-4502-A168-EFA526DC351F}"/>
            </a:ext>
          </a:extLst>
        </xdr:cNvPr>
        <xdr:cNvCxnSpPr/>
      </xdr:nvCxnSpPr>
      <xdr:spPr>
        <a:xfrm>
          <a:off x="1270000" y="5261428"/>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109852</xdr:rowOff>
    </xdr:from>
    <xdr:ext cx="359394" cy="225703"/>
    <xdr:sp macro="" textlink="">
      <xdr:nvSpPr>
        <xdr:cNvPr id="71" name="テキスト ボックス 70">
          <a:extLst>
            <a:ext uri="{FF2B5EF4-FFF2-40B4-BE49-F238E27FC236}">
              <a16:creationId xmlns:a16="http://schemas.microsoft.com/office/drawing/2014/main" xmlns="" id="{18372D00-F44F-4B36-965B-B7211339751C}"/>
            </a:ext>
          </a:extLst>
        </xdr:cNvPr>
        <xdr:cNvSpPr txBox="1"/>
      </xdr:nvSpPr>
      <xdr:spPr>
        <a:xfrm>
          <a:off x="847106" y="516762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72" name="直線コネクタ 71">
          <a:extLst>
            <a:ext uri="{FF2B5EF4-FFF2-40B4-BE49-F238E27FC236}">
              <a16:creationId xmlns:a16="http://schemas.microsoft.com/office/drawing/2014/main" xmlns="" id="{08EE214A-81D0-4878-A18C-4A140642B015}"/>
            </a:ext>
          </a:extLst>
        </xdr:cNvPr>
        <xdr:cNvCxnSpPr/>
      </xdr:nvCxnSpPr>
      <xdr:spPr>
        <a:xfrm>
          <a:off x="1270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119536</xdr:colOff>
      <xdr:row>23</xdr:row>
      <xdr:rowOff>144324</xdr:rowOff>
    </xdr:from>
    <xdr:ext cx="410689" cy="225703"/>
    <xdr:sp macro="" textlink="">
      <xdr:nvSpPr>
        <xdr:cNvPr id="73" name="テキスト ボックス 72">
          <a:extLst>
            <a:ext uri="{FF2B5EF4-FFF2-40B4-BE49-F238E27FC236}">
              <a16:creationId xmlns:a16="http://schemas.microsoft.com/office/drawing/2014/main" xmlns="" id="{96E4D35A-2EDF-4980-A0D5-E6A04D52C126}"/>
            </a:ext>
          </a:extLst>
        </xdr:cNvPr>
        <xdr:cNvSpPr txBox="1"/>
      </xdr:nvSpPr>
      <xdr:spPr>
        <a:xfrm>
          <a:off x="795811" y="48591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74" name="有形固定資産減価償却率グラフ枠">
          <a:extLst>
            <a:ext uri="{FF2B5EF4-FFF2-40B4-BE49-F238E27FC236}">
              <a16:creationId xmlns:a16="http://schemas.microsoft.com/office/drawing/2014/main" xmlns="" id="{FCEB3D88-8074-4C26-9A82-619FF8DABBCA}"/>
            </a:ext>
          </a:extLst>
        </xdr:cNvPr>
        <xdr:cNvSpPr/>
      </xdr:nvSpPr>
      <xdr:spPr>
        <a:xfrm>
          <a:off x="1270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5715</xdr:rowOff>
    </xdr:from>
    <xdr:to>
      <xdr:col>23</xdr:col>
      <xdr:colOff>85090</xdr:colOff>
      <xdr:row>35</xdr:row>
      <xdr:rowOff>65224</xdr:rowOff>
    </xdr:to>
    <xdr:cxnSp macro="">
      <xdr:nvCxnSpPr>
        <xdr:cNvPr id="75" name="直線コネクタ 74">
          <a:extLst>
            <a:ext uri="{FF2B5EF4-FFF2-40B4-BE49-F238E27FC236}">
              <a16:creationId xmlns:a16="http://schemas.microsoft.com/office/drawing/2014/main" xmlns="" id="{80B0F695-5214-4E2B-B3D1-0F1ECFC48133}"/>
            </a:ext>
          </a:extLst>
        </xdr:cNvPr>
        <xdr:cNvCxnSpPr/>
      </xdr:nvCxnSpPr>
      <xdr:spPr>
        <a:xfrm flipV="1">
          <a:off x="4760595" y="5406390"/>
          <a:ext cx="1270" cy="14311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35</xdr:row>
      <xdr:rowOff>69051</xdr:rowOff>
    </xdr:from>
    <xdr:ext cx="405111" cy="259045"/>
    <xdr:sp macro="" textlink="">
      <xdr:nvSpPr>
        <xdr:cNvPr id="76" name="有形固定資産減価償却率最小値テキスト">
          <a:extLst>
            <a:ext uri="{FF2B5EF4-FFF2-40B4-BE49-F238E27FC236}">
              <a16:creationId xmlns:a16="http://schemas.microsoft.com/office/drawing/2014/main" xmlns="" id="{BA07A52F-0A63-4343-B9DB-CC93695EA947}"/>
            </a:ext>
          </a:extLst>
        </xdr:cNvPr>
        <xdr:cNvSpPr txBox="1"/>
      </xdr:nvSpPr>
      <xdr:spPr>
        <a:xfrm>
          <a:off x="4813300" y="68413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35</xdr:row>
      <xdr:rowOff>65224</xdr:rowOff>
    </xdr:from>
    <xdr:to>
      <xdr:col>23</xdr:col>
      <xdr:colOff>174625</xdr:colOff>
      <xdr:row>35</xdr:row>
      <xdr:rowOff>65224</xdr:rowOff>
    </xdr:to>
    <xdr:cxnSp macro="">
      <xdr:nvCxnSpPr>
        <xdr:cNvPr id="77" name="直線コネクタ 76">
          <a:extLst>
            <a:ext uri="{FF2B5EF4-FFF2-40B4-BE49-F238E27FC236}">
              <a16:creationId xmlns:a16="http://schemas.microsoft.com/office/drawing/2014/main" xmlns="" id="{639F44D7-888F-4992-B820-AEC800EC5F60}"/>
            </a:ext>
          </a:extLst>
        </xdr:cNvPr>
        <xdr:cNvCxnSpPr/>
      </xdr:nvCxnSpPr>
      <xdr:spPr>
        <a:xfrm>
          <a:off x="4673600" y="68374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123842</xdr:rowOff>
    </xdr:from>
    <xdr:ext cx="405111" cy="259045"/>
    <xdr:sp macro="" textlink="">
      <xdr:nvSpPr>
        <xdr:cNvPr id="78" name="有形固定資産減価償却率最大値テキスト">
          <a:extLst>
            <a:ext uri="{FF2B5EF4-FFF2-40B4-BE49-F238E27FC236}">
              <a16:creationId xmlns:a16="http://schemas.microsoft.com/office/drawing/2014/main" xmlns="" id="{D9326F70-E238-4B22-B2E2-D41ED1D04E1C}"/>
            </a:ext>
          </a:extLst>
        </xdr:cNvPr>
        <xdr:cNvSpPr txBox="1"/>
      </xdr:nvSpPr>
      <xdr:spPr>
        <a:xfrm>
          <a:off x="4813300" y="51816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5715</xdr:rowOff>
    </xdr:from>
    <xdr:to>
      <xdr:col>23</xdr:col>
      <xdr:colOff>174625</xdr:colOff>
      <xdr:row>27</xdr:row>
      <xdr:rowOff>5715</xdr:rowOff>
    </xdr:to>
    <xdr:cxnSp macro="">
      <xdr:nvCxnSpPr>
        <xdr:cNvPr id="79" name="直線コネクタ 78">
          <a:extLst>
            <a:ext uri="{FF2B5EF4-FFF2-40B4-BE49-F238E27FC236}">
              <a16:creationId xmlns:a16="http://schemas.microsoft.com/office/drawing/2014/main" xmlns="" id="{0710EF48-0EA5-4B83-8E9C-52293C5608B5}"/>
            </a:ext>
          </a:extLst>
        </xdr:cNvPr>
        <xdr:cNvCxnSpPr/>
      </xdr:nvCxnSpPr>
      <xdr:spPr>
        <a:xfrm>
          <a:off x="4673600" y="54063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31</xdr:row>
      <xdr:rowOff>55625</xdr:rowOff>
    </xdr:from>
    <xdr:ext cx="405111" cy="259045"/>
    <xdr:sp macro="" textlink="">
      <xdr:nvSpPr>
        <xdr:cNvPr id="80" name="有形固定資産減価償却率平均値テキスト">
          <a:extLst>
            <a:ext uri="{FF2B5EF4-FFF2-40B4-BE49-F238E27FC236}">
              <a16:creationId xmlns:a16="http://schemas.microsoft.com/office/drawing/2014/main" xmlns="" id="{6705FB74-4CEB-4E33-94CC-CD5CAF42F7B4}"/>
            </a:ext>
          </a:extLst>
        </xdr:cNvPr>
        <xdr:cNvSpPr txBox="1"/>
      </xdr:nvSpPr>
      <xdr:spPr>
        <a:xfrm>
          <a:off x="4813300" y="614210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31</xdr:row>
      <xdr:rowOff>77198</xdr:rowOff>
    </xdr:from>
    <xdr:to>
      <xdr:col>23</xdr:col>
      <xdr:colOff>136525</xdr:colOff>
      <xdr:row>32</xdr:row>
      <xdr:rowOff>7348</xdr:rowOff>
    </xdr:to>
    <xdr:sp macro="" textlink="">
      <xdr:nvSpPr>
        <xdr:cNvPr id="81" name="フローチャート: 判断 80">
          <a:extLst>
            <a:ext uri="{FF2B5EF4-FFF2-40B4-BE49-F238E27FC236}">
              <a16:creationId xmlns:a16="http://schemas.microsoft.com/office/drawing/2014/main" xmlns="" id="{889390D7-758F-4751-9616-4B980582330F}"/>
            </a:ext>
          </a:extLst>
        </xdr:cNvPr>
        <xdr:cNvSpPr/>
      </xdr:nvSpPr>
      <xdr:spPr>
        <a:xfrm>
          <a:off x="4711700" y="61636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31</xdr:row>
      <xdr:rowOff>108041</xdr:rowOff>
    </xdr:from>
    <xdr:to>
      <xdr:col>19</xdr:col>
      <xdr:colOff>187325</xdr:colOff>
      <xdr:row>32</xdr:row>
      <xdr:rowOff>38191</xdr:rowOff>
    </xdr:to>
    <xdr:sp macro="" textlink="">
      <xdr:nvSpPr>
        <xdr:cNvPr id="82" name="フローチャート: 判断 81">
          <a:extLst>
            <a:ext uri="{FF2B5EF4-FFF2-40B4-BE49-F238E27FC236}">
              <a16:creationId xmlns:a16="http://schemas.microsoft.com/office/drawing/2014/main" xmlns="" id="{F39B1646-7ACC-49B3-A662-4590B08E5C71}"/>
            </a:ext>
          </a:extLst>
        </xdr:cNvPr>
        <xdr:cNvSpPr/>
      </xdr:nvSpPr>
      <xdr:spPr>
        <a:xfrm>
          <a:off x="4000500" y="61945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31</xdr:row>
      <xdr:rowOff>169726</xdr:rowOff>
    </xdr:from>
    <xdr:to>
      <xdr:col>15</xdr:col>
      <xdr:colOff>187325</xdr:colOff>
      <xdr:row>32</xdr:row>
      <xdr:rowOff>99876</xdr:rowOff>
    </xdr:to>
    <xdr:sp macro="" textlink="">
      <xdr:nvSpPr>
        <xdr:cNvPr id="83" name="フローチャート: 判断 82">
          <a:extLst>
            <a:ext uri="{FF2B5EF4-FFF2-40B4-BE49-F238E27FC236}">
              <a16:creationId xmlns:a16="http://schemas.microsoft.com/office/drawing/2014/main" xmlns="" id="{2A51AAD3-36D1-43E3-9A42-A7491A7DF36A}"/>
            </a:ext>
          </a:extLst>
        </xdr:cNvPr>
        <xdr:cNvSpPr/>
      </xdr:nvSpPr>
      <xdr:spPr>
        <a:xfrm>
          <a:off x="3238500" y="62562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32</xdr:row>
      <xdr:rowOff>81552</xdr:rowOff>
    </xdr:from>
    <xdr:to>
      <xdr:col>11</xdr:col>
      <xdr:colOff>187325</xdr:colOff>
      <xdr:row>33</xdr:row>
      <xdr:rowOff>11702</xdr:rowOff>
    </xdr:to>
    <xdr:sp macro="" textlink="">
      <xdr:nvSpPr>
        <xdr:cNvPr id="84" name="フローチャート: 判断 83">
          <a:extLst>
            <a:ext uri="{FF2B5EF4-FFF2-40B4-BE49-F238E27FC236}">
              <a16:creationId xmlns:a16="http://schemas.microsoft.com/office/drawing/2014/main" xmlns="" id="{DF7C84E8-38D2-4E24-95B5-97FC314A4C6F}"/>
            </a:ext>
          </a:extLst>
        </xdr:cNvPr>
        <xdr:cNvSpPr/>
      </xdr:nvSpPr>
      <xdr:spPr>
        <a:xfrm>
          <a:off x="2476500" y="6339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85" name="テキスト ボックス 84">
          <a:extLst>
            <a:ext uri="{FF2B5EF4-FFF2-40B4-BE49-F238E27FC236}">
              <a16:creationId xmlns:a16="http://schemas.microsoft.com/office/drawing/2014/main" xmlns="" id="{09414F78-C2B3-4653-B716-0BF5D0CC5A14}"/>
            </a:ext>
          </a:extLst>
        </xdr:cNvPr>
        <xdr:cNvSpPr txBox="1"/>
      </xdr:nvSpPr>
      <xdr:spPr>
        <a:xfrm>
          <a:off x="4584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86" name="テキスト ボックス 85">
          <a:extLst>
            <a:ext uri="{FF2B5EF4-FFF2-40B4-BE49-F238E27FC236}">
              <a16:creationId xmlns:a16="http://schemas.microsoft.com/office/drawing/2014/main" xmlns="" id="{393237AE-5F82-4431-8410-5E417F335CF4}"/>
            </a:ext>
          </a:extLst>
        </xdr:cNvPr>
        <xdr:cNvSpPr txBox="1"/>
      </xdr:nvSpPr>
      <xdr:spPr>
        <a:xfrm>
          <a:off x="3873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87" name="テキスト ボックス 86">
          <a:extLst>
            <a:ext uri="{FF2B5EF4-FFF2-40B4-BE49-F238E27FC236}">
              <a16:creationId xmlns:a16="http://schemas.microsoft.com/office/drawing/2014/main" xmlns="" id="{097DF180-969C-4DA3-9F44-A4E9189E8E0E}"/>
            </a:ext>
          </a:extLst>
        </xdr:cNvPr>
        <xdr:cNvSpPr txBox="1"/>
      </xdr:nvSpPr>
      <xdr:spPr>
        <a:xfrm>
          <a:off x="3111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88" name="テキスト ボックス 87">
          <a:extLst>
            <a:ext uri="{FF2B5EF4-FFF2-40B4-BE49-F238E27FC236}">
              <a16:creationId xmlns:a16="http://schemas.microsoft.com/office/drawing/2014/main" xmlns="" id="{4E64799F-0821-4658-AFDC-209625FBCF39}"/>
            </a:ext>
          </a:extLst>
        </xdr:cNvPr>
        <xdr:cNvSpPr txBox="1"/>
      </xdr:nvSpPr>
      <xdr:spPr>
        <a:xfrm>
          <a:off x="2349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H27</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89" name="テキスト ボックス 88">
          <a:extLst>
            <a:ext uri="{FF2B5EF4-FFF2-40B4-BE49-F238E27FC236}">
              <a16:creationId xmlns:a16="http://schemas.microsoft.com/office/drawing/2014/main" xmlns="" id="{838D272C-6C85-4A76-806C-54575A35EFDE}"/>
            </a:ext>
          </a:extLst>
        </xdr:cNvPr>
        <xdr:cNvSpPr txBox="1"/>
      </xdr:nvSpPr>
      <xdr:spPr>
        <a:xfrm>
          <a:off x="1587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H26</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153035</xdr:rowOff>
    </xdr:from>
    <xdr:to>
      <xdr:col>23</xdr:col>
      <xdr:colOff>136525</xdr:colOff>
      <xdr:row>31</xdr:row>
      <xdr:rowOff>83185</xdr:rowOff>
    </xdr:to>
    <xdr:sp macro="" textlink="">
      <xdr:nvSpPr>
        <xdr:cNvPr id="90" name="楕円 89">
          <a:extLst>
            <a:ext uri="{FF2B5EF4-FFF2-40B4-BE49-F238E27FC236}">
              <a16:creationId xmlns:a16="http://schemas.microsoft.com/office/drawing/2014/main" xmlns="" id="{523E14BC-52C0-4BA7-A35A-F5C577CC83DA}"/>
            </a:ext>
          </a:extLst>
        </xdr:cNvPr>
        <xdr:cNvSpPr/>
      </xdr:nvSpPr>
      <xdr:spPr>
        <a:xfrm>
          <a:off x="4711700" y="6068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30</xdr:row>
      <xdr:rowOff>4462</xdr:rowOff>
    </xdr:from>
    <xdr:ext cx="405111" cy="259045"/>
    <xdr:sp macro="" textlink="">
      <xdr:nvSpPr>
        <xdr:cNvPr id="91" name="有形固定資産減価償却率該当値テキスト">
          <a:extLst>
            <a:ext uri="{FF2B5EF4-FFF2-40B4-BE49-F238E27FC236}">
              <a16:creationId xmlns:a16="http://schemas.microsoft.com/office/drawing/2014/main" xmlns="" id="{01168812-AE7D-4F95-8471-1B989EFFBE44}"/>
            </a:ext>
          </a:extLst>
        </xdr:cNvPr>
        <xdr:cNvSpPr txBox="1"/>
      </xdr:nvSpPr>
      <xdr:spPr>
        <a:xfrm>
          <a:off x="4813300" y="5919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30</xdr:row>
      <xdr:rowOff>162288</xdr:rowOff>
    </xdr:from>
    <xdr:to>
      <xdr:col>19</xdr:col>
      <xdr:colOff>187325</xdr:colOff>
      <xdr:row>31</xdr:row>
      <xdr:rowOff>92438</xdr:rowOff>
    </xdr:to>
    <xdr:sp macro="" textlink="">
      <xdr:nvSpPr>
        <xdr:cNvPr id="92" name="楕円 91">
          <a:extLst>
            <a:ext uri="{FF2B5EF4-FFF2-40B4-BE49-F238E27FC236}">
              <a16:creationId xmlns:a16="http://schemas.microsoft.com/office/drawing/2014/main" xmlns="" id="{DE9F4528-4B9D-48F3-AA4F-73A6433D1D33}"/>
            </a:ext>
          </a:extLst>
        </xdr:cNvPr>
        <xdr:cNvSpPr/>
      </xdr:nvSpPr>
      <xdr:spPr>
        <a:xfrm>
          <a:off x="4000500" y="60773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31</xdr:row>
      <xdr:rowOff>32385</xdr:rowOff>
    </xdr:from>
    <xdr:to>
      <xdr:col>23</xdr:col>
      <xdr:colOff>85725</xdr:colOff>
      <xdr:row>31</xdr:row>
      <xdr:rowOff>41638</xdr:rowOff>
    </xdr:to>
    <xdr:cxnSp macro="">
      <xdr:nvCxnSpPr>
        <xdr:cNvPr id="93" name="直線コネクタ 92">
          <a:extLst>
            <a:ext uri="{FF2B5EF4-FFF2-40B4-BE49-F238E27FC236}">
              <a16:creationId xmlns:a16="http://schemas.microsoft.com/office/drawing/2014/main" xmlns="" id="{E987D8B0-D35C-4117-8F4C-EF5F2590A698}"/>
            </a:ext>
          </a:extLst>
        </xdr:cNvPr>
        <xdr:cNvCxnSpPr/>
      </xdr:nvCxnSpPr>
      <xdr:spPr>
        <a:xfrm flipV="1">
          <a:off x="4051300" y="6118860"/>
          <a:ext cx="711200" cy="9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31</xdr:row>
      <xdr:rowOff>37102</xdr:rowOff>
    </xdr:from>
    <xdr:to>
      <xdr:col>15</xdr:col>
      <xdr:colOff>187325</xdr:colOff>
      <xdr:row>31</xdr:row>
      <xdr:rowOff>138702</xdr:rowOff>
    </xdr:to>
    <xdr:sp macro="" textlink="">
      <xdr:nvSpPr>
        <xdr:cNvPr id="94" name="楕円 93">
          <a:extLst>
            <a:ext uri="{FF2B5EF4-FFF2-40B4-BE49-F238E27FC236}">
              <a16:creationId xmlns:a16="http://schemas.microsoft.com/office/drawing/2014/main" xmlns="" id="{1B79C2B3-20FF-4A46-9D99-9D656E3D5FE3}"/>
            </a:ext>
          </a:extLst>
        </xdr:cNvPr>
        <xdr:cNvSpPr/>
      </xdr:nvSpPr>
      <xdr:spPr>
        <a:xfrm>
          <a:off x="3238500" y="61235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31</xdr:row>
      <xdr:rowOff>41638</xdr:rowOff>
    </xdr:from>
    <xdr:to>
      <xdr:col>19</xdr:col>
      <xdr:colOff>136525</xdr:colOff>
      <xdr:row>31</xdr:row>
      <xdr:rowOff>87902</xdr:rowOff>
    </xdr:to>
    <xdr:cxnSp macro="">
      <xdr:nvCxnSpPr>
        <xdr:cNvPr id="95" name="直線コネクタ 94">
          <a:extLst>
            <a:ext uri="{FF2B5EF4-FFF2-40B4-BE49-F238E27FC236}">
              <a16:creationId xmlns:a16="http://schemas.microsoft.com/office/drawing/2014/main" xmlns="" id="{D21783E4-5157-4D1B-96FC-9EDBBD4EDCDB}"/>
            </a:ext>
          </a:extLst>
        </xdr:cNvPr>
        <xdr:cNvCxnSpPr/>
      </xdr:nvCxnSpPr>
      <xdr:spPr>
        <a:xfrm flipV="1">
          <a:off x="3289300" y="6128113"/>
          <a:ext cx="762000" cy="462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31</xdr:row>
      <xdr:rowOff>15512</xdr:rowOff>
    </xdr:from>
    <xdr:to>
      <xdr:col>11</xdr:col>
      <xdr:colOff>187325</xdr:colOff>
      <xdr:row>31</xdr:row>
      <xdr:rowOff>117112</xdr:rowOff>
    </xdr:to>
    <xdr:sp macro="" textlink="">
      <xdr:nvSpPr>
        <xdr:cNvPr id="96" name="楕円 95">
          <a:extLst>
            <a:ext uri="{FF2B5EF4-FFF2-40B4-BE49-F238E27FC236}">
              <a16:creationId xmlns:a16="http://schemas.microsoft.com/office/drawing/2014/main" xmlns="" id="{2E83CDB9-11FE-4461-89AC-3A61220B1002}"/>
            </a:ext>
          </a:extLst>
        </xdr:cNvPr>
        <xdr:cNvSpPr/>
      </xdr:nvSpPr>
      <xdr:spPr>
        <a:xfrm>
          <a:off x="2476500" y="61019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31</xdr:row>
      <xdr:rowOff>66312</xdr:rowOff>
    </xdr:from>
    <xdr:to>
      <xdr:col>15</xdr:col>
      <xdr:colOff>136525</xdr:colOff>
      <xdr:row>31</xdr:row>
      <xdr:rowOff>87902</xdr:rowOff>
    </xdr:to>
    <xdr:cxnSp macro="">
      <xdr:nvCxnSpPr>
        <xdr:cNvPr id="97" name="直線コネクタ 96">
          <a:extLst>
            <a:ext uri="{FF2B5EF4-FFF2-40B4-BE49-F238E27FC236}">
              <a16:creationId xmlns:a16="http://schemas.microsoft.com/office/drawing/2014/main" xmlns="" id="{894E6BF0-E02F-45C5-ABBD-7751E14EF833}"/>
            </a:ext>
          </a:extLst>
        </xdr:cNvPr>
        <xdr:cNvCxnSpPr/>
      </xdr:nvCxnSpPr>
      <xdr:spPr>
        <a:xfrm>
          <a:off x="2527300" y="6152787"/>
          <a:ext cx="762000" cy="2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32</xdr:row>
      <xdr:rowOff>29318</xdr:rowOff>
    </xdr:from>
    <xdr:ext cx="405111" cy="259045"/>
    <xdr:sp macro="" textlink="">
      <xdr:nvSpPr>
        <xdr:cNvPr id="98" name="n_1aveValue有形固定資産減価償却率">
          <a:extLst>
            <a:ext uri="{FF2B5EF4-FFF2-40B4-BE49-F238E27FC236}">
              <a16:creationId xmlns:a16="http://schemas.microsoft.com/office/drawing/2014/main" xmlns="" id="{9A6948E6-697E-4A20-B4C0-09BD0B85218B}"/>
            </a:ext>
          </a:extLst>
        </xdr:cNvPr>
        <xdr:cNvSpPr txBox="1"/>
      </xdr:nvSpPr>
      <xdr:spPr>
        <a:xfrm>
          <a:off x="3836044" y="62872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32</xdr:row>
      <xdr:rowOff>91003</xdr:rowOff>
    </xdr:from>
    <xdr:ext cx="405111" cy="259045"/>
    <xdr:sp macro="" textlink="">
      <xdr:nvSpPr>
        <xdr:cNvPr id="99" name="n_2aveValue有形固定資産減価償却率">
          <a:extLst>
            <a:ext uri="{FF2B5EF4-FFF2-40B4-BE49-F238E27FC236}">
              <a16:creationId xmlns:a16="http://schemas.microsoft.com/office/drawing/2014/main" xmlns="" id="{4FB66B28-C0E2-4570-B98E-12A6D906D2B3}"/>
            </a:ext>
          </a:extLst>
        </xdr:cNvPr>
        <xdr:cNvSpPr txBox="1"/>
      </xdr:nvSpPr>
      <xdr:spPr>
        <a:xfrm>
          <a:off x="3086744" y="63489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33</xdr:row>
      <xdr:rowOff>2829</xdr:rowOff>
    </xdr:from>
    <xdr:ext cx="405111" cy="259045"/>
    <xdr:sp macro="" textlink="">
      <xdr:nvSpPr>
        <xdr:cNvPr id="100" name="n_3aveValue有形固定資産減価償却率">
          <a:extLst>
            <a:ext uri="{FF2B5EF4-FFF2-40B4-BE49-F238E27FC236}">
              <a16:creationId xmlns:a16="http://schemas.microsoft.com/office/drawing/2014/main" xmlns="" id="{F89102BD-1525-495B-954B-3A6BB16DFC0D}"/>
            </a:ext>
          </a:extLst>
        </xdr:cNvPr>
        <xdr:cNvSpPr txBox="1"/>
      </xdr:nvSpPr>
      <xdr:spPr>
        <a:xfrm>
          <a:off x="2324744" y="64322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29</xdr:row>
      <xdr:rowOff>108965</xdr:rowOff>
    </xdr:from>
    <xdr:ext cx="405111" cy="259045"/>
    <xdr:sp macro="" textlink="">
      <xdr:nvSpPr>
        <xdr:cNvPr id="101" name="n_1mainValue有形固定資産減価償却率">
          <a:extLst>
            <a:ext uri="{FF2B5EF4-FFF2-40B4-BE49-F238E27FC236}">
              <a16:creationId xmlns:a16="http://schemas.microsoft.com/office/drawing/2014/main" xmlns="" id="{9BFEEF59-63D8-40B4-AB62-EC620C781B42}"/>
            </a:ext>
          </a:extLst>
        </xdr:cNvPr>
        <xdr:cNvSpPr txBox="1"/>
      </xdr:nvSpPr>
      <xdr:spPr>
        <a:xfrm>
          <a:off x="3836044" y="58525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155229</xdr:rowOff>
    </xdr:from>
    <xdr:ext cx="405111" cy="259045"/>
    <xdr:sp macro="" textlink="">
      <xdr:nvSpPr>
        <xdr:cNvPr id="102" name="n_2mainValue有形固定資産減価償却率">
          <a:extLst>
            <a:ext uri="{FF2B5EF4-FFF2-40B4-BE49-F238E27FC236}">
              <a16:creationId xmlns:a16="http://schemas.microsoft.com/office/drawing/2014/main" xmlns="" id="{4BFBC790-9A95-411C-9E31-EEE6A730393C}"/>
            </a:ext>
          </a:extLst>
        </xdr:cNvPr>
        <xdr:cNvSpPr txBox="1"/>
      </xdr:nvSpPr>
      <xdr:spPr>
        <a:xfrm>
          <a:off x="3086744" y="58988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133639</xdr:rowOff>
    </xdr:from>
    <xdr:ext cx="405111" cy="259045"/>
    <xdr:sp macro="" textlink="">
      <xdr:nvSpPr>
        <xdr:cNvPr id="103" name="n_3mainValue有形固定資産減価償却率">
          <a:extLst>
            <a:ext uri="{FF2B5EF4-FFF2-40B4-BE49-F238E27FC236}">
              <a16:creationId xmlns:a16="http://schemas.microsoft.com/office/drawing/2014/main" xmlns="" id="{BF3611B8-FDBF-47F8-A0C8-B71EBB132B75}"/>
            </a:ext>
          </a:extLst>
        </xdr:cNvPr>
        <xdr:cNvSpPr txBox="1"/>
      </xdr:nvSpPr>
      <xdr:spPr>
        <a:xfrm>
          <a:off x="2324744" y="58772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104" name="正方形/長方形 103">
          <a:extLst>
            <a:ext uri="{FF2B5EF4-FFF2-40B4-BE49-F238E27FC236}">
              <a16:creationId xmlns:a16="http://schemas.microsoft.com/office/drawing/2014/main" xmlns="" id="{164CA2A5-D54A-4FB9-85E9-22575A077137}"/>
            </a:ext>
          </a:extLst>
        </xdr:cNvPr>
        <xdr:cNvSpPr/>
      </xdr:nvSpPr>
      <xdr:spPr>
        <a:xfrm>
          <a:off x="11303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105" name="正方形/長方形 104">
          <a:extLst>
            <a:ext uri="{FF2B5EF4-FFF2-40B4-BE49-F238E27FC236}">
              <a16:creationId xmlns:a16="http://schemas.microsoft.com/office/drawing/2014/main" xmlns="" id="{189D35BB-BDEF-47F3-ACA4-316CF335511E}"/>
            </a:ext>
          </a:extLst>
        </xdr:cNvPr>
        <xdr:cNvSpPr/>
      </xdr:nvSpPr>
      <xdr:spPr>
        <a:xfrm>
          <a:off x="12373243" y="4624642"/>
          <a:ext cx="1034514"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71</xdr:col>
      <xdr:colOff>39364</xdr:colOff>
      <xdr:row>22</xdr:row>
      <xdr:rowOff>64546</xdr:rowOff>
    </xdr:from>
    <xdr:to>
      <xdr:col>75</xdr:col>
      <xdr:colOff>132085</xdr:colOff>
      <xdr:row>24</xdr:row>
      <xdr:rowOff>30705</xdr:rowOff>
    </xdr:to>
    <xdr:sp macro="" textlink="">
      <xdr:nvSpPr>
        <xdr:cNvPr id="106" name="正方形/長方形 105">
          <a:extLst>
            <a:ext uri="{FF2B5EF4-FFF2-40B4-BE49-F238E27FC236}">
              <a16:creationId xmlns:a16="http://schemas.microsoft.com/office/drawing/2014/main" xmlns="" id="{15FD5948-0EFC-45DE-9ED7-B0F5A658EC0A}"/>
            </a:ext>
          </a:extLst>
        </xdr:cNvPr>
        <xdr:cNvSpPr/>
      </xdr:nvSpPr>
      <xdr:spPr>
        <a:xfrm>
          <a:off x="13860139" y="4607971"/>
          <a:ext cx="854721"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[ 25.3</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7" name="正方形/長方形 106">
          <a:extLst>
            <a:ext uri="{FF2B5EF4-FFF2-40B4-BE49-F238E27FC236}">
              <a16:creationId xmlns:a16="http://schemas.microsoft.com/office/drawing/2014/main" xmlns="" id="{E6C0A5D9-5296-4C3E-9D52-5B58A7F6FDFF}"/>
            </a:ext>
          </a:extLst>
        </xdr:cNvPr>
        <xdr:cNvSpPr/>
      </xdr:nvSpPr>
      <xdr:spPr>
        <a:xfrm>
          <a:off x="15494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8" name="正方形/長方形 107">
          <a:extLst>
            <a:ext uri="{FF2B5EF4-FFF2-40B4-BE49-F238E27FC236}">
              <a16:creationId xmlns:a16="http://schemas.microsoft.com/office/drawing/2014/main" xmlns="" id="{9108F874-B3F0-420B-8FC1-4F01FD7E8B93}"/>
            </a:ext>
          </a:extLst>
        </xdr:cNvPr>
        <xdr:cNvSpPr/>
      </xdr:nvSpPr>
      <xdr:spPr>
        <a:xfrm>
          <a:off x="15494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87</xdr:col>
      <xdr:colOff>149225</xdr:colOff>
      <xdr:row>21</xdr:row>
      <xdr:rowOff>57150</xdr:rowOff>
    </xdr:from>
    <xdr:to>
      <xdr:col>95</xdr:col>
      <xdr:colOff>149225</xdr:colOff>
      <xdr:row>22</xdr:row>
      <xdr:rowOff>92075</xdr:rowOff>
    </xdr:to>
    <xdr:sp macro="" textlink="">
      <xdr:nvSpPr>
        <xdr:cNvPr id="109" name="正方形/長方形 108">
          <a:extLst>
            <a:ext uri="{FF2B5EF4-FFF2-40B4-BE49-F238E27FC236}">
              <a16:creationId xmlns:a16="http://schemas.microsoft.com/office/drawing/2014/main" xmlns="" id="{1484EF70-9878-4881-953A-D4E072498A70}"/>
            </a:ext>
          </a:extLst>
        </xdr:cNvPr>
        <xdr:cNvSpPr/>
      </xdr:nvSpPr>
      <xdr:spPr>
        <a:xfrm>
          <a:off x="17018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87</xdr:col>
      <xdr:colOff>149225</xdr:colOff>
      <xdr:row>22</xdr:row>
      <xdr:rowOff>28575</xdr:rowOff>
    </xdr:from>
    <xdr:to>
      <xdr:col>95</xdr:col>
      <xdr:colOff>149225</xdr:colOff>
      <xdr:row>23</xdr:row>
      <xdr:rowOff>111125</xdr:rowOff>
    </xdr:to>
    <xdr:sp macro="" textlink="">
      <xdr:nvSpPr>
        <xdr:cNvPr id="110" name="正方形/長方形 109">
          <a:extLst>
            <a:ext uri="{FF2B5EF4-FFF2-40B4-BE49-F238E27FC236}">
              <a16:creationId xmlns:a16="http://schemas.microsoft.com/office/drawing/2014/main" xmlns="" id="{98EB7261-E758-4D88-9A63-D74EBBA4D74A}"/>
            </a:ext>
          </a:extLst>
        </xdr:cNvPr>
        <xdr:cNvSpPr/>
      </xdr:nvSpPr>
      <xdr:spPr>
        <a:xfrm>
          <a:off x="17018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85725</xdr:colOff>
      <xdr:row>21</xdr:row>
      <xdr:rowOff>57150</xdr:rowOff>
    </xdr:from>
    <xdr:to>
      <xdr:col>104</xdr:col>
      <xdr:colOff>85725</xdr:colOff>
      <xdr:row>22</xdr:row>
      <xdr:rowOff>92075</xdr:rowOff>
    </xdr:to>
    <xdr:sp macro="" textlink="">
      <xdr:nvSpPr>
        <xdr:cNvPr id="111" name="正方形/長方形 110">
          <a:extLst>
            <a:ext uri="{FF2B5EF4-FFF2-40B4-BE49-F238E27FC236}">
              <a16:creationId xmlns:a16="http://schemas.microsoft.com/office/drawing/2014/main" xmlns="" id="{E47A6E06-6069-495B-A19D-38EC743F0BA9}"/>
            </a:ext>
          </a:extLst>
        </xdr:cNvPr>
        <xdr:cNvSpPr/>
      </xdr:nvSpPr>
      <xdr:spPr>
        <a:xfrm>
          <a:off x="18669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96</xdr:col>
      <xdr:colOff>85725</xdr:colOff>
      <xdr:row>22</xdr:row>
      <xdr:rowOff>28575</xdr:rowOff>
    </xdr:from>
    <xdr:to>
      <xdr:col>104</xdr:col>
      <xdr:colOff>85725</xdr:colOff>
      <xdr:row>23</xdr:row>
      <xdr:rowOff>111125</xdr:rowOff>
    </xdr:to>
    <xdr:sp macro="" textlink="">
      <xdr:nvSpPr>
        <xdr:cNvPr id="112" name="正方形/長方形 111">
          <a:extLst>
            <a:ext uri="{FF2B5EF4-FFF2-40B4-BE49-F238E27FC236}">
              <a16:creationId xmlns:a16="http://schemas.microsoft.com/office/drawing/2014/main" xmlns="" id="{FA653212-C630-476D-ACBC-66AD6D89A2BD}"/>
            </a:ext>
          </a:extLst>
        </xdr:cNvPr>
        <xdr:cNvSpPr/>
      </xdr:nvSpPr>
      <xdr:spPr>
        <a:xfrm>
          <a:off x="18669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13" name="正方形/長方形 112">
          <a:extLst>
            <a:ext uri="{FF2B5EF4-FFF2-40B4-BE49-F238E27FC236}">
              <a16:creationId xmlns:a16="http://schemas.microsoft.com/office/drawing/2014/main" xmlns="" id="{5CBC9A7B-A26F-4138-91BC-E2ED2EC983FF}"/>
            </a:ext>
          </a:extLst>
        </xdr:cNvPr>
        <xdr:cNvSpPr/>
      </xdr:nvSpPr>
      <xdr:spPr>
        <a:xfrm>
          <a:off x="11303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14" name="正方形/長方形 113">
          <a:extLst>
            <a:ext uri="{FF2B5EF4-FFF2-40B4-BE49-F238E27FC236}">
              <a16:creationId xmlns:a16="http://schemas.microsoft.com/office/drawing/2014/main" xmlns="" id="{692FA818-D3C6-4421-837D-558E707B9CAD}"/>
            </a:ext>
          </a:extLst>
        </xdr:cNvPr>
        <xdr:cNvSpPr/>
      </xdr:nvSpPr>
      <xdr:spPr>
        <a:xfrm>
          <a:off x="15811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15" name="正方形/長方形 114">
          <a:extLst>
            <a:ext uri="{FF2B5EF4-FFF2-40B4-BE49-F238E27FC236}">
              <a16:creationId xmlns:a16="http://schemas.microsoft.com/office/drawing/2014/main" xmlns="" id="{FF327DD3-90AA-45EB-B566-89E2A9646B0A}"/>
            </a:ext>
          </a:extLst>
        </xdr:cNvPr>
        <xdr:cNvSpPr/>
      </xdr:nvSpPr>
      <xdr:spPr>
        <a:xfrm>
          <a:off x="15811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161925</xdr:colOff>
      <xdr:row>26</xdr:row>
      <xdr:rowOff>15875</xdr:rowOff>
    </xdr:from>
    <xdr:to>
      <xdr:col>105</xdr:col>
      <xdr:colOff>149225</xdr:colOff>
      <xdr:row>36</xdr:row>
      <xdr:rowOff>79375</xdr:rowOff>
    </xdr:to>
    <xdr:sp macro="" textlink="" fLocksText="0">
      <xdr:nvSpPr>
        <xdr:cNvPr id="116" name="テキスト ボックス 115">
          <a:extLst>
            <a:ext uri="{FF2B5EF4-FFF2-40B4-BE49-F238E27FC236}">
              <a16:creationId xmlns:a16="http://schemas.microsoft.com/office/drawing/2014/main" xmlns="" id="{5E28197E-5FB0-4D57-9577-84FC43B9C966}"/>
            </a:ext>
          </a:extLst>
        </xdr:cNvPr>
        <xdr:cNvSpPr txBox="1"/>
      </xdr:nvSpPr>
      <xdr:spPr>
        <a:xfrm>
          <a:off x="15887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債務償還</a:t>
          </a:r>
          <a:r>
            <a:rPr kumimoji="1" lang="ja-JP" altLang="en-US" sz="1100">
              <a:solidFill>
                <a:schemeClr val="dk1"/>
              </a:solidFill>
              <a:effectLst/>
              <a:latin typeface="+mn-lt"/>
              <a:ea typeface="+mn-ea"/>
              <a:cs typeface="+mn-cs"/>
            </a:rPr>
            <a:t>比率</a:t>
          </a:r>
          <a:r>
            <a:rPr kumimoji="1" lang="ja-JP" altLang="ja-JP" sz="1100">
              <a:solidFill>
                <a:schemeClr val="dk1"/>
              </a:solidFill>
              <a:effectLst/>
              <a:latin typeface="+mn-lt"/>
              <a:ea typeface="+mn-ea"/>
              <a:cs typeface="+mn-cs"/>
            </a:rPr>
            <a:t>については、類似団体の平均値を</a:t>
          </a:r>
          <a:r>
            <a:rPr kumimoji="1" lang="ja-JP" altLang="en-US" sz="1100">
              <a:solidFill>
                <a:schemeClr val="dk1"/>
              </a:solidFill>
              <a:effectLst/>
              <a:latin typeface="+mn-lt"/>
              <a:ea typeface="+mn-ea"/>
              <a:cs typeface="+mn-cs"/>
            </a:rPr>
            <a:t>５４４</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５</a:t>
          </a:r>
          <a:r>
            <a:rPr kumimoji="1" lang="ja-JP" altLang="ja-JP" sz="1100">
              <a:solidFill>
                <a:schemeClr val="dk1"/>
              </a:solidFill>
              <a:effectLst/>
              <a:latin typeface="+mn-lt"/>
              <a:ea typeface="+mn-ea"/>
              <a:cs typeface="+mn-cs"/>
            </a:rPr>
            <a:t>ポイント下回っている。主な要因としては、過去の大型事業に係る地方債の償還終了による地方債残高の減少が考えられる。</a:t>
          </a:r>
          <a:endParaRPr lang="ja-JP" altLang="ja-JP">
            <a:effectLst/>
          </a:endParaRPr>
        </a:p>
        <a:p>
          <a:r>
            <a:rPr kumimoji="1" lang="ja-JP" altLang="ja-JP" sz="1100">
              <a:solidFill>
                <a:schemeClr val="dk1"/>
              </a:solidFill>
              <a:effectLst/>
              <a:latin typeface="+mn-lt"/>
              <a:ea typeface="+mn-ea"/>
              <a:cs typeface="+mn-cs"/>
            </a:rPr>
            <a:t>引き続き類似団体平均値を上回らないよう取り組んでいく。</a:t>
          </a:r>
          <a:endParaRPr lang="ja-JP" altLang="ja-JP">
            <a:effectLst/>
          </a:endParaRPr>
        </a:p>
      </xdr:txBody>
    </xdr:sp>
    <xdr:clientData/>
  </xdr:twoCellAnchor>
  <xdr:oneCellAnchor>
    <xdr:from>
      <xdr:col>57</xdr:col>
      <xdr:colOff>111125</xdr:colOff>
      <xdr:row>23</xdr:row>
      <xdr:rowOff>47625</xdr:rowOff>
    </xdr:from>
    <xdr:ext cx="349839" cy="225703"/>
    <xdr:sp macro="" textlink="">
      <xdr:nvSpPr>
        <xdr:cNvPr id="117" name="テキスト ボックス 116">
          <a:extLst>
            <a:ext uri="{FF2B5EF4-FFF2-40B4-BE49-F238E27FC236}">
              <a16:creationId xmlns:a16="http://schemas.microsoft.com/office/drawing/2014/main" xmlns="" id="{D7330E4B-963D-478A-9628-CE3248FBF4F5}"/>
            </a:ext>
          </a:extLst>
        </xdr:cNvPr>
        <xdr:cNvSpPr txBox="1"/>
      </xdr:nvSpPr>
      <xdr:spPr>
        <a:xfrm>
          <a:off x="11264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8" name="直線コネクタ 117">
          <a:extLst>
            <a:ext uri="{FF2B5EF4-FFF2-40B4-BE49-F238E27FC236}">
              <a16:creationId xmlns:a16="http://schemas.microsoft.com/office/drawing/2014/main" xmlns="" id="{693CACC6-0658-4F19-A4B3-A0E58437F388}"/>
            </a:ext>
          </a:extLst>
        </xdr:cNvPr>
        <xdr:cNvCxnSpPr/>
      </xdr:nvCxnSpPr>
      <xdr:spPr>
        <a:xfrm>
          <a:off x="11303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149225</xdr:colOff>
      <xdr:row>34</xdr:row>
      <xdr:rowOff>79375</xdr:rowOff>
    </xdr:from>
    <xdr:to>
      <xdr:col>80</xdr:col>
      <xdr:colOff>9525</xdr:colOff>
      <xdr:row>34</xdr:row>
      <xdr:rowOff>79375</xdr:rowOff>
    </xdr:to>
    <xdr:cxnSp macro="">
      <xdr:nvCxnSpPr>
        <xdr:cNvPr id="119" name="直線コネクタ 118">
          <a:extLst>
            <a:ext uri="{FF2B5EF4-FFF2-40B4-BE49-F238E27FC236}">
              <a16:creationId xmlns:a16="http://schemas.microsoft.com/office/drawing/2014/main" xmlns="" id="{70D1801A-8F63-433F-A36E-4114A6771E10}"/>
            </a:ext>
          </a:extLst>
        </xdr:cNvPr>
        <xdr:cNvCxnSpPr/>
      </xdr:nvCxnSpPr>
      <xdr:spPr>
        <a:xfrm>
          <a:off x="11303000" y="66802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158628</xdr:colOff>
      <xdr:row>33</xdr:row>
      <xdr:rowOff>157024</xdr:rowOff>
    </xdr:from>
    <xdr:ext cx="308097" cy="225703"/>
    <xdr:sp macro="" textlink="">
      <xdr:nvSpPr>
        <xdr:cNvPr id="120" name="テキスト ボックス 119">
          <a:extLst>
            <a:ext uri="{FF2B5EF4-FFF2-40B4-BE49-F238E27FC236}">
              <a16:creationId xmlns:a16="http://schemas.microsoft.com/office/drawing/2014/main" xmlns="" id="{DCEFEA35-A7E1-434F-8713-CA4EF9697F79}"/>
            </a:ext>
          </a:extLst>
        </xdr:cNvPr>
        <xdr:cNvSpPr txBox="1"/>
      </xdr:nvSpPr>
      <xdr:spPr>
        <a:xfrm>
          <a:off x="10931403" y="6586399"/>
          <a:ext cx="30809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121" name="直線コネクタ 120">
          <a:extLst>
            <a:ext uri="{FF2B5EF4-FFF2-40B4-BE49-F238E27FC236}">
              <a16:creationId xmlns:a16="http://schemas.microsoft.com/office/drawing/2014/main" xmlns="" id="{3309A073-4FA8-4347-99DF-60AE69E6B657}"/>
            </a:ext>
          </a:extLst>
        </xdr:cNvPr>
        <xdr:cNvCxnSpPr/>
      </xdr:nvCxnSpPr>
      <xdr:spPr>
        <a:xfrm>
          <a:off x="11303000" y="62484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31</xdr:row>
      <xdr:rowOff>68124</xdr:rowOff>
    </xdr:from>
    <xdr:ext cx="410689" cy="225703"/>
    <xdr:sp macro="" textlink="">
      <xdr:nvSpPr>
        <xdr:cNvPr id="122" name="テキスト ボックス 121">
          <a:extLst>
            <a:ext uri="{FF2B5EF4-FFF2-40B4-BE49-F238E27FC236}">
              <a16:creationId xmlns:a16="http://schemas.microsoft.com/office/drawing/2014/main" xmlns="" id="{DB4CD1A8-8BA4-4D3F-B6D6-98463A9B33D6}"/>
            </a:ext>
          </a:extLst>
        </xdr:cNvPr>
        <xdr:cNvSpPr txBox="1"/>
      </xdr:nvSpPr>
      <xdr:spPr>
        <a:xfrm>
          <a:off x="10828811" y="61545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123" name="直線コネクタ 122">
          <a:extLst>
            <a:ext uri="{FF2B5EF4-FFF2-40B4-BE49-F238E27FC236}">
              <a16:creationId xmlns:a16="http://schemas.microsoft.com/office/drawing/2014/main" xmlns="" id="{69D8327F-0C74-495C-BF23-023DE42B91BF}"/>
            </a:ext>
          </a:extLst>
        </xdr:cNvPr>
        <xdr:cNvCxnSpPr/>
      </xdr:nvCxnSpPr>
      <xdr:spPr>
        <a:xfrm>
          <a:off x="11303000" y="58166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150674</xdr:rowOff>
    </xdr:from>
    <xdr:ext cx="482824" cy="225703"/>
    <xdr:sp macro="" textlink="">
      <xdr:nvSpPr>
        <xdr:cNvPr id="124" name="テキスト ボックス 123">
          <a:extLst>
            <a:ext uri="{FF2B5EF4-FFF2-40B4-BE49-F238E27FC236}">
              <a16:creationId xmlns:a16="http://schemas.microsoft.com/office/drawing/2014/main" xmlns="" id="{A859EEE7-BC9A-4142-B5B9-6891FF1B3F92}"/>
            </a:ext>
          </a:extLst>
        </xdr:cNvPr>
        <xdr:cNvSpPr txBox="1"/>
      </xdr:nvSpPr>
      <xdr:spPr>
        <a:xfrm>
          <a:off x="10756676" y="57227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125" name="直線コネクタ 124">
          <a:extLst>
            <a:ext uri="{FF2B5EF4-FFF2-40B4-BE49-F238E27FC236}">
              <a16:creationId xmlns:a16="http://schemas.microsoft.com/office/drawing/2014/main" xmlns="" id="{E254F3E8-1B87-40AD-86A1-93A78BA737DD}"/>
            </a:ext>
          </a:extLst>
        </xdr:cNvPr>
        <xdr:cNvCxnSpPr/>
      </xdr:nvCxnSpPr>
      <xdr:spPr>
        <a:xfrm>
          <a:off x="11303000" y="53848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26</xdr:row>
      <xdr:rowOff>61774</xdr:rowOff>
    </xdr:from>
    <xdr:ext cx="482824" cy="225703"/>
    <xdr:sp macro="" textlink="">
      <xdr:nvSpPr>
        <xdr:cNvPr id="126" name="テキスト ボックス 125">
          <a:extLst>
            <a:ext uri="{FF2B5EF4-FFF2-40B4-BE49-F238E27FC236}">
              <a16:creationId xmlns:a16="http://schemas.microsoft.com/office/drawing/2014/main" xmlns="" id="{D36D6083-C518-496A-B325-460A0BD888A4}"/>
            </a:ext>
          </a:extLst>
        </xdr:cNvPr>
        <xdr:cNvSpPr txBox="1"/>
      </xdr:nvSpPr>
      <xdr:spPr>
        <a:xfrm>
          <a:off x="10756676" y="52909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1,500.0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7" name="直線コネクタ 126">
          <a:extLst>
            <a:ext uri="{FF2B5EF4-FFF2-40B4-BE49-F238E27FC236}">
              <a16:creationId xmlns:a16="http://schemas.microsoft.com/office/drawing/2014/main" xmlns="" id="{89D8A9DE-012D-4429-85D4-323D2C12BE75}"/>
            </a:ext>
          </a:extLst>
        </xdr:cNvPr>
        <xdr:cNvCxnSpPr/>
      </xdr:nvCxnSpPr>
      <xdr:spPr>
        <a:xfrm>
          <a:off x="11303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23</xdr:row>
      <xdr:rowOff>144324</xdr:rowOff>
    </xdr:from>
    <xdr:ext cx="482824" cy="225703"/>
    <xdr:sp macro="" textlink="">
      <xdr:nvSpPr>
        <xdr:cNvPr id="128" name="テキスト ボックス 127">
          <a:extLst>
            <a:ext uri="{FF2B5EF4-FFF2-40B4-BE49-F238E27FC236}">
              <a16:creationId xmlns:a16="http://schemas.microsoft.com/office/drawing/2014/main" xmlns="" id="{9A3E5FA0-6B55-481D-A17C-CC9981917457}"/>
            </a:ext>
          </a:extLst>
        </xdr:cNvPr>
        <xdr:cNvSpPr txBox="1"/>
      </xdr:nvSpPr>
      <xdr:spPr>
        <a:xfrm>
          <a:off x="10756676" y="48591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9" name="債務償還比率グラフ枠">
          <a:extLst>
            <a:ext uri="{FF2B5EF4-FFF2-40B4-BE49-F238E27FC236}">
              <a16:creationId xmlns:a16="http://schemas.microsoft.com/office/drawing/2014/main" xmlns="" id="{057CDC76-A780-4680-9107-59A7044389A0}"/>
            </a:ext>
          </a:extLst>
        </xdr:cNvPr>
        <xdr:cNvSpPr/>
      </xdr:nvSpPr>
      <xdr:spPr>
        <a:xfrm>
          <a:off x="11303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141325</xdr:rowOff>
    </xdr:from>
    <xdr:to>
      <xdr:col>76</xdr:col>
      <xdr:colOff>21589</xdr:colOff>
      <xdr:row>34</xdr:row>
      <xdr:rowOff>79375</xdr:rowOff>
    </xdr:to>
    <xdr:cxnSp macro="">
      <xdr:nvCxnSpPr>
        <xdr:cNvPr id="130" name="直線コネクタ 129">
          <a:extLst>
            <a:ext uri="{FF2B5EF4-FFF2-40B4-BE49-F238E27FC236}">
              <a16:creationId xmlns:a16="http://schemas.microsoft.com/office/drawing/2014/main" xmlns="" id="{90F6202B-9D13-466E-B901-3D89FEB324D6}"/>
            </a:ext>
          </a:extLst>
        </xdr:cNvPr>
        <xdr:cNvCxnSpPr/>
      </xdr:nvCxnSpPr>
      <xdr:spPr>
        <a:xfrm flipV="1">
          <a:off x="14793595" y="5370550"/>
          <a:ext cx="1269" cy="13096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83202</xdr:rowOff>
    </xdr:from>
    <xdr:ext cx="340478" cy="259045"/>
    <xdr:sp macro="" textlink="">
      <xdr:nvSpPr>
        <xdr:cNvPr id="131" name="債務償還比率最小値テキスト">
          <a:extLst>
            <a:ext uri="{FF2B5EF4-FFF2-40B4-BE49-F238E27FC236}">
              <a16:creationId xmlns:a16="http://schemas.microsoft.com/office/drawing/2014/main" xmlns="" id="{D4E2EC15-6388-48B2-97DB-494173D18A4E}"/>
            </a:ext>
          </a:extLst>
        </xdr:cNvPr>
        <xdr:cNvSpPr txBox="1"/>
      </xdr:nvSpPr>
      <xdr:spPr>
        <a:xfrm>
          <a:off x="14846300" y="66840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79375</xdr:rowOff>
    </xdr:from>
    <xdr:to>
      <xdr:col>76</xdr:col>
      <xdr:colOff>111125</xdr:colOff>
      <xdr:row>34</xdr:row>
      <xdr:rowOff>79375</xdr:rowOff>
    </xdr:to>
    <xdr:cxnSp macro="">
      <xdr:nvCxnSpPr>
        <xdr:cNvPr id="132" name="直線コネクタ 131">
          <a:extLst>
            <a:ext uri="{FF2B5EF4-FFF2-40B4-BE49-F238E27FC236}">
              <a16:creationId xmlns:a16="http://schemas.microsoft.com/office/drawing/2014/main" xmlns="" id="{EA17C9B6-C7E0-4B19-B2D7-414BADE523B6}"/>
            </a:ext>
          </a:extLst>
        </xdr:cNvPr>
        <xdr:cNvCxnSpPr/>
      </xdr:nvCxnSpPr>
      <xdr:spPr>
        <a:xfrm>
          <a:off x="14706600" y="6680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88002</xdr:rowOff>
    </xdr:from>
    <xdr:ext cx="560923" cy="259045"/>
    <xdr:sp macro="" textlink="">
      <xdr:nvSpPr>
        <xdr:cNvPr id="133" name="債務償還比率最大値テキスト">
          <a:extLst>
            <a:ext uri="{FF2B5EF4-FFF2-40B4-BE49-F238E27FC236}">
              <a16:creationId xmlns:a16="http://schemas.microsoft.com/office/drawing/2014/main" xmlns="" id="{E70B6398-84F1-470C-9DDD-3D879E84B8AD}"/>
            </a:ext>
          </a:extLst>
        </xdr:cNvPr>
        <xdr:cNvSpPr txBox="1"/>
      </xdr:nvSpPr>
      <xdr:spPr>
        <a:xfrm>
          <a:off x="14846300" y="514577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141325</xdr:rowOff>
    </xdr:from>
    <xdr:to>
      <xdr:col>76</xdr:col>
      <xdr:colOff>111125</xdr:colOff>
      <xdr:row>26</xdr:row>
      <xdr:rowOff>141325</xdr:rowOff>
    </xdr:to>
    <xdr:cxnSp macro="">
      <xdr:nvCxnSpPr>
        <xdr:cNvPr id="134" name="直線コネクタ 133">
          <a:extLst>
            <a:ext uri="{FF2B5EF4-FFF2-40B4-BE49-F238E27FC236}">
              <a16:creationId xmlns:a16="http://schemas.microsoft.com/office/drawing/2014/main" xmlns="" id="{DA2F213F-D762-4E5E-AA8A-DC1F34ED06E5}"/>
            </a:ext>
          </a:extLst>
        </xdr:cNvPr>
        <xdr:cNvCxnSpPr/>
      </xdr:nvCxnSpPr>
      <xdr:spPr>
        <a:xfrm>
          <a:off x="14706600" y="5370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54810</xdr:rowOff>
    </xdr:from>
    <xdr:ext cx="469744" cy="259045"/>
    <xdr:sp macro="" textlink="">
      <xdr:nvSpPr>
        <xdr:cNvPr id="135" name="債務償還比率平均値テキスト">
          <a:extLst>
            <a:ext uri="{FF2B5EF4-FFF2-40B4-BE49-F238E27FC236}">
              <a16:creationId xmlns:a16="http://schemas.microsoft.com/office/drawing/2014/main" xmlns="" id="{FA7CDB4D-71A6-4BD9-9507-8B6E8B599147}"/>
            </a:ext>
          </a:extLst>
        </xdr:cNvPr>
        <xdr:cNvSpPr txBox="1"/>
      </xdr:nvSpPr>
      <xdr:spPr>
        <a:xfrm>
          <a:off x="14846300" y="596983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31933</xdr:rowOff>
    </xdr:from>
    <xdr:to>
      <xdr:col>76</xdr:col>
      <xdr:colOff>73025</xdr:colOff>
      <xdr:row>31</xdr:row>
      <xdr:rowOff>133533</xdr:rowOff>
    </xdr:to>
    <xdr:sp macro="" textlink="">
      <xdr:nvSpPr>
        <xdr:cNvPr id="136" name="フローチャート: 判断 135">
          <a:extLst>
            <a:ext uri="{FF2B5EF4-FFF2-40B4-BE49-F238E27FC236}">
              <a16:creationId xmlns:a16="http://schemas.microsoft.com/office/drawing/2014/main" xmlns="" id="{3361AB59-1587-40AB-8BAC-E947F6555973}"/>
            </a:ext>
          </a:extLst>
        </xdr:cNvPr>
        <xdr:cNvSpPr/>
      </xdr:nvSpPr>
      <xdr:spPr>
        <a:xfrm>
          <a:off x="14744700" y="61184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31933</xdr:rowOff>
    </xdr:from>
    <xdr:to>
      <xdr:col>72</xdr:col>
      <xdr:colOff>123825</xdr:colOff>
      <xdr:row>31</xdr:row>
      <xdr:rowOff>133533</xdr:rowOff>
    </xdr:to>
    <xdr:sp macro="" textlink="">
      <xdr:nvSpPr>
        <xdr:cNvPr id="137" name="フローチャート: 判断 136">
          <a:extLst>
            <a:ext uri="{FF2B5EF4-FFF2-40B4-BE49-F238E27FC236}">
              <a16:creationId xmlns:a16="http://schemas.microsoft.com/office/drawing/2014/main" xmlns="" id="{701DF14C-83C9-4A0B-9A12-2A9208981C65}"/>
            </a:ext>
          </a:extLst>
        </xdr:cNvPr>
        <xdr:cNvSpPr/>
      </xdr:nvSpPr>
      <xdr:spPr>
        <a:xfrm>
          <a:off x="14033500" y="61184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xmlns="" id="{7D894CAC-C972-433B-AFA0-7BEAF6AE9CB2}"/>
            </a:ext>
          </a:extLst>
        </xdr:cNvPr>
        <xdr:cNvSpPr txBox="1"/>
      </xdr:nvSpPr>
      <xdr:spPr>
        <a:xfrm>
          <a:off x="14617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xmlns="" id="{182FC846-9C8B-4A5C-B32D-6E43F9EEAF2E}"/>
            </a:ext>
          </a:extLst>
        </xdr:cNvPr>
        <xdr:cNvSpPr txBox="1"/>
      </xdr:nvSpPr>
      <xdr:spPr>
        <a:xfrm>
          <a:off x="13906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xmlns="" id="{BCD8DB0B-2E2A-444F-A094-ACDAA6E828C4}"/>
            </a:ext>
          </a:extLst>
        </xdr:cNvPr>
        <xdr:cNvSpPr txBox="1"/>
      </xdr:nvSpPr>
      <xdr:spPr>
        <a:xfrm>
          <a:off x="13144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41" name="テキスト ボックス 140">
          <a:extLst>
            <a:ext uri="{FF2B5EF4-FFF2-40B4-BE49-F238E27FC236}">
              <a16:creationId xmlns:a16="http://schemas.microsoft.com/office/drawing/2014/main" xmlns="" id="{48C6356C-A81C-4AD9-8714-AB8F378CD13B}"/>
            </a:ext>
          </a:extLst>
        </xdr:cNvPr>
        <xdr:cNvSpPr txBox="1"/>
      </xdr:nvSpPr>
      <xdr:spPr>
        <a:xfrm>
          <a:off x="12382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H27</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2" name="テキスト ボックス 141">
          <a:extLst>
            <a:ext uri="{FF2B5EF4-FFF2-40B4-BE49-F238E27FC236}">
              <a16:creationId xmlns:a16="http://schemas.microsoft.com/office/drawing/2014/main" xmlns="" id="{A75D69EB-BE4C-4FE4-8D08-A0727A37F2E7}"/>
            </a:ext>
          </a:extLst>
        </xdr:cNvPr>
        <xdr:cNvSpPr txBox="1"/>
      </xdr:nvSpPr>
      <xdr:spPr>
        <a:xfrm>
          <a:off x="11620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H26</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34</xdr:row>
      <xdr:rowOff>6726</xdr:rowOff>
    </xdr:from>
    <xdr:to>
      <xdr:col>76</xdr:col>
      <xdr:colOff>73025</xdr:colOff>
      <xdr:row>34</xdr:row>
      <xdr:rowOff>108326</xdr:rowOff>
    </xdr:to>
    <xdr:sp macro="" textlink="">
      <xdr:nvSpPr>
        <xdr:cNvPr id="143" name="楕円 142">
          <a:extLst>
            <a:ext uri="{FF2B5EF4-FFF2-40B4-BE49-F238E27FC236}">
              <a16:creationId xmlns:a16="http://schemas.microsoft.com/office/drawing/2014/main" xmlns="" id="{50B25F3D-BEF6-4C59-832B-DF1D16598521}"/>
            </a:ext>
          </a:extLst>
        </xdr:cNvPr>
        <xdr:cNvSpPr/>
      </xdr:nvSpPr>
      <xdr:spPr>
        <a:xfrm>
          <a:off x="14744700" y="66075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33</xdr:row>
      <xdr:rowOff>93103</xdr:rowOff>
    </xdr:from>
    <xdr:ext cx="405111" cy="259045"/>
    <xdr:sp macro="" textlink="">
      <xdr:nvSpPr>
        <xdr:cNvPr id="144" name="債務償還比率該当値テキスト">
          <a:extLst>
            <a:ext uri="{FF2B5EF4-FFF2-40B4-BE49-F238E27FC236}">
              <a16:creationId xmlns:a16="http://schemas.microsoft.com/office/drawing/2014/main" xmlns="" id="{EC249DF9-4315-4DF9-BECB-1A8ABE5F3608}"/>
            </a:ext>
          </a:extLst>
        </xdr:cNvPr>
        <xdr:cNvSpPr txBox="1"/>
      </xdr:nvSpPr>
      <xdr:spPr>
        <a:xfrm>
          <a:off x="14846300" y="65224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33</xdr:row>
      <xdr:rowOff>159263</xdr:rowOff>
    </xdr:from>
    <xdr:to>
      <xdr:col>72</xdr:col>
      <xdr:colOff>123825</xdr:colOff>
      <xdr:row>34</xdr:row>
      <xdr:rowOff>89413</xdr:rowOff>
    </xdr:to>
    <xdr:sp macro="" textlink="">
      <xdr:nvSpPr>
        <xdr:cNvPr id="145" name="楕円 144">
          <a:extLst>
            <a:ext uri="{FF2B5EF4-FFF2-40B4-BE49-F238E27FC236}">
              <a16:creationId xmlns:a16="http://schemas.microsoft.com/office/drawing/2014/main" xmlns="" id="{0513AC73-230F-4476-9C5E-4D41BADB22E8}"/>
            </a:ext>
          </a:extLst>
        </xdr:cNvPr>
        <xdr:cNvSpPr/>
      </xdr:nvSpPr>
      <xdr:spPr>
        <a:xfrm>
          <a:off x="14033500" y="65886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34</xdr:row>
      <xdr:rowOff>38613</xdr:rowOff>
    </xdr:from>
    <xdr:to>
      <xdr:col>76</xdr:col>
      <xdr:colOff>22225</xdr:colOff>
      <xdr:row>34</xdr:row>
      <xdr:rowOff>57526</xdr:rowOff>
    </xdr:to>
    <xdr:cxnSp macro="">
      <xdr:nvCxnSpPr>
        <xdr:cNvPr id="146" name="直線コネクタ 145">
          <a:extLst>
            <a:ext uri="{FF2B5EF4-FFF2-40B4-BE49-F238E27FC236}">
              <a16:creationId xmlns:a16="http://schemas.microsoft.com/office/drawing/2014/main" xmlns="" id="{7408B4E0-43CB-47CC-A115-DF4D589D0DF6}"/>
            </a:ext>
          </a:extLst>
        </xdr:cNvPr>
        <xdr:cNvCxnSpPr/>
      </xdr:nvCxnSpPr>
      <xdr:spPr>
        <a:xfrm>
          <a:off x="14084300" y="6639438"/>
          <a:ext cx="711200" cy="189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71</xdr:col>
      <xdr:colOff>15952</xdr:colOff>
      <xdr:row>29</xdr:row>
      <xdr:rowOff>150060</xdr:rowOff>
    </xdr:from>
    <xdr:ext cx="469744" cy="259045"/>
    <xdr:sp macro="" textlink="">
      <xdr:nvSpPr>
        <xdr:cNvPr id="147" name="n_1aveValue債務償還比率">
          <a:extLst>
            <a:ext uri="{FF2B5EF4-FFF2-40B4-BE49-F238E27FC236}">
              <a16:creationId xmlns:a16="http://schemas.microsoft.com/office/drawing/2014/main" xmlns="" id="{A9B9820C-0BE7-47C7-B1BA-148EC3493B86}"/>
            </a:ext>
          </a:extLst>
        </xdr:cNvPr>
        <xdr:cNvSpPr txBox="1"/>
      </xdr:nvSpPr>
      <xdr:spPr>
        <a:xfrm>
          <a:off x="13836727" y="58936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48269</xdr:colOff>
      <xdr:row>34</xdr:row>
      <xdr:rowOff>80540</xdr:rowOff>
    </xdr:from>
    <xdr:ext cx="405111" cy="259045"/>
    <xdr:sp macro="" textlink="">
      <xdr:nvSpPr>
        <xdr:cNvPr id="148" name="n_1mainValue債務償還比率">
          <a:extLst>
            <a:ext uri="{FF2B5EF4-FFF2-40B4-BE49-F238E27FC236}">
              <a16:creationId xmlns:a16="http://schemas.microsoft.com/office/drawing/2014/main" xmlns="" id="{3DB27E8A-929F-4808-819A-3B6CC6B1B87B}"/>
            </a:ext>
          </a:extLst>
        </xdr:cNvPr>
        <xdr:cNvSpPr txBox="1"/>
      </xdr:nvSpPr>
      <xdr:spPr>
        <a:xfrm>
          <a:off x="13869044" y="66813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49" name="正方形/長方形 148">
          <a:extLst>
            <a:ext uri="{FF2B5EF4-FFF2-40B4-BE49-F238E27FC236}">
              <a16:creationId xmlns:a16="http://schemas.microsoft.com/office/drawing/2014/main" xmlns="" id="{067D52F9-F64F-4B62-85F9-7E208A4552B6}"/>
            </a:ext>
          </a:extLst>
        </xdr:cNvPr>
        <xdr:cNvSpPr/>
      </xdr:nvSpPr>
      <xdr:spPr>
        <a:xfrm>
          <a:off x="1270000" y="800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0" name="正方形/長方形 149">
          <a:extLst>
            <a:ext uri="{FF2B5EF4-FFF2-40B4-BE49-F238E27FC236}">
              <a16:creationId xmlns:a16="http://schemas.microsoft.com/office/drawing/2014/main" xmlns="" id="{EDF84A05-5630-4C24-BAA5-B1C5AF3956BB}"/>
            </a:ext>
          </a:extLst>
        </xdr:cNvPr>
        <xdr:cNvSpPr/>
      </xdr:nvSpPr>
      <xdr:spPr>
        <a:xfrm>
          <a:off x="1270000" y="1181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1" name="テキスト ボックス 150">
          <a:extLst>
            <a:ext uri="{FF2B5EF4-FFF2-40B4-BE49-F238E27FC236}">
              <a16:creationId xmlns:a16="http://schemas.microsoft.com/office/drawing/2014/main" xmlns="" id="{EB4B5627-04C9-41FA-8B86-2688F0060538}"/>
            </a:ext>
          </a:extLst>
        </xdr:cNvPr>
        <xdr:cNvSpPr txBox="1"/>
      </xdr:nvSpPr>
      <xdr:spPr>
        <a:xfrm>
          <a:off x="914400" y="8255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52" name="テキスト ボックス 151">
          <a:extLst>
            <a:ext uri="{FF2B5EF4-FFF2-40B4-BE49-F238E27FC236}">
              <a16:creationId xmlns:a16="http://schemas.microsoft.com/office/drawing/2014/main" xmlns="" id="{3971D3B5-8E78-415D-9FDC-C19DB193AD34}"/>
            </a:ext>
          </a:extLst>
        </xdr:cNvPr>
        <xdr:cNvSpPr txBox="1"/>
      </xdr:nvSpPr>
      <xdr:spPr>
        <a:xfrm>
          <a:off x="6985000" y="10922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53" name="テキスト ボックス 152">
          <a:extLst>
            <a:ext uri="{FF2B5EF4-FFF2-40B4-BE49-F238E27FC236}">
              <a16:creationId xmlns:a16="http://schemas.microsoft.com/office/drawing/2014/main" xmlns="" id="{BB8EDBC1-BCD4-4C6E-ABD4-17961E662278}"/>
            </a:ext>
          </a:extLst>
        </xdr:cNvPr>
        <xdr:cNvSpPr txBox="1"/>
      </xdr:nvSpPr>
      <xdr:spPr>
        <a:xfrm>
          <a:off x="914400" y="120396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54" name="テキスト ボックス 153">
          <a:extLst>
            <a:ext uri="{FF2B5EF4-FFF2-40B4-BE49-F238E27FC236}">
              <a16:creationId xmlns:a16="http://schemas.microsoft.com/office/drawing/2014/main" xmlns="" id="{BFBA91C9-CAEF-4D81-8A92-4DAB5CB93EF3}"/>
            </a:ext>
          </a:extLst>
        </xdr:cNvPr>
        <xdr:cNvSpPr txBox="1"/>
      </xdr:nvSpPr>
      <xdr:spPr>
        <a:xfrm>
          <a:off x="6985000" y="147955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twoCellAnchor>
    <xdr:from>
      <xdr:col>1</xdr:col>
      <xdr:colOff>47625</xdr:colOff>
      <xdr:row>44</xdr:row>
      <xdr:rowOff>47625</xdr:rowOff>
    </xdr:from>
    <xdr:to>
      <xdr:col>37</xdr:col>
      <xdr:colOff>57151</xdr:colOff>
      <xdr:row>60</xdr:row>
      <xdr:rowOff>119496</xdr:rowOff>
    </xdr:to>
    <xdr:graphicFrame macro="">
      <xdr:nvGraphicFramePr>
        <xdr:cNvPr id="155" name="グラフ1">
          <a:extLst>
            <a:ext uri="{FF2B5EF4-FFF2-40B4-BE49-F238E27FC236}">
              <a16:creationId xmlns:a16="http://schemas.microsoft.com/office/drawing/2014/main" xmlns="" id="{5EA26AD2-6B24-41E7-A3D7-AE2F89E9A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156" name="グラフ2">
          <a:extLst>
            <a:ext uri="{FF2B5EF4-FFF2-40B4-BE49-F238E27FC236}">
              <a16:creationId xmlns:a16="http://schemas.microsoft.com/office/drawing/2014/main" xmlns="" id="{E1854831-8613-4836-BF70-53EB0F23BD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75</xdr:col>
      <xdr:colOff>0</xdr:colOff>
      <xdr:row>50</xdr:row>
      <xdr:rowOff>0</xdr:rowOff>
    </xdr:from>
    <xdr:to>
      <xdr:col>83</xdr:col>
      <xdr:colOff>0</xdr:colOff>
      <xdr:row>52</xdr:row>
      <xdr:rowOff>0</xdr:rowOff>
    </xdr:to>
    <xdr:sp macro="" textlink="">
      <xdr:nvSpPr>
        <xdr:cNvPr id="157" name="正方形/長方形 156">
          <a:extLst>
            <a:ext uri="{FF2B5EF4-FFF2-40B4-BE49-F238E27FC236}">
              <a16:creationId xmlns:a16="http://schemas.microsoft.com/office/drawing/2014/main" xmlns="" id="{667EAF30-280F-4BFE-A6AD-57CF7B7A9ABB}"/>
            </a:ext>
          </a:extLst>
        </xdr:cNvPr>
        <xdr:cNvSpPr/>
      </xdr:nvSpPr>
      <xdr:spPr>
        <a:xfrm>
          <a:off x="14582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50</xdr:row>
      <xdr:rowOff>0</xdr:rowOff>
    </xdr:from>
    <xdr:to>
      <xdr:col>91</xdr:col>
      <xdr:colOff>0</xdr:colOff>
      <xdr:row>52</xdr:row>
      <xdr:rowOff>0</xdr:rowOff>
    </xdr:to>
    <xdr:sp macro="" textlink="">
      <xdr:nvSpPr>
        <xdr:cNvPr id="158" name="正方形/長方形 157">
          <a:extLst>
            <a:ext uri="{FF2B5EF4-FFF2-40B4-BE49-F238E27FC236}">
              <a16:creationId xmlns:a16="http://schemas.microsoft.com/office/drawing/2014/main" xmlns="" id="{23D6E65D-D311-401E-B400-D8C3B9712E50}"/>
            </a:ext>
          </a:extLst>
        </xdr:cNvPr>
        <xdr:cNvSpPr/>
      </xdr:nvSpPr>
      <xdr:spPr>
        <a:xfrm>
          <a:off x="16106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50</xdr:row>
      <xdr:rowOff>0</xdr:rowOff>
    </xdr:from>
    <xdr:to>
      <xdr:col>99</xdr:col>
      <xdr:colOff>0</xdr:colOff>
      <xdr:row>52</xdr:row>
      <xdr:rowOff>0</xdr:rowOff>
    </xdr:to>
    <xdr:sp macro="" textlink="">
      <xdr:nvSpPr>
        <xdr:cNvPr id="159" name="正方形/長方形 158">
          <a:extLst>
            <a:ext uri="{FF2B5EF4-FFF2-40B4-BE49-F238E27FC236}">
              <a16:creationId xmlns:a16="http://schemas.microsoft.com/office/drawing/2014/main" xmlns="" id="{818734CF-6EC5-4015-957D-1D7BC0168BCB}"/>
            </a:ext>
          </a:extLst>
        </xdr:cNvPr>
        <xdr:cNvSpPr/>
      </xdr:nvSpPr>
      <xdr:spPr>
        <a:xfrm>
          <a:off x="17630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50</xdr:row>
      <xdr:rowOff>0</xdr:rowOff>
    </xdr:from>
    <xdr:to>
      <xdr:col>107</xdr:col>
      <xdr:colOff>0</xdr:colOff>
      <xdr:row>52</xdr:row>
      <xdr:rowOff>0</xdr:rowOff>
    </xdr:to>
    <xdr:sp macro="" textlink="">
      <xdr:nvSpPr>
        <xdr:cNvPr id="160" name="正方形/長方形 159">
          <a:extLst>
            <a:ext uri="{FF2B5EF4-FFF2-40B4-BE49-F238E27FC236}">
              <a16:creationId xmlns:a16="http://schemas.microsoft.com/office/drawing/2014/main" xmlns="" id="{E7A37DBB-8673-45D7-8AD7-9A27C49D909B}"/>
            </a:ext>
          </a:extLst>
        </xdr:cNvPr>
        <xdr:cNvSpPr/>
      </xdr:nvSpPr>
      <xdr:spPr>
        <a:xfrm>
          <a:off x="19154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67</xdr:col>
      <xdr:colOff>0</xdr:colOff>
      <xdr:row>72</xdr:row>
      <xdr:rowOff>0</xdr:rowOff>
    </xdr:from>
    <xdr:to>
      <xdr:col>75</xdr:col>
      <xdr:colOff>0</xdr:colOff>
      <xdr:row>74</xdr:row>
      <xdr:rowOff>0</xdr:rowOff>
    </xdr:to>
    <xdr:sp macro="" textlink="">
      <xdr:nvSpPr>
        <xdr:cNvPr id="161" name="正方形/長方形 160">
          <a:extLst>
            <a:ext uri="{FF2B5EF4-FFF2-40B4-BE49-F238E27FC236}">
              <a16:creationId xmlns:a16="http://schemas.microsoft.com/office/drawing/2014/main" xmlns="" id="{84D7F0C6-A597-4940-9A65-DB058C37FDF3}"/>
            </a:ext>
          </a:extLst>
        </xdr:cNvPr>
        <xdr:cNvSpPr/>
      </xdr:nvSpPr>
      <xdr:spPr>
        <a:xfrm>
          <a:off x="13058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0</xdr:colOff>
      <xdr:row>72</xdr:row>
      <xdr:rowOff>0</xdr:rowOff>
    </xdr:from>
    <xdr:to>
      <xdr:col>83</xdr:col>
      <xdr:colOff>0</xdr:colOff>
      <xdr:row>74</xdr:row>
      <xdr:rowOff>0</xdr:rowOff>
    </xdr:to>
    <xdr:sp macro="" textlink="">
      <xdr:nvSpPr>
        <xdr:cNvPr id="162" name="正方形/長方形 161">
          <a:extLst>
            <a:ext uri="{FF2B5EF4-FFF2-40B4-BE49-F238E27FC236}">
              <a16:creationId xmlns:a16="http://schemas.microsoft.com/office/drawing/2014/main" xmlns="" id="{2A57F8B9-0F4F-478E-848A-AB2C08C69452}"/>
            </a:ext>
          </a:extLst>
        </xdr:cNvPr>
        <xdr:cNvSpPr/>
      </xdr:nvSpPr>
      <xdr:spPr>
        <a:xfrm>
          <a:off x="14582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72</xdr:row>
      <xdr:rowOff>0</xdr:rowOff>
    </xdr:from>
    <xdr:to>
      <xdr:col>91</xdr:col>
      <xdr:colOff>0</xdr:colOff>
      <xdr:row>74</xdr:row>
      <xdr:rowOff>0</xdr:rowOff>
    </xdr:to>
    <xdr:sp macro="" textlink="">
      <xdr:nvSpPr>
        <xdr:cNvPr id="163" name="正方形/長方形 162">
          <a:extLst>
            <a:ext uri="{FF2B5EF4-FFF2-40B4-BE49-F238E27FC236}">
              <a16:creationId xmlns:a16="http://schemas.microsoft.com/office/drawing/2014/main" xmlns="" id="{FE2B1D02-0909-41BC-AC24-E885D9BC0BB3}"/>
            </a:ext>
          </a:extLst>
        </xdr:cNvPr>
        <xdr:cNvSpPr/>
      </xdr:nvSpPr>
      <xdr:spPr>
        <a:xfrm>
          <a:off x="16106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72</xdr:row>
      <xdr:rowOff>0</xdr:rowOff>
    </xdr:from>
    <xdr:to>
      <xdr:col>99</xdr:col>
      <xdr:colOff>0</xdr:colOff>
      <xdr:row>74</xdr:row>
      <xdr:rowOff>0</xdr:rowOff>
    </xdr:to>
    <xdr:sp macro="" textlink="">
      <xdr:nvSpPr>
        <xdr:cNvPr id="164" name="正方形/長方形 163">
          <a:extLst>
            <a:ext uri="{FF2B5EF4-FFF2-40B4-BE49-F238E27FC236}">
              <a16:creationId xmlns:a16="http://schemas.microsoft.com/office/drawing/2014/main" xmlns="" id="{73DD5396-0568-42A9-9B9C-0935D3713448}"/>
            </a:ext>
          </a:extLst>
        </xdr:cNvPr>
        <xdr:cNvSpPr/>
      </xdr:nvSpPr>
      <xdr:spPr>
        <a:xfrm>
          <a:off x="17630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72</xdr:row>
      <xdr:rowOff>0</xdr:rowOff>
    </xdr:from>
    <xdr:to>
      <xdr:col>107</xdr:col>
      <xdr:colOff>0</xdr:colOff>
      <xdr:row>74</xdr:row>
      <xdr:rowOff>0</xdr:rowOff>
    </xdr:to>
    <xdr:sp macro="" textlink="">
      <xdr:nvSpPr>
        <xdr:cNvPr id="165" name="正方形/長方形 164">
          <a:extLst>
            <a:ext uri="{FF2B5EF4-FFF2-40B4-BE49-F238E27FC236}">
              <a16:creationId xmlns:a16="http://schemas.microsoft.com/office/drawing/2014/main" xmlns="" id="{A7DCB4B3-5CB2-48AF-A425-895B7EC324DE}"/>
            </a:ext>
          </a:extLst>
        </xdr:cNvPr>
        <xdr:cNvSpPr/>
      </xdr:nvSpPr>
      <xdr:spPr>
        <a:xfrm>
          <a:off x="19154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355600</xdr:colOff>
      <xdr:row>0</xdr:row>
      <xdr:rowOff>63500</xdr:rowOff>
    </xdr:from>
    <xdr:to>
      <xdr:col>66</xdr:col>
      <xdr:colOff>187325</xdr:colOff>
      <xdr:row>1</xdr:row>
      <xdr:rowOff>155575</xdr:rowOff>
    </xdr:to>
    <xdr:sp macro="" textlink="">
      <xdr:nvSpPr>
        <xdr:cNvPr id="166" name="正方形/長方形 165">
          <a:extLst>
            <a:ext uri="{FF2B5EF4-FFF2-40B4-BE49-F238E27FC236}">
              <a16:creationId xmlns:a16="http://schemas.microsoft.com/office/drawing/2014/main" xmlns="" id="{89B75070-EA45-40B1-B1E1-5545D6EC29A0}"/>
            </a:ext>
          </a:extLst>
        </xdr:cNvPr>
        <xdr:cNvSpPr/>
      </xdr:nvSpPr>
      <xdr:spPr>
        <a:xfrm>
          <a:off x="355600" y="635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）市町村公会計指標分析／財政指標組合せ分析表</a:t>
          </a:r>
        </a:p>
      </xdr:txBody>
    </xdr:sp>
    <xdr:clientData/>
  </xdr:twoCellAnchor>
  <xdr:twoCellAnchor>
    <xdr:from>
      <xdr:col>87</xdr:col>
      <xdr:colOff>161925</xdr:colOff>
      <xdr:row>0</xdr:row>
      <xdr:rowOff>190500</xdr:rowOff>
    </xdr:from>
    <xdr:to>
      <xdr:col>107</xdr:col>
      <xdr:colOff>282575</xdr:colOff>
      <xdr:row>1</xdr:row>
      <xdr:rowOff>206375</xdr:rowOff>
    </xdr:to>
    <xdr:sp macro="" textlink="">
      <xdr:nvSpPr>
        <xdr:cNvPr id="167" name="正方形/長方形 166">
          <a:extLst>
            <a:ext uri="{FF2B5EF4-FFF2-40B4-BE49-F238E27FC236}">
              <a16:creationId xmlns:a16="http://schemas.microsoft.com/office/drawing/2014/main" xmlns="" id="{8FFFD2AC-3B98-425F-A2C2-912ED4D41424}"/>
            </a:ext>
          </a:extLst>
        </xdr:cNvPr>
        <xdr:cNvSpPr/>
      </xdr:nvSpPr>
      <xdr:spPr>
        <a:xfrm>
          <a:off x="170307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187325</xdr:colOff>
      <xdr:row>0</xdr:row>
      <xdr:rowOff>215900</xdr:rowOff>
    </xdr:from>
    <xdr:to>
      <xdr:col>107</xdr:col>
      <xdr:colOff>263525</xdr:colOff>
      <xdr:row>1</xdr:row>
      <xdr:rowOff>180975</xdr:rowOff>
    </xdr:to>
    <xdr:sp macro="" textlink="">
      <xdr:nvSpPr>
        <xdr:cNvPr id="168" name="正方形/長方形 167">
          <a:extLst>
            <a:ext uri="{FF2B5EF4-FFF2-40B4-BE49-F238E27FC236}">
              <a16:creationId xmlns:a16="http://schemas.microsoft.com/office/drawing/2014/main" xmlns="" id="{D9F6FD4B-4E23-4D68-934C-F4CB36F359A6}"/>
            </a:ext>
          </a:extLst>
        </xdr:cNvPr>
        <xdr:cNvSpPr/>
      </xdr:nvSpPr>
      <xdr:spPr>
        <a:xfrm>
          <a:off x="170561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22225</xdr:colOff>
      <xdr:row>0</xdr:row>
      <xdr:rowOff>241300</xdr:rowOff>
    </xdr:from>
    <xdr:to>
      <xdr:col>107</xdr:col>
      <xdr:colOff>231775</xdr:colOff>
      <xdr:row>1</xdr:row>
      <xdr:rowOff>142875</xdr:rowOff>
    </xdr:to>
    <xdr:sp macro="" textlink="">
      <xdr:nvSpPr>
        <xdr:cNvPr id="169" name="正方形/長方形 168">
          <a:extLst>
            <a:ext uri="{FF2B5EF4-FFF2-40B4-BE49-F238E27FC236}">
              <a16:creationId xmlns:a16="http://schemas.microsoft.com/office/drawing/2014/main" xmlns="" id="{571D90B9-0AA4-4941-A568-2E37EEC75A19}"/>
            </a:ext>
          </a:extLst>
        </xdr:cNvPr>
        <xdr:cNvSpPr/>
      </xdr:nvSpPr>
      <xdr:spPr>
        <a:xfrm>
          <a:off x="170815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徳島県石井町</a:t>
          </a:r>
        </a:p>
      </xdr:txBody>
    </xdr:sp>
    <xdr:clientData/>
  </xdr:twoCellAnchor>
  <xdr:twoCellAnchor>
    <xdr:from>
      <xdr:col>73</xdr:col>
      <xdr:colOff>34925</xdr:colOff>
      <xdr:row>0</xdr:row>
      <xdr:rowOff>190500</xdr:rowOff>
    </xdr:from>
    <xdr:to>
      <xdr:col>87</xdr:col>
      <xdr:colOff>28575</xdr:colOff>
      <xdr:row>1</xdr:row>
      <xdr:rowOff>206375</xdr:rowOff>
    </xdr:to>
    <xdr:sp macro="" textlink="">
      <xdr:nvSpPr>
        <xdr:cNvPr id="170" name="正方形/長方形 169">
          <a:extLst>
            <a:ext uri="{FF2B5EF4-FFF2-40B4-BE49-F238E27FC236}">
              <a16:creationId xmlns:a16="http://schemas.microsoft.com/office/drawing/2014/main" xmlns="" id="{0FD742B1-9E2B-40FE-ACBE-589838E78D22}"/>
            </a:ext>
          </a:extLst>
        </xdr:cNvPr>
        <xdr:cNvSpPr/>
      </xdr:nvSpPr>
      <xdr:spPr>
        <a:xfrm>
          <a:off x="142367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60325</xdr:colOff>
      <xdr:row>0</xdr:row>
      <xdr:rowOff>215900</xdr:rowOff>
    </xdr:from>
    <xdr:to>
      <xdr:col>87</xdr:col>
      <xdr:colOff>9525</xdr:colOff>
      <xdr:row>1</xdr:row>
      <xdr:rowOff>180975</xdr:rowOff>
    </xdr:to>
    <xdr:sp macro="" textlink="">
      <xdr:nvSpPr>
        <xdr:cNvPr id="171" name="正方形/長方形 170">
          <a:extLst>
            <a:ext uri="{FF2B5EF4-FFF2-40B4-BE49-F238E27FC236}">
              <a16:creationId xmlns:a16="http://schemas.microsoft.com/office/drawing/2014/main" xmlns="" id="{6EE8E85A-1F8B-41FC-8B6B-FF568846D340}"/>
            </a:ext>
          </a:extLst>
        </xdr:cNvPr>
        <xdr:cNvSpPr/>
      </xdr:nvSpPr>
      <xdr:spPr>
        <a:xfrm>
          <a:off x="142621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85725</xdr:colOff>
      <xdr:row>0</xdr:row>
      <xdr:rowOff>241300</xdr:rowOff>
    </xdr:from>
    <xdr:to>
      <xdr:col>86</xdr:col>
      <xdr:colOff>168275</xdr:colOff>
      <xdr:row>1</xdr:row>
      <xdr:rowOff>155575</xdr:rowOff>
    </xdr:to>
    <xdr:sp macro="" textlink="">
      <xdr:nvSpPr>
        <xdr:cNvPr id="172" name="正方形/長方形 171">
          <a:extLst>
            <a:ext uri="{FF2B5EF4-FFF2-40B4-BE49-F238E27FC236}">
              <a16:creationId xmlns:a16="http://schemas.microsoft.com/office/drawing/2014/main" xmlns="" id="{85990B40-2FDF-43FC-A723-926C18ED3E8F}"/>
            </a:ext>
          </a:extLst>
        </xdr:cNvPr>
        <xdr:cNvSpPr/>
      </xdr:nvSpPr>
      <xdr:spPr>
        <a:xfrm>
          <a:off x="142875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30</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73" name="正方形/長方形 172">
          <a:extLst>
            <a:ext uri="{FF2B5EF4-FFF2-40B4-BE49-F238E27FC236}">
              <a16:creationId xmlns:a16="http://schemas.microsoft.com/office/drawing/2014/main" xmlns="" id="{67E39C9C-CBC3-428F-8967-06D0475712CE}"/>
            </a:ext>
          </a:extLst>
        </xdr:cNvPr>
        <xdr:cNvSpPr/>
      </xdr:nvSpPr>
      <xdr:spPr>
        <a:xfrm>
          <a:off x="4826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74" name="正方形/長方形 173">
          <a:extLst>
            <a:ext uri="{FF2B5EF4-FFF2-40B4-BE49-F238E27FC236}">
              <a16:creationId xmlns:a16="http://schemas.microsoft.com/office/drawing/2014/main" xmlns="" id="{51758B7A-59AE-4563-BD66-CFBB3245368E}"/>
            </a:ext>
          </a:extLst>
        </xdr:cNvPr>
        <xdr:cNvSpPr/>
      </xdr:nvSpPr>
      <xdr:spPr>
        <a:xfrm>
          <a:off x="6096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75" name="正方形/長方形 174">
          <a:extLst>
            <a:ext uri="{FF2B5EF4-FFF2-40B4-BE49-F238E27FC236}">
              <a16:creationId xmlns:a16="http://schemas.microsoft.com/office/drawing/2014/main" xmlns="" id="{54F2E45D-78F3-464F-B953-7B77F5AFD78B}"/>
            </a:ext>
          </a:extLst>
        </xdr:cNvPr>
        <xdr:cNvSpPr/>
      </xdr:nvSpPr>
      <xdr:spPr>
        <a:xfrm>
          <a:off x="19431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25,967
25,705
28.85
9,323,077
8,986,434
299,995
5,677,338
5,063,296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76" name="正方形/長方形 175">
          <a:extLst>
            <a:ext uri="{FF2B5EF4-FFF2-40B4-BE49-F238E27FC236}">
              <a16:creationId xmlns:a16="http://schemas.microsoft.com/office/drawing/2014/main" xmlns="" id="{6142689B-D8F5-4714-BFF3-C328FF7419A3}"/>
            </a:ext>
          </a:extLst>
        </xdr:cNvPr>
        <xdr:cNvSpPr/>
      </xdr:nvSpPr>
      <xdr:spPr>
        <a:xfrm>
          <a:off x="32766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77" name="正方形/長方形 176">
          <a:extLst>
            <a:ext uri="{FF2B5EF4-FFF2-40B4-BE49-F238E27FC236}">
              <a16:creationId xmlns:a16="http://schemas.microsoft.com/office/drawing/2014/main" xmlns="" id="{271B967B-C0F5-4395-9086-D98E40BFAE23}"/>
            </a:ext>
          </a:extLst>
        </xdr:cNvPr>
        <xdr:cNvSpPr/>
      </xdr:nvSpPr>
      <xdr:spPr>
        <a:xfrm>
          <a:off x="48006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78" name="正方形/長方形 177">
          <a:extLst>
            <a:ext uri="{FF2B5EF4-FFF2-40B4-BE49-F238E27FC236}">
              <a16:creationId xmlns:a16="http://schemas.microsoft.com/office/drawing/2014/main" xmlns="" id="{CA37786B-29EE-42EF-A5B6-14E813A42D42}"/>
            </a:ext>
          </a:extLst>
        </xdr:cNvPr>
        <xdr:cNvSpPr/>
      </xdr:nvSpPr>
      <xdr:spPr>
        <a:xfrm>
          <a:off x="68326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9" name="正方形/長方形 178">
          <a:extLst>
            <a:ext uri="{FF2B5EF4-FFF2-40B4-BE49-F238E27FC236}">
              <a16:creationId xmlns:a16="http://schemas.microsoft.com/office/drawing/2014/main" xmlns="" id="{B943A4C1-5C99-454B-A8AF-529732E7449E}"/>
            </a:ext>
          </a:extLst>
        </xdr:cNvPr>
        <xdr:cNvSpPr/>
      </xdr:nvSpPr>
      <xdr:spPr>
        <a:xfrm>
          <a:off x="81661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0" name="正方形/長方形 179">
          <a:extLst>
            <a:ext uri="{FF2B5EF4-FFF2-40B4-BE49-F238E27FC236}">
              <a16:creationId xmlns:a16="http://schemas.microsoft.com/office/drawing/2014/main" xmlns="" id="{496CF1F7-C650-4BD4-8EEF-8A422749E493}"/>
            </a:ext>
          </a:extLst>
        </xdr:cNvPr>
        <xdr:cNvSpPr/>
      </xdr:nvSpPr>
      <xdr:spPr>
        <a:xfrm>
          <a:off x="48006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53</xdr:col>
      <xdr:colOff>187325</xdr:colOff>
      <xdr:row>9</xdr:row>
      <xdr:rowOff>130175</xdr:rowOff>
    </xdr:to>
    <xdr:sp macro="" textlink="">
      <xdr:nvSpPr>
        <xdr:cNvPr id="181" name="正方形/長方形 180">
          <a:extLst>
            <a:ext uri="{FF2B5EF4-FFF2-40B4-BE49-F238E27FC236}">
              <a16:creationId xmlns:a16="http://schemas.microsoft.com/office/drawing/2014/main" xmlns="" id="{D0E29607-F2CA-4A27-A873-A39B3298A878}"/>
            </a:ext>
          </a:extLst>
        </xdr:cNvPr>
        <xdr:cNvSpPr/>
      </xdr:nvSpPr>
      <xdr:spPr>
        <a:xfrm>
          <a:off x="68961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H26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182" name="角丸四角形 28">
          <a:extLst>
            <a:ext uri="{FF2B5EF4-FFF2-40B4-BE49-F238E27FC236}">
              <a16:creationId xmlns:a16="http://schemas.microsoft.com/office/drawing/2014/main" xmlns="" id="{7F1BEA1E-AEEC-4A41-A2FC-4F46CE1D2798}"/>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183" name="正方形/長方形 182">
          <a:extLst>
            <a:ext uri="{FF2B5EF4-FFF2-40B4-BE49-F238E27FC236}">
              <a16:creationId xmlns:a16="http://schemas.microsoft.com/office/drawing/2014/main" xmlns="" id="{FF41D328-9CC2-4F57-9404-262A998C9899}"/>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184" name="正方形/長方形 183">
          <a:extLst>
            <a:ext uri="{FF2B5EF4-FFF2-40B4-BE49-F238E27FC236}">
              <a16:creationId xmlns:a16="http://schemas.microsoft.com/office/drawing/2014/main" xmlns="" id="{1EEC083F-C494-405F-8322-13BE2DBC4810}"/>
            </a:ext>
          </a:extLst>
        </xdr:cNvPr>
        <xdr:cNvSpPr/>
      </xdr:nvSpPr>
      <xdr:spPr>
        <a:xfrm>
          <a:off x="11334750" y="1219200"/>
          <a:ext cx="1333500" cy="520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185" name="正方形/長方形 184">
          <a:extLst>
            <a:ext uri="{FF2B5EF4-FFF2-40B4-BE49-F238E27FC236}">
              <a16:creationId xmlns:a16="http://schemas.microsoft.com/office/drawing/2014/main" xmlns="" id="{D3D195EB-C70F-4A26-9B2C-C58A6020DAD9}"/>
            </a:ext>
          </a:extLst>
        </xdr:cNvPr>
        <xdr:cNvSpPr/>
      </xdr:nvSpPr>
      <xdr:spPr>
        <a:xfrm>
          <a:off x="11334750" y="1562100"/>
          <a:ext cx="1460500" cy="647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186" name="直線コネクタ 185">
          <a:extLst>
            <a:ext uri="{FF2B5EF4-FFF2-40B4-BE49-F238E27FC236}">
              <a16:creationId xmlns:a16="http://schemas.microsoft.com/office/drawing/2014/main" xmlns="" id="{DE81C8BA-71C8-478F-B156-BA15FB9BE416}"/>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187" name="楕円 186">
          <a:extLst>
            <a:ext uri="{FF2B5EF4-FFF2-40B4-BE49-F238E27FC236}">
              <a16:creationId xmlns:a16="http://schemas.microsoft.com/office/drawing/2014/main" xmlns="" id="{AAEE1489-11D8-4D13-A21F-1F8AFC92BE4E}"/>
            </a:ext>
          </a:extLst>
        </xdr:cNvPr>
        <xdr:cNvSpPr/>
      </xdr:nvSpPr>
      <xdr:spPr>
        <a:xfrm>
          <a:off x="11210925" y="100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188" name="フローチャート: 判断 187">
          <a:extLst>
            <a:ext uri="{FF2B5EF4-FFF2-40B4-BE49-F238E27FC236}">
              <a16:creationId xmlns:a16="http://schemas.microsoft.com/office/drawing/2014/main" xmlns="" id="{0F190826-6EE8-4262-9431-55ADB49AB283}"/>
            </a:ext>
          </a:extLst>
        </xdr:cNvPr>
        <xdr:cNvSpPr/>
      </xdr:nvSpPr>
      <xdr:spPr>
        <a:xfrm>
          <a:off x="11210925" y="1308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189" name="直線コネクタ 188">
          <a:extLst>
            <a:ext uri="{FF2B5EF4-FFF2-40B4-BE49-F238E27FC236}">
              <a16:creationId xmlns:a16="http://schemas.microsoft.com/office/drawing/2014/main" xmlns="" id="{426DDF68-D09D-4692-B1B0-09A1311D07E0}"/>
            </a:ext>
          </a:extLst>
        </xdr:cNvPr>
        <xdr:cNvCxnSpPr/>
      </xdr:nvCxnSpPr>
      <xdr:spPr>
        <a:xfrm>
          <a:off x="11255375" y="15621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190" name="直線コネクタ 189">
          <a:extLst>
            <a:ext uri="{FF2B5EF4-FFF2-40B4-BE49-F238E27FC236}">
              <a16:creationId xmlns:a16="http://schemas.microsoft.com/office/drawing/2014/main" xmlns="" id="{6FB586DB-7CF9-4B1C-A642-B8BC79AE3FA1}"/>
            </a:ext>
          </a:extLst>
        </xdr:cNvPr>
        <xdr:cNvCxnSpPr/>
      </xdr:nvCxnSpPr>
      <xdr:spPr>
        <a:xfrm>
          <a:off x="11176000" y="1562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191" name="直線コネクタ 190">
          <a:extLst>
            <a:ext uri="{FF2B5EF4-FFF2-40B4-BE49-F238E27FC236}">
              <a16:creationId xmlns:a16="http://schemas.microsoft.com/office/drawing/2014/main" xmlns="" id="{F4ED20AA-9B7E-406B-BC59-FF4E14E0F9B1}"/>
            </a:ext>
          </a:extLst>
        </xdr:cNvPr>
        <xdr:cNvCxnSpPr/>
      </xdr:nvCxnSpPr>
      <xdr:spPr>
        <a:xfrm flipV="1">
          <a:off x="11255375" y="18002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192" name="直線コネクタ 191">
          <a:extLst>
            <a:ext uri="{FF2B5EF4-FFF2-40B4-BE49-F238E27FC236}">
              <a16:creationId xmlns:a16="http://schemas.microsoft.com/office/drawing/2014/main" xmlns="" id="{461B23E7-C20D-498E-9018-EC493C8512BB}"/>
            </a:ext>
          </a:extLst>
        </xdr:cNvPr>
        <xdr:cNvCxnSpPr/>
      </xdr:nvCxnSpPr>
      <xdr:spPr>
        <a:xfrm>
          <a:off x="11176000" y="1943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47625</xdr:rowOff>
    </xdr:from>
    <xdr:ext cx="8896666" cy="259045"/>
    <xdr:sp macro="" textlink="">
      <xdr:nvSpPr>
        <xdr:cNvPr id="193" name="テキスト ボックス 192">
          <a:extLst>
            <a:ext uri="{FF2B5EF4-FFF2-40B4-BE49-F238E27FC236}">
              <a16:creationId xmlns:a16="http://schemas.microsoft.com/office/drawing/2014/main" xmlns="" id="{D353FF22-32C8-4D76-8086-89CED61E3DE1}"/>
            </a:ext>
          </a:extLst>
        </xdr:cNvPr>
        <xdr:cNvSpPr txBox="1"/>
      </xdr:nvSpPr>
      <xdr:spPr>
        <a:xfrm>
          <a:off x="419100" y="27813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0</xdr:col>
      <xdr:colOff>419100</xdr:colOff>
      <xdr:row>13</xdr:row>
      <xdr:rowOff>168275</xdr:rowOff>
    </xdr:from>
    <xdr:ext cx="6046335" cy="259045"/>
    <xdr:sp macro="" textlink="">
      <xdr:nvSpPr>
        <xdr:cNvPr id="194" name="テキスト ボックス 193">
          <a:extLst>
            <a:ext uri="{FF2B5EF4-FFF2-40B4-BE49-F238E27FC236}">
              <a16:creationId xmlns:a16="http://schemas.microsoft.com/office/drawing/2014/main" xmlns="" id="{46AB1EC9-BBFC-4562-A0B9-E4927AAB7C0B}"/>
            </a:ext>
          </a:extLst>
        </xdr:cNvPr>
        <xdr:cNvSpPr txBox="1"/>
      </xdr:nvSpPr>
      <xdr:spPr>
        <a:xfrm>
          <a:off x="419100" y="30734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15</xdr:row>
      <xdr:rowOff>117475</xdr:rowOff>
    </xdr:from>
    <xdr:ext cx="8295925" cy="259045"/>
    <xdr:sp macro="" textlink="">
      <xdr:nvSpPr>
        <xdr:cNvPr id="195" name="テキスト ボックス 194">
          <a:extLst>
            <a:ext uri="{FF2B5EF4-FFF2-40B4-BE49-F238E27FC236}">
              <a16:creationId xmlns:a16="http://schemas.microsoft.com/office/drawing/2014/main" xmlns="" id="{A79DDA3D-9421-49B7-8383-66038A9FABC3}"/>
            </a:ext>
          </a:extLst>
        </xdr:cNvPr>
        <xdr:cNvSpPr txBox="1"/>
      </xdr:nvSpPr>
      <xdr:spPr>
        <a:xfrm>
          <a:off x="419100" y="33655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0</xdr:col>
      <xdr:colOff>419100</xdr:colOff>
      <xdr:row>17</xdr:row>
      <xdr:rowOff>66675</xdr:rowOff>
    </xdr:from>
    <xdr:ext cx="10968003" cy="259045"/>
    <xdr:sp macro="" textlink="">
      <xdr:nvSpPr>
        <xdr:cNvPr id="196" name="テキスト ボックス 195">
          <a:extLst>
            <a:ext uri="{FF2B5EF4-FFF2-40B4-BE49-F238E27FC236}">
              <a16:creationId xmlns:a16="http://schemas.microsoft.com/office/drawing/2014/main" xmlns="" id="{3BA133B6-EAA9-4AF5-8489-E26E20BF1DF1}"/>
            </a:ext>
          </a:extLst>
        </xdr:cNvPr>
        <xdr:cNvSpPr txBox="1"/>
      </xdr:nvSpPr>
      <xdr:spPr>
        <a:xfrm>
          <a:off x="419100" y="3657600"/>
          <a:ext cx="1096800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31</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年度中に市町村合併した団体で、合併前の団体毎の決算に基づく健全化判断比率等を算出していない団体については、債務償還比率、実質公債費率、将来負担比率のグラフを表記しない。</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197" name="正方形/長方形 196">
          <a:extLst>
            <a:ext uri="{FF2B5EF4-FFF2-40B4-BE49-F238E27FC236}">
              <a16:creationId xmlns:a16="http://schemas.microsoft.com/office/drawing/2014/main" xmlns="" id="{61A38435-B445-426C-9CBC-1222F6ED63C5}"/>
            </a:ext>
          </a:extLst>
        </xdr:cNvPr>
        <xdr:cNvSpPr/>
      </xdr:nvSpPr>
      <xdr:spPr>
        <a:xfrm>
          <a:off x="1270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198" name="正方形/長方形 197">
          <a:extLst>
            <a:ext uri="{FF2B5EF4-FFF2-40B4-BE49-F238E27FC236}">
              <a16:creationId xmlns:a16="http://schemas.microsoft.com/office/drawing/2014/main" xmlns="" id="{163CEDD0-4074-4558-BE60-C39F74E5A5A4}"/>
            </a:ext>
          </a:extLst>
        </xdr:cNvPr>
        <xdr:cNvSpPr/>
      </xdr:nvSpPr>
      <xdr:spPr>
        <a:xfrm>
          <a:off x="1986139" y="4624642"/>
          <a:ext cx="1742721"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199" name="正方形/長方形 198">
          <a:extLst>
            <a:ext uri="{FF2B5EF4-FFF2-40B4-BE49-F238E27FC236}">
              <a16:creationId xmlns:a16="http://schemas.microsoft.com/office/drawing/2014/main" xmlns="" id="{A9FE81A8-5F21-467F-B749-BE40AA1EB4E7}"/>
            </a:ext>
          </a:extLst>
        </xdr:cNvPr>
        <xdr:cNvSpPr/>
      </xdr:nvSpPr>
      <xdr:spPr>
        <a:xfrm>
          <a:off x="3827139" y="4607971"/>
          <a:ext cx="854721"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[ 62.2</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200" name="正方形/長方形 199">
          <a:extLst>
            <a:ext uri="{FF2B5EF4-FFF2-40B4-BE49-F238E27FC236}">
              <a16:creationId xmlns:a16="http://schemas.microsoft.com/office/drawing/2014/main" xmlns="" id="{4074A9B3-2624-429F-9C23-0E270B295A56}"/>
            </a:ext>
          </a:extLst>
        </xdr:cNvPr>
        <xdr:cNvSpPr/>
      </xdr:nvSpPr>
      <xdr:spPr>
        <a:xfrm>
          <a:off x="5461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201" name="正方形/長方形 200">
          <a:extLst>
            <a:ext uri="{FF2B5EF4-FFF2-40B4-BE49-F238E27FC236}">
              <a16:creationId xmlns:a16="http://schemas.microsoft.com/office/drawing/2014/main" xmlns="" id="{C0037F79-57B9-40CF-AF80-43FC03F350C9}"/>
            </a:ext>
          </a:extLst>
        </xdr:cNvPr>
        <xdr:cNvSpPr/>
      </xdr:nvSpPr>
      <xdr:spPr>
        <a:xfrm>
          <a:off x="5461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22225</xdr:colOff>
      <xdr:row>21</xdr:row>
      <xdr:rowOff>57150</xdr:rowOff>
    </xdr:from>
    <xdr:to>
      <xdr:col>43</xdr:col>
      <xdr:colOff>22225</xdr:colOff>
      <xdr:row>22</xdr:row>
      <xdr:rowOff>92075</xdr:rowOff>
    </xdr:to>
    <xdr:sp macro="" textlink="">
      <xdr:nvSpPr>
        <xdr:cNvPr id="202" name="正方形/長方形 201">
          <a:extLst>
            <a:ext uri="{FF2B5EF4-FFF2-40B4-BE49-F238E27FC236}">
              <a16:creationId xmlns:a16="http://schemas.microsoft.com/office/drawing/2014/main" xmlns="" id="{08AC2418-FF98-4FEA-9C09-3766655CF877}"/>
            </a:ext>
          </a:extLst>
        </xdr:cNvPr>
        <xdr:cNvSpPr/>
      </xdr:nvSpPr>
      <xdr:spPr>
        <a:xfrm>
          <a:off x="6985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22225</xdr:colOff>
      <xdr:row>22</xdr:row>
      <xdr:rowOff>28575</xdr:rowOff>
    </xdr:from>
    <xdr:to>
      <xdr:col>43</xdr:col>
      <xdr:colOff>22225</xdr:colOff>
      <xdr:row>23</xdr:row>
      <xdr:rowOff>111125</xdr:rowOff>
    </xdr:to>
    <xdr:sp macro="" textlink="">
      <xdr:nvSpPr>
        <xdr:cNvPr id="203" name="正方形/長方形 202">
          <a:extLst>
            <a:ext uri="{FF2B5EF4-FFF2-40B4-BE49-F238E27FC236}">
              <a16:creationId xmlns:a16="http://schemas.microsoft.com/office/drawing/2014/main" xmlns="" id="{0EEC4761-C6EC-4D3D-8531-FFD78C4E7FAC}"/>
            </a:ext>
          </a:extLst>
        </xdr:cNvPr>
        <xdr:cNvSpPr/>
      </xdr:nvSpPr>
      <xdr:spPr>
        <a:xfrm>
          <a:off x="6985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149225</xdr:colOff>
      <xdr:row>21</xdr:row>
      <xdr:rowOff>57150</xdr:rowOff>
    </xdr:from>
    <xdr:to>
      <xdr:col>51</xdr:col>
      <xdr:colOff>149225</xdr:colOff>
      <xdr:row>22</xdr:row>
      <xdr:rowOff>92075</xdr:rowOff>
    </xdr:to>
    <xdr:sp macro="" textlink="">
      <xdr:nvSpPr>
        <xdr:cNvPr id="204" name="正方形/長方形 203">
          <a:extLst>
            <a:ext uri="{FF2B5EF4-FFF2-40B4-BE49-F238E27FC236}">
              <a16:creationId xmlns:a16="http://schemas.microsoft.com/office/drawing/2014/main" xmlns="" id="{F085915C-AA08-4D01-93BD-68F2D0DB455F}"/>
            </a:ext>
          </a:extLst>
        </xdr:cNvPr>
        <xdr:cNvSpPr/>
      </xdr:nvSpPr>
      <xdr:spPr>
        <a:xfrm>
          <a:off x="8636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43</xdr:col>
      <xdr:colOff>149225</xdr:colOff>
      <xdr:row>22</xdr:row>
      <xdr:rowOff>28575</xdr:rowOff>
    </xdr:from>
    <xdr:to>
      <xdr:col>51</xdr:col>
      <xdr:colOff>149225</xdr:colOff>
      <xdr:row>23</xdr:row>
      <xdr:rowOff>111125</xdr:rowOff>
    </xdr:to>
    <xdr:sp macro="" textlink="">
      <xdr:nvSpPr>
        <xdr:cNvPr id="205" name="正方形/長方形 204">
          <a:extLst>
            <a:ext uri="{FF2B5EF4-FFF2-40B4-BE49-F238E27FC236}">
              <a16:creationId xmlns:a16="http://schemas.microsoft.com/office/drawing/2014/main" xmlns="" id="{3981C360-C8D6-4441-AD1B-AD810836638A}"/>
            </a:ext>
          </a:extLst>
        </xdr:cNvPr>
        <xdr:cNvSpPr/>
      </xdr:nvSpPr>
      <xdr:spPr>
        <a:xfrm>
          <a:off x="8636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206" name="正方形/長方形 205">
          <a:extLst>
            <a:ext uri="{FF2B5EF4-FFF2-40B4-BE49-F238E27FC236}">
              <a16:creationId xmlns:a16="http://schemas.microsoft.com/office/drawing/2014/main" xmlns="" id="{5BC371F4-787B-497E-AA61-E29D7630046C}"/>
            </a:ext>
          </a:extLst>
        </xdr:cNvPr>
        <xdr:cNvSpPr/>
      </xdr:nvSpPr>
      <xdr:spPr>
        <a:xfrm>
          <a:off x="1270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207" name="正方形/長方形 206">
          <a:extLst>
            <a:ext uri="{FF2B5EF4-FFF2-40B4-BE49-F238E27FC236}">
              <a16:creationId xmlns:a16="http://schemas.microsoft.com/office/drawing/2014/main" xmlns="" id="{5A6DC219-07F3-4426-958B-D380EEE3A931}"/>
            </a:ext>
          </a:extLst>
        </xdr:cNvPr>
        <xdr:cNvSpPr/>
      </xdr:nvSpPr>
      <xdr:spPr>
        <a:xfrm>
          <a:off x="5778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208" name="正方形/長方形 207">
          <a:extLst>
            <a:ext uri="{FF2B5EF4-FFF2-40B4-BE49-F238E27FC236}">
              <a16:creationId xmlns:a16="http://schemas.microsoft.com/office/drawing/2014/main" xmlns="" id="{F37F80D7-3699-4B4C-9B60-46CFDD163AC5}"/>
            </a:ext>
          </a:extLst>
        </xdr:cNvPr>
        <xdr:cNvSpPr/>
      </xdr:nvSpPr>
      <xdr:spPr>
        <a:xfrm>
          <a:off x="5778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34925</xdr:colOff>
      <xdr:row>26</xdr:row>
      <xdr:rowOff>15875</xdr:rowOff>
    </xdr:from>
    <xdr:to>
      <xdr:col>53</xdr:col>
      <xdr:colOff>22225</xdr:colOff>
      <xdr:row>36</xdr:row>
      <xdr:rowOff>79375</xdr:rowOff>
    </xdr:to>
    <xdr:sp macro="" textlink="" fLocksText="0">
      <xdr:nvSpPr>
        <xdr:cNvPr id="209" name="テキスト ボックス 208">
          <a:extLst>
            <a:ext uri="{FF2B5EF4-FFF2-40B4-BE49-F238E27FC236}">
              <a16:creationId xmlns:a16="http://schemas.microsoft.com/office/drawing/2014/main" xmlns="" id="{9EF9B2F6-A75F-4EB2-A57D-6ACA098791CD}"/>
            </a:ext>
          </a:extLst>
        </xdr:cNvPr>
        <xdr:cNvSpPr txBox="1"/>
      </xdr:nvSpPr>
      <xdr:spPr>
        <a:xfrm>
          <a:off x="5854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00">
              <a:solidFill>
                <a:schemeClr val="dk1"/>
              </a:solidFill>
              <a:effectLst/>
              <a:latin typeface="+mn-lt"/>
              <a:ea typeface="+mn-ea"/>
              <a:cs typeface="+mn-cs"/>
            </a:rPr>
            <a:t>平成</a:t>
          </a:r>
          <a:r>
            <a:rPr kumimoji="1" lang="ja-JP" altLang="en-US" sz="1100">
              <a:solidFill>
                <a:schemeClr val="dk1"/>
              </a:solidFill>
              <a:effectLst/>
              <a:latin typeface="+mn-lt"/>
              <a:ea typeface="+mn-ea"/>
              <a:cs typeface="+mn-cs"/>
            </a:rPr>
            <a:t>３０</a:t>
          </a:r>
          <a:r>
            <a:rPr kumimoji="1" lang="ja-JP" altLang="ja-JP" sz="1100">
              <a:solidFill>
                <a:schemeClr val="dk1"/>
              </a:solidFill>
              <a:effectLst/>
              <a:latin typeface="+mn-lt"/>
              <a:ea typeface="+mn-ea"/>
              <a:cs typeface="+mn-cs"/>
            </a:rPr>
            <a:t>年度の有形固定資産減価償却率は平成２</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年度と比較し</a:t>
          </a:r>
          <a:r>
            <a:rPr kumimoji="1" lang="ja-JP" altLang="en-US" sz="1100">
              <a:solidFill>
                <a:schemeClr val="dk1"/>
              </a:solidFill>
              <a:effectLst/>
              <a:latin typeface="+mn-lt"/>
              <a:ea typeface="+mn-ea"/>
              <a:cs typeface="+mn-cs"/>
            </a:rPr>
            <a:t>０</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３</a:t>
          </a:r>
          <a:r>
            <a:rPr kumimoji="1" lang="ja-JP" altLang="ja-JP" sz="1100">
              <a:solidFill>
                <a:schemeClr val="dk1"/>
              </a:solidFill>
              <a:effectLst/>
              <a:latin typeface="+mn-lt"/>
              <a:ea typeface="+mn-ea"/>
              <a:cs typeface="+mn-cs"/>
            </a:rPr>
            <a:t>ポイント</a:t>
          </a:r>
          <a:r>
            <a:rPr kumimoji="1" lang="ja-JP" altLang="en-US" sz="1100">
              <a:solidFill>
                <a:schemeClr val="dk1"/>
              </a:solidFill>
              <a:effectLst/>
              <a:latin typeface="+mn-lt"/>
              <a:ea typeface="+mn-ea"/>
              <a:cs typeface="+mn-cs"/>
            </a:rPr>
            <a:t>上昇</a:t>
          </a:r>
          <a:r>
            <a:rPr kumimoji="1" lang="ja-JP" altLang="ja-JP" sz="1100">
              <a:solidFill>
                <a:schemeClr val="dk1"/>
              </a:solidFill>
              <a:effectLst/>
              <a:latin typeface="+mn-lt"/>
              <a:ea typeface="+mn-ea"/>
              <a:cs typeface="+mn-cs"/>
            </a:rPr>
            <a:t>して</a:t>
          </a:r>
          <a:r>
            <a:rPr kumimoji="1" lang="ja-JP" altLang="en-US" sz="1100">
              <a:solidFill>
                <a:schemeClr val="dk1"/>
              </a:solidFill>
              <a:effectLst/>
              <a:latin typeface="+mn-lt"/>
              <a:ea typeface="+mn-ea"/>
              <a:cs typeface="+mn-cs"/>
            </a:rPr>
            <a:t>おり</a:t>
          </a:r>
          <a:r>
            <a:rPr kumimoji="1" lang="ja-JP" altLang="ja-JP" sz="1100">
              <a:solidFill>
                <a:schemeClr val="dk1"/>
              </a:solidFill>
              <a:effectLst/>
              <a:latin typeface="+mn-lt"/>
              <a:ea typeface="+mn-ea"/>
              <a:cs typeface="+mn-cs"/>
            </a:rPr>
            <a:t>、類似団体より</a:t>
          </a:r>
          <a:r>
            <a:rPr kumimoji="1" lang="ja-JP" altLang="en-US" sz="1100">
              <a:solidFill>
                <a:schemeClr val="dk1"/>
              </a:solidFill>
              <a:effectLst/>
              <a:latin typeface="+mn-lt"/>
              <a:ea typeface="+mn-ea"/>
              <a:cs typeface="+mn-cs"/>
            </a:rPr>
            <a:t>３</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ポイント高い水準にある。こうした状況を踏まえ、公共施設等総合管理計画に基づき、町全体の公共施設等の総量抑制、施設の維持管理・運営方法の見直し、資産の有効活用等、老朽化対策の取り組みを積極的に進めていく。</a:t>
          </a:r>
          <a:endParaRPr lang="ja-JP" altLang="ja-JP">
            <a:effectLst/>
          </a:endParaRPr>
        </a:p>
      </xdr:txBody>
    </xdr:sp>
    <xdr:clientData/>
  </xdr:twoCellAnchor>
  <xdr:oneCellAnchor>
    <xdr:from>
      <xdr:col>4</xdr:col>
      <xdr:colOff>174625</xdr:colOff>
      <xdr:row>23</xdr:row>
      <xdr:rowOff>47625</xdr:rowOff>
    </xdr:from>
    <xdr:ext cx="349839" cy="225703"/>
    <xdr:sp macro="" textlink="">
      <xdr:nvSpPr>
        <xdr:cNvPr id="210" name="テキスト ボックス 209">
          <a:extLst>
            <a:ext uri="{FF2B5EF4-FFF2-40B4-BE49-F238E27FC236}">
              <a16:creationId xmlns:a16="http://schemas.microsoft.com/office/drawing/2014/main" xmlns="" id="{B3199234-D407-4582-882E-72C7F3D88DBF}"/>
            </a:ext>
          </a:extLst>
        </xdr:cNvPr>
        <xdr:cNvSpPr txBox="1"/>
      </xdr:nvSpPr>
      <xdr:spPr>
        <a:xfrm>
          <a:off x="1231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211" name="直線コネクタ 210">
          <a:extLst>
            <a:ext uri="{FF2B5EF4-FFF2-40B4-BE49-F238E27FC236}">
              <a16:creationId xmlns:a16="http://schemas.microsoft.com/office/drawing/2014/main" xmlns="" id="{DADAD764-2503-46E9-A68D-AEF91CEA5E72}"/>
            </a:ext>
          </a:extLst>
        </xdr:cNvPr>
        <xdr:cNvCxnSpPr/>
      </xdr:nvCxnSpPr>
      <xdr:spPr>
        <a:xfrm>
          <a:off x="1270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212" name="テキスト ボックス 211">
          <a:extLst>
            <a:ext uri="{FF2B5EF4-FFF2-40B4-BE49-F238E27FC236}">
              <a16:creationId xmlns:a16="http://schemas.microsoft.com/office/drawing/2014/main" xmlns="" id="{EE6404AA-BDAC-4800-9361-90B6F862AF2B}"/>
            </a:ext>
          </a:extLst>
        </xdr:cNvPr>
        <xdr:cNvSpPr txBox="1"/>
      </xdr:nvSpPr>
      <xdr:spPr>
        <a:xfrm>
          <a:off x="847106" y="70181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35</xdr:row>
      <xdr:rowOff>31297</xdr:rowOff>
    </xdr:from>
    <xdr:to>
      <xdr:col>27</xdr:col>
      <xdr:colOff>73025</xdr:colOff>
      <xdr:row>35</xdr:row>
      <xdr:rowOff>31297</xdr:rowOff>
    </xdr:to>
    <xdr:cxnSp macro="">
      <xdr:nvCxnSpPr>
        <xdr:cNvPr id="213" name="直線コネクタ 212">
          <a:extLst>
            <a:ext uri="{FF2B5EF4-FFF2-40B4-BE49-F238E27FC236}">
              <a16:creationId xmlns:a16="http://schemas.microsoft.com/office/drawing/2014/main" xmlns="" id="{358C6847-0E88-4E1B-8E16-FD6E541969A5}"/>
            </a:ext>
          </a:extLst>
        </xdr:cNvPr>
        <xdr:cNvCxnSpPr/>
      </xdr:nvCxnSpPr>
      <xdr:spPr>
        <a:xfrm>
          <a:off x="1270000" y="6803572"/>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108946</xdr:rowOff>
    </xdr:from>
    <xdr:ext cx="359394" cy="225703"/>
    <xdr:sp macro="" textlink="">
      <xdr:nvSpPr>
        <xdr:cNvPr id="214" name="テキスト ボックス 213">
          <a:extLst>
            <a:ext uri="{FF2B5EF4-FFF2-40B4-BE49-F238E27FC236}">
              <a16:creationId xmlns:a16="http://schemas.microsoft.com/office/drawing/2014/main" xmlns="" id="{14D03BC0-60E4-4BC8-BCD9-708F49C971FD}"/>
            </a:ext>
          </a:extLst>
        </xdr:cNvPr>
        <xdr:cNvSpPr txBox="1"/>
      </xdr:nvSpPr>
      <xdr:spPr>
        <a:xfrm>
          <a:off x="847106" y="670977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33</xdr:row>
      <xdr:rowOff>65768</xdr:rowOff>
    </xdr:from>
    <xdr:to>
      <xdr:col>27</xdr:col>
      <xdr:colOff>73025</xdr:colOff>
      <xdr:row>33</xdr:row>
      <xdr:rowOff>65768</xdr:rowOff>
    </xdr:to>
    <xdr:cxnSp macro="">
      <xdr:nvCxnSpPr>
        <xdr:cNvPr id="215" name="直線コネクタ 214">
          <a:extLst>
            <a:ext uri="{FF2B5EF4-FFF2-40B4-BE49-F238E27FC236}">
              <a16:creationId xmlns:a16="http://schemas.microsoft.com/office/drawing/2014/main" xmlns="" id="{E9E99CEC-CD28-46F7-BDD5-87FC6EF319B7}"/>
            </a:ext>
          </a:extLst>
        </xdr:cNvPr>
        <xdr:cNvCxnSpPr/>
      </xdr:nvCxnSpPr>
      <xdr:spPr>
        <a:xfrm>
          <a:off x="1270000" y="649514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143417</xdr:rowOff>
    </xdr:from>
    <xdr:ext cx="359394" cy="225703"/>
    <xdr:sp macro="" textlink="">
      <xdr:nvSpPr>
        <xdr:cNvPr id="216" name="テキスト ボックス 215">
          <a:extLst>
            <a:ext uri="{FF2B5EF4-FFF2-40B4-BE49-F238E27FC236}">
              <a16:creationId xmlns:a16="http://schemas.microsoft.com/office/drawing/2014/main" xmlns="" id="{7EA19652-F64B-452D-8DDF-3C7947AE8C48}"/>
            </a:ext>
          </a:extLst>
        </xdr:cNvPr>
        <xdr:cNvSpPr txBox="1"/>
      </xdr:nvSpPr>
      <xdr:spPr>
        <a:xfrm>
          <a:off x="847106" y="640134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100239</xdr:rowOff>
    </xdr:from>
    <xdr:to>
      <xdr:col>27</xdr:col>
      <xdr:colOff>73025</xdr:colOff>
      <xdr:row>31</xdr:row>
      <xdr:rowOff>100239</xdr:rowOff>
    </xdr:to>
    <xdr:cxnSp macro="">
      <xdr:nvCxnSpPr>
        <xdr:cNvPr id="217" name="直線コネクタ 216">
          <a:extLst>
            <a:ext uri="{FF2B5EF4-FFF2-40B4-BE49-F238E27FC236}">
              <a16:creationId xmlns:a16="http://schemas.microsoft.com/office/drawing/2014/main" xmlns="" id="{45DDF1FB-0767-4E05-BEB7-9E887290912A}"/>
            </a:ext>
          </a:extLst>
        </xdr:cNvPr>
        <xdr:cNvCxnSpPr/>
      </xdr:nvCxnSpPr>
      <xdr:spPr>
        <a:xfrm>
          <a:off x="1270000" y="6186714"/>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6438</xdr:rowOff>
    </xdr:from>
    <xdr:ext cx="359394" cy="225703"/>
    <xdr:sp macro="" textlink="">
      <xdr:nvSpPr>
        <xdr:cNvPr id="218" name="テキスト ボックス 217">
          <a:extLst>
            <a:ext uri="{FF2B5EF4-FFF2-40B4-BE49-F238E27FC236}">
              <a16:creationId xmlns:a16="http://schemas.microsoft.com/office/drawing/2014/main" xmlns="" id="{903363F5-E233-47C7-A74F-0D60462802AD}"/>
            </a:ext>
          </a:extLst>
        </xdr:cNvPr>
        <xdr:cNvSpPr txBox="1"/>
      </xdr:nvSpPr>
      <xdr:spPr>
        <a:xfrm>
          <a:off x="847106" y="6092913"/>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134711</xdr:rowOff>
    </xdr:from>
    <xdr:to>
      <xdr:col>27</xdr:col>
      <xdr:colOff>73025</xdr:colOff>
      <xdr:row>29</xdr:row>
      <xdr:rowOff>134711</xdr:rowOff>
    </xdr:to>
    <xdr:cxnSp macro="">
      <xdr:nvCxnSpPr>
        <xdr:cNvPr id="219" name="直線コネクタ 218">
          <a:extLst>
            <a:ext uri="{FF2B5EF4-FFF2-40B4-BE49-F238E27FC236}">
              <a16:creationId xmlns:a16="http://schemas.microsoft.com/office/drawing/2014/main" xmlns="" id="{FAF19736-D7B3-459C-A541-245B546F83C7}"/>
            </a:ext>
          </a:extLst>
        </xdr:cNvPr>
        <xdr:cNvCxnSpPr/>
      </xdr:nvCxnSpPr>
      <xdr:spPr>
        <a:xfrm>
          <a:off x="1270000" y="5878286"/>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29</xdr:row>
      <xdr:rowOff>40910</xdr:rowOff>
    </xdr:from>
    <xdr:ext cx="359394" cy="225703"/>
    <xdr:sp macro="" textlink="">
      <xdr:nvSpPr>
        <xdr:cNvPr id="220" name="テキスト ボックス 219">
          <a:extLst>
            <a:ext uri="{FF2B5EF4-FFF2-40B4-BE49-F238E27FC236}">
              <a16:creationId xmlns:a16="http://schemas.microsoft.com/office/drawing/2014/main" xmlns="" id="{AB059464-32E3-4AD3-82B9-ABBC1466A0E7}"/>
            </a:ext>
          </a:extLst>
        </xdr:cNvPr>
        <xdr:cNvSpPr txBox="1"/>
      </xdr:nvSpPr>
      <xdr:spPr>
        <a:xfrm>
          <a:off x="847106" y="5784485"/>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27</xdr:row>
      <xdr:rowOff>169182</xdr:rowOff>
    </xdr:from>
    <xdr:to>
      <xdr:col>27</xdr:col>
      <xdr:colOff>73025</xdr:colOff>
      <xdr:row>27</xdr:row>
      <xdr:rowOff>169182</xdr:rowOff>
    </xdr:to>
    <xdr:cxnSp macro="">
      <xdr:nvCxnSpPr>
        <xdr:cNvPr id="221" name="直線コネクタ 220">
          <a:extLst>
            <a:ext uri="{FF2B5EF4-FFF2-40B4-BE49-F238E27FC236}">
              <a16:creationId xmlns:a16="http://schemas.microsoft.com/office/drawing/2014/main" xmlns="" id="{6EA8877B-9CA3-47D2-BE90-0A7561948AD7}"/>
            </a:ext>
          </a:extLst>
        </xdr:cNvPr>
        <xdr:cNvCxnSpPr/>
      </xdr:nvCxnSpPr>
      <xdr:spPr>
        <a:xfrm>
          <a:off x="1270000" y="556985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27</xdr:row>
      <xdr:rowOff>75381</xdr:rowOff>
    </xdr:from>
    <xdr:ext cx="359394" cy="225703"/>
    <xdr:sp macro="" textlink="">
      <xdr:nvSpPr>
        <xdr:cNvPr id="222" name="テキスト ボックス 221">
          <a:extLst>
            <a:ext uri="{FF2B5EF4-FFF2-40B4-BE49-F238E27FC236}">
              <a16:creationId xmlns:a16="http://schemas.microsoft.com/office/drawing/2014/main" xmlns="" id="{8AA58E84-CED6-465F-9855-96E9B256F861}"/>
            </a:ext>
          </a:extLst>
        </xdr:cNvPr>
        <xdr:cNvSpPr txBox="1"/>
      </xdr:nvSpPr>
      <xdr:spPr>
        <a:xfrm>
          <a:off x="847106" y="547605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32203</xdr:rowOff>
    </xdr:from>
    <xdr:to>
      <xdr:col>27</xdr:col>
      <xdr:colOff>73025</xdr:colOff>
      <xdr:row>26</xdr:row>
      <xdr:rowOff>32203</xdr:rowOff>
    </xdr:to>
    <xdr:cxnSp macro="">
      <xdr:nvCxnSpPr>
        <xdr:cNvPr id="223" name="直線コネクタ 222">
          <a:extLst>
            <a:ext uri="{FF2B5EF4-FFF2-40B4-BE49-F238E27FC236}">
              <a16:creationId xmlns:a16="http://schemas.microsoft.com/office/drawing/2014/main" xmlns="" id="{7993DEF2-9720-49EF-80CA-2EF9AC66D22C}"/>
            </a:ext>
          </a:extLst>
        </xdr:cNvPr>
        <xdr:cNvCxnSpPr/>
      </xdr:nvCxnSpPr>
      <xdr:spPr>
        <a:xfrm>
          <a:off x="1270000" y="5261428"/>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109852</xdr:rowOff>
    </xdr:from>
    <xdr:ext cx="359394" cy="225703"/>
    <xdr:sp macro="" textlink="">
      <xdr:nvSpPr>
        <xdr:cNvPr id="224" name="テキスト ボックス 223">
          <a:extLst>
            <a:ext uri="{FF2B5EF4-FFF2-40B4-BE49-F238E27FC236}">
              <a16:creationId xmlns:a16="http://schemas.microsoft.com/office/drawing/2014/main" xmlns="" id="{341878E2-F805-47A8-BF49-094F23A1797B}"/>
            </a:ext>
          </a:extLst>
        </xdr:cNvPr>
        <xdr:cNvSpPr txBox="1"/>
      </xdr:nvSpPr>
      <xdr:spPr>
        <a:xfrm>
          <a:off x="847106" y="516762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225" name="直線コネクタ 224">
          <a:extLst>
            <a:ext uri="{FF2B5EF4-FFF2-40B4-BE49-F238E27FC236}">
              <a16:creationId xmlns:a16="http://schemas.microsoft.com/office/drawing/2014/main" xmlns="" id="{8DD9E7BE-3911-43BE-BFB8-969BFE739D87}"/>
            </a:ext>
          </a:extLst>
        </xdr:cNvPr>
        <xdr:cNvCxnSpPr/>
      </xdr:nvCxnSpPr>
      <xdr:spPr>
        <a:xfrm>
          <a:off x="1270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119536</xdr:colOff>
      <xdr:row>23</xdr:row>
      <xdr:rowOff>144324</xdr:rowOff>
    </xdr:from>
    <xdr:ext cx="410689" cy="225703"/>
    <xdr:sp macro="" textlink="">
      <xdr:nvSpPr>
        <xdr:cNvPr id="226" name="テキスト ボックス 225">
          <a:extLst>
            <a:ext uri="{FF2B5EF4-FFF2-40B4-BE49-F238E27FC236}">
              <a16:creationId xmlns:a16="http://schemas.microsoft.com/office/drawing/2014/main" xmlns="" id="{495D3DCC-F102-48EB-9949-59049F1EAAA1}"/>
            </a:ext>
          </a:extLst>
        </xdr:cNvPr>
        <xdr:cNvSpPr txBox="1"/>
      </xdr:nvSpPr>
      <xdr:spPr>
        <a:xfrm>
          <a:off x="795811" y="48591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227" name="有形固定資産減価償却率グラフ枠">
          <a:extLst>
            <a:ext uri="{FF2B5EF4-FFF2-40B4-BE49-F238E27FC236}">
              <a16:creationId xmlns:a16="http://schemas.microsoft.com/office/drawing/2014/main" xmlns="" id="{C5E7812E-F7EC-4A95-87B3-10A467B3D5F2}"/>
            </a:ext>
          </a:extLst>
        </xdr:cNvPr>
        <xdr:cNvSpPr/>
      </xdr:nvSpPr>
      <xdr:spPr>
        <a:xfrm>
          <a:off x="1270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5715</xdr:rowOff>
    </xdr:from>
    <xdr:to>
      <xdr:col>23</xdr:col>
      <xdr:colOff>85090</xdr:colOff>
      <xdr:row>35</xdr:row>
      <xdr:rowOff>65224</xdr:rowOff>
    </xdr:to>
    <xdr:cxnSp macro="">
      <xdr:nvCxnSpPr>
        <xdr:cNvPr id="228" name="直線コネクタ 227">
          <a:extLst>
            <a:ext uri="{FF2B5EF4-FFF2-40B4-BE49-F238E27FC236}">
              <a16:creationId xmlns:a16="http://schemas.microsoft.com/office/drawing/2014/main" xmlns="" id="{86461267-B338-4F56-AB9D-6D341FE1C2A3}"/>
            </a:ext>
          </a:extLst>
        </xdr:cNvPr>
        <xdr:cNvCxnSpPr/>
      </xdr:nvCxnSpPr>
      <xdr:spPr>
        <a:xfrm flipV="1">
          <a:off x="4760595" y="5406390"/>
          <a:ext cx="1270" cy="14311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35</xdr:row>
      <xdr:rowOff>69051</xdr:rowOff>
    </xdr:from>
    <xdr:ext cx="405111" cy="259045"/>
    <xdr:sp macro="" textlink="">
      <xdr:nvSpPr>
        <xdr:cNvPr id="229" name="有形固定資産減価償却率最小値テキスト">
          <a:extLst>
            <a:ext uri="{FF2B5EF4-FFF2-40B4-BE49-F238E27FC236}">
              <a16:creationId xmlns:a16="http://schemas.microsoft.com/office/drawing/2014/main" xmlns="" id="{7DD0635D-E4CD-4F93-A516-B7179789CD8B}"/>
            </a:ext>
          </a:extLst>
        </xdr:cNvPr>
        <xdr:cNvSpPr txBox="1"/>
      </xdr:nvSpPr>
      <xdr:spPr>
        <a:xfrm>
          <a:off x="4813300" y="68413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35</xdr:row>
      <xdr:rowOff>65224</xdr:rowOff>
    </xdr:from>
    <xdr:to>
      <xdr:col>23</xdr:col>
      <xdr:colOff>174625</xdr:colOff>
      <xdr:row>35</xdr:row>
      <xdr:rowOff>65224</xdr:rowOff>
    </xdr:to>
    <xdr:cxnSp macro="">
      <xdr:nvCxnSpPr>
        <xdr:cNvPr id="230" name="直線コネクタ 229">
          <a:extLst>
            <a:ext uri="{FF2B5EF4-FFF2-40B4-BE49-F238E27FC236}">
              <a16:creationId xmlns:a16="http://schemas.microsoft.com/office/drawing/2014/main" xmlns="" id="{9FE51B24-0943-4640-864C-D77992D31B8E}"/>
            </a:ext>
          </a:extLst>
        </xdr:cNvPr>
        <xdr:cNvCxnSpPr/>
      </xdr:nvCxnSpPr>
      <xdr:spPr>
        <a:xfrm>
          <a:off x="4673600" y="68374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123842</xdr:rowOff>
    </xdr:from>
    <xdr:ext cx="405111" cy="259045"/>
    <xdr:sp macro="" textlink="">
      <xdr:nvSpPr>
        <xdr:cNvPr id="231" name="有形固定資産減価償却率最大値テキスト">
          <a:extLst>
            <a:ext uri="{FF2B5EF4-FFF2-40B4-BE49-F238E27FC236}">
              <a16:creationId xmlns:a16="http://schemas.microsoft.com/office/drawing/2014/main" xmlns="" id="{09AFF210-8D6C-4036-A8FC-E7A203470C07}"/>
            </a:ext>
          </a:extLst>
        </xdr:cNvPr>
        <xdr:cNvSpPr txBox="1"/>
      </xdr:nvSpPr>
      <xdr:spPr>
        <a:xfrm>
          <a:off x="4813300" y="51816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5715</xdr:rowOff>
    </xdr:from>
    <xdr:to>
      <xdr:col>23</xdr:col>
      <xdr:colOff>174625</xdr:colOff>
      <xdr:row>27</xdr:row>
      <xdr:rowOff>5715</xdr:rowOff>
    </xdr:to>
    <xdr:cxnSp macro="">
      <xdr:nvCxnSpPr>
        <xdr:cNvPr id="232" name="直線コネクタ 231">
          <a:extLst>
            <a:ext uri="{FF2B5EF4-FFF2-40B4-BE49-F238E27FC236}">
              <a16:creationId xmlns:a16="http://schemas.microsoft.com/office/drawing/2014/main" xmlns="" id="{0A29F23D-C189-4672-8E67-7D477AB4D6EB}"/>
            </a:ext>
          </a:extLst>
        </xdr:cNvPr>
        <xdr:cNvCxnSpPr/>
      </xdr:nvCxnSpPr>
      <xdr:spPr>
        <a:xfrm>
          <a:off x="4673600" y="54063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31</xdr:row>
      <xdr:rowOff>55625</xdr:rowOff>
    </xdr:from>
    <xdr:ext cx="405111" cy="259045"/>
    <xdr:sp macro="" textlink="">
      <xdr:nvSpPr>
        <xdr:cNvPr id="233" name="有形固定資産減価償却率平均値テキスト">
          <a:extLst>
            <a:ext uri="{FF2B5EF4-FFF2-40B4-BE49-F238E27FC236}">
              <a16:creationId xmlns:a16="http://schemas.microsoft.com/office/drawing/2014/main" xmlns="" id="{727D84FE-9A44-4250-80DC-B7A0283B398D}"/>
            </a:ext>
          </a:extLst>
        </xdr:cNvPr>
        <xdr:cNvSpPr txBox="1"/>
      </xdr:nvSpPr>
      <xdr:spPr>
        <a:xfrm>
          <a:off x="4813300" y="614210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31</xdr:row>
      <xdr:rowOff>77198</xdr:rowOff>
    </xdr:from>
    <xdr:to>
      <xdr:col>23</xdr:col>
      <xdr:colOff>136525</xdr:colOff>
      <xdr:row>32</xdr:row>
      <xdr:rowOff>7348</xdr:rowOff>
    </xdr:to>
    <xdr:sp macro="" textlink="">
      <xdr:nvSpPr>
        <xdr:cNvPr id="234" name="フローチャート: 判断 233">
          <a:extLst>
            <a:ext uri="{FF2B5EF4-FFF2-40B4-BE49-F238E27FC236}">
              <a16:creationId xmlns:a16="http://schemas.microsoft.com/office/drawing/2014/main" xmlns="" id="{7C541AE2-0B78-41D3-BBBC-8A3517615A89}"/>
            </a:ext>
          </a:extLst>
        </xdr:cNvPr>
        <xdr:cNvSpPr/>
      </xdr:nvSpPr>
      <xdr:spPr>
        <a:xfrm>
          <a:off x="4711700" y="61636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31</xdr:row>
      <xdr:rowOff>108041</xdr:rowOff>
    </xdr:from>
    <xdr:to>
      <xdr:col>19</xdr:col>
      <xdr:colOff>187325</xdr:colOff>
      <xdr:row>32</xdr:row>
      <xdr:rowOff>38191</xdr:rowOff>
    </xdr:to>
    <xdr:sp macro="" textlink="">
      <xdr:nvSpPr>
        <xdr:cNvPr id="235" name="フローチャート: 判断 234">
          <a:extLst>
            <a:ext uri="{FF2B5EF4-FFF2-40B4-BE49-F238E27FC236}">
              <a16:creationId xmlns:a16="http://schemas.microsoft.com/office/drawing/2014/main" xmlns="" id="{992D6CFF-9E6A-4525-A57D-948047538351}"/>
            </a:ext>
          </a:extLst>
        </xdr:cNvPr>
        <xdr:cNvSpPr/>
      </xdr:nvSpPr>
      <xdr:spPr>
        <a:xfrm>
          <a:off x="4000500" y="61945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31</xdr:row>
      <xdr:rowOff>169726</xdr:rowOff>
    </xdr:from>
    <xdr:to>
      <xdr:col>15</xdr:col>
      <xdr:colOff>187325</xdr:colOff>
      <xdr:row>32</xdr:row>
      <xdr:rowOff>99876</xdr:rowOff>
    </xdr:to>
    <xdr:sp macro="" textlink="">
      <xdr:nvSpPr>
        <xdr:cNvPr id="236" name="フローチャート: 判断 235">
          <a:extLst>
            <a:ext uri="{FF2B5EF4-FFF2-40B4-BE49-F238E27FC236}">
              <a16:creationId xmlns:a16="http://schemas.microsoft.com/office/drawing/2014/main" xmlns="" id="{0CE8EBBC-8179-46FE-BC10-946E7D7C79EB}"/>
            </a:ext>
          </a:extLst>
        </xdr:cNvPr>
        <xdr:cNvSpPr/>
      </xdr:nvSpPr>
      <xdr:spPr>
        <a:xfrm>
          <a:off x="3238500" y="62562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32</xdr:row>
      <xdr:rowOff>81552</xdr:rowOff>
    </xdr:from>
    <xdr:to>
      <xdr:col>11</xdr:col>
      <xdr:colOff>187325</xdr:colOff>
      <xdr:row>33</xdr:row>
      <xdr:rowOff>11702</xdr:rowOff>
    </xdr:to>
    <xdr:sp macro="" textlink="">
      <xdr:nvSpPr>
        <xdr:cNvPr id="237" name="フローチャート: 判断 236">
          <a:extLst>
            <a:ext uri="{FF2B5EF4-FFF2-40B4-BE49-F238E27FC236}">
              <a16:creationId xmlns:a16="http://schemas.microsoft.com/office/drawing/2014/main" xmlns="" id="{CA10D145-DEA0-46CD-B6AC-AAAF2160D7A5}"/>
            </a:ext>
          </a:extLst>
        </xdr:cNvPr>
        <xdr:cNvSpPr/>
      </xdr:nvSpPr>
      <xdr:spPr>
        <a:xfrm>
          <a:off x="2476500" y="6339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238" name="テキスト ボックス 237">
          <a:extLst>
            <a:ext uri="{FF2B5EF4-FFF2-40B4-BE49-F238E27FC236}">
              <a16:creationId xmlns:a16="http://schemas.microsoft.com/office/drawing/2014/main" xmlns="" id="{3E0796BD-76B0-48A2-B72A-EF46E0B6F7AA}"/>
            </a:ext>
          </a:extLst>
        </xdr:cNvPr>
        <xdr:cNvSpPr txBox="1"/>
      </xdr:nvSpPr>
      <xdr:spPr>
        <a:xfrm>
          <a:off x="4584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239" name="テキスト ボックス 238">
          <a:extLst>
            <a:ext uri="{FF2B5EF4-FFF2-40B4-BE49-F238E27FC236}">
              <a16:creationId xmlns:a16="http://schemas.microsoft.com/office/drawing/2014/main" xmlns="" id="{7D70BB65-95EB-4C7F-B745-5A806F6DB6B2}"/>
            </a:ext>
          </a:extLst>
        </xdr:cNvPr>
        <xdr:cNvSpPr txBox="1"/>
      </xdr:nvSpPr>
      <xdr:spPr>
        <a:xfrm>
          <a:off x="3873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240" name="テキスト ボックス 239">
          <a:extLst>
            <a:ext uri="{FF2B5EF4-FFF2-40B4-BE49-F238E27FC236}">
              <a16:creationId xmlns:a16="http://schemas.microsoft.com/office/drawing/2014/main" xmlns="" id="{0084A2D0-98A7-43CC-8198-613707E55A18}"/>
            </a:ext>
          </a:extLst>
        </xdr:cNvPr>
        <xdr:cNvSpPr txBox="1"/>
      </xdr:nvSpPr>
      <xdr:spPr>
        <a:xfrm>
          <a:off x="3111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241" name="テキスト ボックス 240">
          <a:extLst>
            <a:ext uri="{FF2B5EF4-FFF2-40B4-BE49-F238E27FC236}">
              <a16:creationId xmlns:a16="http://schemas.microsoft.com/office/drawing/2014/main" xmlns="" id="{17B620C6-7EA9-4457-A1C7-AD7DD6E7055E}"/>
            </a:ext>
          </a:extLst>
        </xdr:cNvPr>
        <xdr:cNvSpPr txBox="1"/>
      </xdr:nvSpPr>
      <xdr:spPr>
        <a:xfrm>
          <a:off x="2349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H27</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242" name="テキスト ボックス 241">
          <a:extLst>
            <a:ext uri="{FF2B5EF4-FFF2-40B4-BE49-F238E27FC236}">
              <a16:creationId xmlns:a16="http://schemas.microsoft.com/office/drawing/2014/main" xmlns="" id="{6D4FF352-D648-49C1-9A55-06020467669E}"/>
            </a:ext>
          </a:extLst>
        </xdr:cNvPr>
        <xdr:cNvSpPr txBox="1"/>
      </xdr:nvSpPr>
      <xdr:spPr>
        <a:xfrm>
          <a:off x="1587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H26</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153035</xdr:rowOff>
    </xdr:from>
    <xdr:to>
      <xdr:col>23</xdr:col>
      <xdr:colOff>136525</xdr:colOff>
      <xdr:row>31</xdr:row>
      <xdr:rowOff>83185</xdr:rowOff>
    </xdr:to>
    <xdr:sp macro="" textlink="">
      <xdr:nvSpPr>
        <xdr:cNvPr id="243" name="楕円 242">
          <a:extLst>
            <a:ext uri="{FF2B5EF4-FFF2-40B4-BE49-F238E27FC236}">
              <a16:creationId xmlns:a16="http://schemas.microsoft.com/office/drawing/2014/main" xmlns="" id="{4E01BA2F-A8A9-4B1D-BD6C-8A468104F966}"/>
            </a:ext>
          </a:extLst>
        </xdr:cNvPr>
        <xdr:cNvSpPr/>
      </xdr:nvSpPr>
      <xdr:spPr>
        <a:xfrm>
          <a:off x="4711700" y="6068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30</xdr:row>
      <xdr:rowOff>4462</xdr:rowOff>
    </xdr:from>
    <xdr:ext cx="405111" cy="259045"/>
    <xdr:sp macro="" textlink="">
      <xdr:nvSpPr>
        <xdr:cNvPr id="244" name="有形固定資産減価償却率該当値テキスト">
          <a:extLst>
            <a:ext uri="{FF2B5EF4-FFF2-40B4-BE49-F238E27FC236}">
              <a16:creationId xmlns:a16="http://schemas.microsoft.com/office/drawing/2014/main" xmlns="" id="{DFDA4069-666D-437B-A367-DE3A7F43E50E}"/>
            </a:ext>
          </a:extLst>
        </xdr:cNvPr>
        <xdr:cNvSpPr txBox="1"/>
      </xdr:nvSpPr>
      <xdr:spPr>
        <a:xfrm>
          <a:off x="4813300" y="5919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30</xdr:row>
      <xdr:rowOff>162288</xdr:rowOff>
    </xdr:from>
    <xdr:to>
      <xdr:col>19</xdr:col>
      <xdr:colOff>187325</xdr:colOff>
      <xdr:row>31</xdr:row>
      <xdr:rowOff>92438</xdr:rowOff>
    </xdr:to>
    <xdr:sp macro="" textlink="">
      <xdr:nvSpPr>
        <xdr:cNvPr id="245" name="楕円 244">
          <a:extLst>
            <a:ext uri="{FF2B5EF4-FFF2-40B4-BE49-F238E27FC236}">
              <a16:creationId xmlns:a16="http://schemas.microsoft.com/office/drawing/2014/main" xmlns="" id="{8D19A7F3-CA09-4CA8-8BAD-3DAC38912987}"/>
            </a:ext>
          </a:extLst>
        </xdr:cNvPr>
        <xdr:cNvSpPr/>
      </xdr:nvSpPr>
      <xdr:spPr>
        <a:xfrm>
          <a:off x="4000500" y="60773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31</xdr:row>
      <xdr:rowOff>32385</xdr:rowOff>
    </xdr:from>
    <xdr:to>
      <xdr:col>23</xdr:col>
      <xdr:colOff>85725</xdr:colOff>
      <xdr:row>31</xdr:row>
      <xdr:rowOff>41638</xdr:rowOff>
    </xdr:to>
    <xdr:cxnSp macro="">
      <xdr:nvCxnSpPr>
        <xdr:cNvPr id="246" name="直線コネクタ 245">
          <a:extLst>
            <a:ext uri="{FF2B5EF4-FFF2-40B4-BE49-F238E27FC236}">
              <a16:creationId xmlns:a16="http://schemas.microsoft.com/office/drawing/2014/main" xmlns="" id="{9FD70261-9B9C-4BDE-ACFD-2EBC3F14011A}"/>
            </a:ext>
          </a:extLst>
        </xdr:cNvPr>
        <xdr:cNvCxnSpPr/>
      </xdr:nvCxnSpPr>
      <xdr:spPr>
        <a:xfrm flipV="1">
          <a:off x="4051300" y="6118860"/>
          <a:ext cx="711200" cy="9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31</xdr:row>
      <xdr:rowOff>37102</xdr:rowOff>
    </xdr:from>
    <xdr:to>
      <xdr:col>15</xdr:col>
      <xdr:colOff>187325</xdr:colOff>
      <xdr:row>31</xdr:row>
      <xdr:rowOff>138702</xdr:rowOff>
    </xdr:to>
    <xdr:sp macro="" textlink="">
      <xdr:nvSpPr>
        <xdr:cNvPr id="247" name="楕円 246">
          <a:extLst>
            <a:ext uri="{FF2B5EF4-FFF2-40B4-BE49-F238E27FC236}">
              <a16:creationId xmlns:a16="http://schemas.microsoft.com/office/drawing/2014/main" xmlns="" id="{3960B05E-1FB9-4645-BC85-8E079DCD49AC}"/>
            </a:ext>
          </a:extLst>
        </xdr:cNvPr>
        <xdr:cNvSpPr/>
      </xdr:nvSpPr>
      <xdr:spPr>
        <a:xfrm>
          <a:off x="3238500" y="61235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31</xdr:row>
      <xdr:rowOff>41638</xdr:rowOff>
    </xdr:from>
    <xdr:to>
      <xdr:col>19</xdr:col>
      <xdr:colOff>136525</xdr:colOff>
      <xdr:row>31</xdr:row>
      <xdr:rowOff>87902</xdr:rowOff>
    </xdr:to>
    <xdr:cxnSp macro="">
      <xdr:nvCxnSpPr>
        <xdr:cNvPr id="248" name="直線コネクタ 247">
          <a:extLst>
            <a:ext uri="{FF2B5EF4-FFF2-40B4-BE49-F238E27FC236}">
              <a16:creationId xmlns:a16="http://schemas.microsoft.com/office/drawing/2014/main" xmlns="" id="{6D0EDC27-9F73-4B52-BE28-6606FD5EC996}"/>
            </a:ext>
          </a:extLst>
        </xdr:cNvPr>
        <xdr:cNvCxnSpPr/>
      </xdr:nvCxnSpPr>
      <xdr:spPr>
        <a:xfrm flipV="1">
          <a:off x="3289300" y="6128113"/>
          <a:ext cx="762000" cy="462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31</xdr:row>
      <xdr:rowOff>15512</xdr:rowOff>
    </xdr:from>
    <xdr:to>
      <xdr:col>11</xdr:col>
      <xdr:colOff>187325</xdr:colOff>
      <xdr:row>31</xdr:row>
      <xdr:rowOff>117112</xdr:rowOff>
    </xdr:to>
    <xdr:sp macro="" textlink="">
      <xdr:nvSpPr>
        <xdr:cNvPr id="249" name="楕円 248">
          <a:extLst>
            <a:ext uri="{FF2B5EF4-FFF2-40B4-BE49-F238E27FC236}">
              <a16:creationId xmlns:a16="http://schemas.microsoft.com/office/drawing/2014/main" xmlns="" id="{02252592-CC18-4EF1-86E1-4CB8A89F2059}"/>
            </a:ext>
          </a:extLst>
        </xdr:cNvPr>
        <xdr:cNvSpPr/>
      </xdr:nvSpPr>
      <xdr:spPr>
        <a:xfrm>
          <a:off x="2476500" y="61019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31</xdr:row>
      <xdr:rowOff>66312</xdr:rowOff>
    </xdr:from>
    <xdr:to>
      <xdr:col>15</xdr:col>
      <xdr:colOff>136525</xdr:colOff>
      <xdr:row>31</xdr:row>
      <xdr:rowOff>87902</xdr:rowOff>
    </xdr:to>
    <xdr:cxnSp macro="">
      <xdr:nvCxnSpPr>
        <xdr:cNvPr id="250" name="直線コネクタ 249">
          <a:extLst>
            <a:ext uri="{FF2B5EF4-FFF2-40B4-BE49-F238E27FC236}">
              <a16:creationId xmlns:a16="http://schemas.microsoft.com/office/drawing/2014/main" xmlns="" id="{976405E1-ABBE-47A2-9137-F5080CBAA742}"/>
            </a:ext>
          </a:extLst>
        </xdr:cNvPr>
        <xdr:cNvCxnSpPr/>
      </xdr:nvCxnSpPr>
      <xdr:spPr>
        <a:xfrm>
          <a:off x="2527300" y="6152787"/>
          <a:ext cx="762000" cy="2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32</xdr:row>
      <xdr:rowOff>29318</xdr:rowOff>
    </xdr:from>
    <xdr:ext cx="405111" cy="259045"/>
    <xdr:sp macro="" textlink="">
      <xdr:nvSpPr>
        <xdr:cNvPr id="251" name="n_1aveValue有形固定資産減価償却率">
          <a:extLst>
            <a:ext uri="{FF2B5EF4-FFF2-40B4-BE49-F238E27FC236}">
              <a16:creationId xmlns:a16="http://schemas.microsoft.com/office/drawing/2014/main" xmlns="" id="{15BCA82D-36E1-4C9B-82E2-02EE6A95EBB0}"/>
            </a:ext>
          </a:extLst>
        </xdr:cNvPr>
        <xdr:cNvSpPr txBox="1"/>
      </xdr:nvSpPr>
      <xdr:spPr>
        <a:xfrm>
          <a:off x="3836044" y="62872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32</xdr:row>
      <xdr:rowOff>91003</xdr:rowOff>
    </xdr:from>
    <xdr:ext cx="405111" cy="259045"/>
    <xdr:sp macro="" textlink="">
      <xdr:nvSpPr>
        <xdr:cNvPr id="252" name="n_2aveValue有形固定資産減価償却率">
          <a:extLst>
            <a:ext uri="{FF2B5EF4-FFF2-40B4-BE49-F238E27FC236}">
              <a16:creationId xmlns:a16="http://schemas.microsoft.com/office/drawing/2014/main" xmlns="" id="{68966A50-C561-4E4E-B3BC-A48A4DEA4D90}"/>
            </a:ext>
          </a:extLst>
        </xdr:cNvPr>
        <xdr:cNvSpPr txBox="1"/>
      </xdr:nvSpPr>
      <xdr:spPr>
        <a:xfrm>
          <a:off x="3086744" y="63489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33</xdr:row>
      <xdr:rowOff>2829</xdr:rowOff>
    </xdr:from>
    <xdr:ext cx="405111" cy="259045"/>
    <xdr:sp macro="" textlink="">
      <xdr:nvSpPr>
        <xdr:cNvPr id="253" name="n_3aveValue有形固定資産減価償却率">
          <a:extLst>
            <a:ext uri="{FF2B5EF4-FFF2-40B4-BE49-F238E27FC236}">
              <a16:creationId xmlns:a16="http://schemas.microsoft.com/office/drawing/2014/main" xmlns="" id="{9958810B-6AB9-4320-A067-629A3BFACA32}"/>
            </a:ext>
          </a:extLst>
        </xdr:cNvPr>
        <xdr:cNvSpPr txBox="1"/>
      </xdr:nvSpPr>
      <xdr:spPr>
        <a:xfrm>
          <a:off x="2324744" y="64322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29</xdr:row>
      <xdr:rowOff>108965</xdr:rowOff>
    </xdr:from>
    <xdr:ext cx="405111" cy="259045"/>
    <xdr:sp macro="" textlink="">
      <xdr:nvSpPr>
        <xdr:cNvPr id="254" name="n_1mainValue有形固定資産減価償却率">
          <a:extLst>
            <a:ext uri="{FF2B5EF4-FFF2-40B4-BE49-F238E27FC236}">
              <a16:creationId xmlns:a16="http://schemas.microsoft.com/office/drawing/2014/main" xmlns="" id="{76346D1B-3A72-4ABA-B00A-995AD5CD7F59}"/>
            </a:ext>
          </a:extLst>
        </xdr:cNvPr>
        <xdr:cNvSpPr txBox="1"/>
      </xdr:nvSpPr>
      <xdr:spPr>
        <a:xfrm>
          <a:off x="3836044" y="58525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155229</xdr:rowOff>
    </xdr:from>
    <xdr:ext cx="405111" cy="259045"/>
    <xdr:sp macro="" textlink="">
      <xdr:nvSpPr>
        <xdr:cNvPr id="255" name="n_2mainValue有形固定資産減価償却率">
          <a:extLst>
            <a:ext uri="{FF2B5EF4-FFF2-40B4-BE49-F238E27FC236}">
              <a16:creationId xmlns:a16="http://schemas.microsoft.com/office/drawing/2014/main" xmlns="" id="{8FB87C10-CC62-4AAF-82E4-A88096992AB6}"/>
            </a:ext>
          </a:extLst>
        </xdr:cNvPr>
        <xdr:cNvSpPr txBox="1"/>
      </xdr:nvSpPr>
      <xdr:spPr>
        <a:xfrm>
          <a:off x="3086744" y="58988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133639</xdr:rowOff>
    </xdr:from>
    <xdr:ext cx="405111" cy="259045"/>
    <xdr:sp macro="" textlink="">
      <xdr:nvSpPr>
        <xdr:cNvPr id="256" name="n_3mainValue有形固定資産減価償却率">
          <a:extLst>
            <a:ext uri="{FF2B5EF4-FFF2-40B4-BE49-F238E27FC236}">
              <a16:creationId xmlns:a16="http://schemas.microsoft.com/office/drawing/2014/main" xmlns="" id="{D4BE6C2C-99B3-47D3-BA5A-1DB70D97EE3C}"/>
            </a:ext>
          </a:extLst>
        </xdr:cNvPr>
        <xdr:cNvSpPr txBox="1"/>
      </xdr:nvSpPr>
      <xdr:spPr>
        <a:xfrm>
          <a:off x="2324744" y="58772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257" name="正方形/長方形 256">
          <a:extLst>
            <a:ext uri="{FF2B5EF4-FFF2-40B4-BE49-F238E27FC236}">
              <a16:creationId xmlns:a16="http://schemas.microsoft.com/office/drawing/2014/main" xmlns="" id="{D64A6CE4-0DD4-463C-8214-6C2A97B5014C}"/>
            </a:ext>
          </a:extLst>
        </xdr:cNvPr>
        <xdr:cNvSpPr/>
      </xdr:nvSpPr>
      <xdr:spPr>
        <a:xfrm>
          <a:off x="11303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258" name="正方形/長方形 257">
          <a:extLst>
            <a:ext uri="{FF2B5EF4-FFF2-40B4-BE49-F238E27FC236}">
              <a16:creationId xmlns:a16="http://schemas.microsoft.com/office/drawing/2014/main" xmlns="" id="{03B475DB-C202-41C0-B6C7-41459033D05B}"/>
            </a:ext>
          </a:extLst>
        </xdr:cNvPr>
        <xdr:cNvSpPr/>
      </xdr:nvSpPr>
      <xdr:spPr>
        <a:xfrm>
          <a:off x="12373243" y="4624642"/>
          <a:ext cx="1034514"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71</xdr:col>
      <xdr:colOff>39364</xdr:colOff>
      <xdr:row>22</xdr:row>
      <xdr:rowOff>64546</xdr:rowOff>
    </xdr:from>
    <xdr:to>
      <xdr:col>75</xdr:col>
      <xdr:colOff>132085</xdr:colOff>
      <xdr:row>24</xdr:row>
      <xdr:rowOff>30705</xdr:rowOff>
    </xdr:to>
    <xdr:sp macro="" textlink="">
      <xdr:nvSpPr>
        <xdr:cNvPr id="259" name="正方形/長方形 258">
          <a:extLst>
            <a:ext uri="{FF2B5EF4-FFF2-40B4-BE49-F238E27FC236}">
              <a16:creationId xmlns:a16="http://schemas.microsoft.com/office/drawing/2014/main" xmlns="" id="{616C3921-4286-4B1B-985A-6C42F6AA3168}"/>
            </a:ext>
          </a:extLst>
        </xdr:cNvPr>
        <xdr:cNvSpPr/>
      </xdr:nvSpPr>
      <xdr:spPr>
        <a:xfrm>
          <a:off x="13860139" y="4607971"/>
          <a:ext cx="854721"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[ 25.3</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260" name="正方形/長方形 259">
          <a:extLst>
            <a:ext uri="{FF2B5EF4-FFF2-40B4-BE49-F238E27FC236}">
              <a16:creationId xmlns:a16="http://schemas.microsoft.com/office/drawing/2014/main" xmlns="" id="{1317E2D8-2F08-4D82-A3EF-BB0FE77C65B3}"/>
            </a:ext>
          </a:extLst>
        </xdr:cNvPr>
        <xdr:cNvSpPr/>
      </xdr:nvSpPr>
      <xdr:spPr>
        <a:xfrm>
          <a:off x="15494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261" name="正方形/長方形 260">
          <a:extLst>
            <a:ext uri="{FF2B5EF4-FFF2-40B4-BE49-F238E27FC236}">
              <a16:creationId xmlns:a16="http://schemas.microsoft.com/office/drawing/2014/main" xmlns="" id="{2B66E573-0000-4D8D-A054-75FC3C966899}"/>
            </a:ext>
          </a:extLst>
        </xdr:cNvPr>
        <xdr:cNvSpPr/>
      </xdr:nvSpPr>
      <xdr:spPr>
        <a:xfrm>
          <a:off x="15494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87</xdr:col>
      <xdr:colOff>149225</xdr:colOff>
      <xdr:row>21</xdr:row>
      <xdr:rowOff>57150</xdr:rowOff>
    </xdr:from>
    <xdr:to>
      <xdr:col>95</xdr:col>
      <xdr:colOff>149225</xdr:colOff>
      <xdr:row>22</xdr:row>
      <xdr:rowOff>92075</xdr:rowOff>
    </xdr:to>
    <xdr:sp macro="" textlink="">
      <xdr:nvSpPr>
        <xdr:cNvPr id="262" name="正方形/長方形 261">
          <a:extLst>
            <a:ext uri="{FF2B5EF4-FFF2-40B4-BE49-F238E27FC236}">
              <a16:creationId xmlns:a16="http://schemas.microsoft.com/office/drawing/2014/main" xmlns="" id="{381FD088-3F5C-4015-BEB3-485DDAD7377A}"/>
            </a:ext>
          </a:extLst>
        </xdr:cNvPr>
        <xdr:cNvSpPr/>
      </xdr:nvSpPr>
      <xdr:spPr>
        <a:xfrm>
          <a:off x="17018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87</xdr:col>
      <xdr:colOff>149225</xdr:colOff>
      <xdr:row>22</xdr:row>
      <xdr:rowOff>28575</xdr:rowOff>
    </xdr:from>
    <xdr:to>
      <xdr:col>95</xdr:col>
      <xdr:colOff>149225</xdr:colOff>
      <xdr:row>23</xdr:row>
      <xdr:rowOff>111125</xdr:rowOff>
    </xdr:to>
    <xdr:sp macro="" textlink="">
      <xdr:nvSpPr>
        <xdr:cNvPr id="263" name="正方形/長方形 262">
          <a:extLst>
            <a:ext uri="{FF2B5EF4-FFF2-40B4-BE49-F238E27FC236}">
              <a16:creationId xmlns:a16="http://schemas.microsoft.com/office/drawing/2014/main" xmlns="" id="{8CE1128C-71CA-4554-914F-7E1CF9424DF1}"/>
            </a:ext>
          </a:extLst>
        </xdr:cNvPr>
        <xdr:cNvSpPr/>
      </xdr:nvSpPr>
      <xdr:spPr>
        <a:xfrm>
          <a:off x="17018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85725</xdr:colOff>
      <xdr:row>21</xdr:row>
      <xdr:rowOff>57150</xdr:rowOff>
    </xdr:from>
    <xdr:to>
      <xdr:col>104</xdr:col>
      <xdr:colOff>85725</xdr:colOff>
      <xdr:row>22</xdr:row>
      <xdr:rowOff>92075</xdr:rowOff>
    </xdr:to>
    <xdr:sp macro="" textlink="">
      <xdr:nvSpPr>
        <xdr:cNvPr id="264" name="正方形/長方形 263">
          <a:extLst>
            <a:ext uri="{FF2B5EF4-FFF2-40B4-BE49-F238E27FC236}">
              <a16:creationId xmlns:a16="http://schemas.microsoft.com/office/drawing/2014/main" xmlns="" id="{87AF3F0C-7588-45FD-887D-F3B8D6FE0BFC}"/>
            </a:ext>
          </a:extLst>
        </xdr:cNvPr>
        <xdr:cNvSpPr/>
      </xdr:nvSpPr>
      <xdr:spPr>
        <a:xfrm>
          <a:off x="18669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96</xdr:col>
      <xdr:colOff>85725</xdr:colOff>
      <xdr:row>22</xdr:row>
      <xdr:rowOff>28575</xdr:rowOff>
    </xdr:from>
    <xdr:to>
      <xdr:col>104</xdr:col>
      <xdr:colOff>85725</xdr:colOff>
      <xdr:row>23</xdr:row>
      <xdr:rowOff>111125</xdr:rowOff>
    </xdr:to>
    <xdr:sp macro="" textlink="">
      <xdr:nvSpPr>
        <xdr:cNvPr id="265" name="正方形/長方形 264">
          <a:extLst>
            <a:ext uri="{FF2B5EF4-FFF2-40B4-BE49-F238E27FC236}">
              <a16:creationId xmlns:a16="http://schemas.microsoft.com/office/drawing/2014/main" xmlns="" id="{E571AE79-8B52-4275-AEBB-2E72625B214A}"/>
            </a:ext>
          </a:extLst>
        </xdr:cNvPr>
        <xdr:cNvSpPr/>
      </xdr:nvSpPr>
      <xdr:spPr>
        <a:xfrm>
          <a:off x="18669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266" name="正方形/長方形 265">
          <a:extLst>
            <a:ext uri="{FF2B5EF4-FFF2-40B4-BE49-F238E27FC236}">
              <a16:creationId xmlns:a16="http://schemas.microsoft.com/office/drawing/2014/main" xmlns="" id="{2397ADA1-82BE-49D1-8366-B082719617EE}"/>
            </a:ext>
          </a:extLst>
        </xdr:cNvPr>
        <xdr:cNvSpPr/>
      </xdr:nvSpPr>
      <xdr:spPr>
        <a:xfrm>
          <a:off x="11303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267" name="正方形/長方形 266">
          <a:extLst>
            <a:ext uri="{FF2B5EF4-FFF2-40B4-BE49-F238E27FC236}">
              <a16:creationId xmlns:a16="http://schemas.microsoft.com/office/drawing/2014/main" xmlns="" id="{3F0AE9D0-DCCD-4C9D-A0C2-7694529B5A0A}"/>
            </a:ext>
          </a:extLst>
        </xdr:cNvPr>
        <xdr:cNvSpPr/>
      </xdr:nvSpPr>
      <xdr:spPr>
        <a:xfrm>
          <a:off x="15811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268" name="正方形/長方形 267">
          <a:extLst>
            <a:ext uri="{FF2B5EF4-FFF2-40B4-BE49-F238E27FC236}">
              <a16:creationId xmlns:a16="http://schemas.microsoft.com/office/drawing/2014/main" xmlns="" id="{A592ECF1-5655-4123-80E3-426020FACE1F}"/>
            </a:ext>
          </a:extLst>
        </xdr:cNvPr>
        <xdr:cNvSpPr/>
      </xdr:nvSpPr>
      <xdr:spPr>
        <a:xfrm>
          <a:off x="15811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161925</xdr:colOff>
      <xdr:row>26</xdr:row>
      <xdr:rowOff>15875</xdr:rowOff>
    </xdr:from>
    <xdr:to>
      <xdr:col>105</xdr:col>
      <xdr:colOff>149225</xdr:colOff>
      <xdr:row>36</xdr:row>
      <xdr:rowOff>79375</xdr:rowOff>
    </xdr:to>
    <xdr:sp macro="" textlink="" fLocksText="0">
      <xdr:nvSpPr>
        <xdr:cNvPr id="269" name="テキスト ボックス 268">
          <a:extLst>
            <a:ext uri="{FF2B5EF4-FFF2-40B4-BE49-F238E27FC236}">
              <a16:creationId xmlns:a16="http://schemas.microsoft.com/office/drawing/2014/main" xmlns="" id="{7E8631F8-2852-46D6-AF7F-83694327EAAF}"/>
            </a:ext>
          </a:extLst>
        </xdr:cNvPr>
        <xdr:cNvSpPr txBox="1"/>
      </xdr:nvSpPr>
      <xdr:spPr>
        <a:xfrm>
          <a:off x="15887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mn-lt"/>
              <a:ea typeface="+mn-ea"/>
              <a:cs typeface="+mn-cs"/>
            </a:rPr>
            <a:t>平成３０年度の債務償還比率は平成２９年度と比較し２１．９ポイント下降しており、</a:t>
          </a:r>
          <a:r>
            <a:rPr kumimoji="1" lang="ja-JP" altLang="ja-JP" sz="1100">
              <a:solidFill>
                <a:schemeClr val="dk1"/>
              </a:solidFill>
              <a:effectLst/>
              <a:latin typeface="+mn-lt"/>
              <a:ea typeface="+mn-ea"/>
              <a:cs typeface="+mn-cs"/>
            </a:rPr>
            <a:t>類似団体の平均値を</a:t>
          </a:r>
          <a:r>
            <a:rPr kumimoji="1" lang="ja-JP" altLang="en-US" sz="1100">
              <a:solidFill>
                <a:schemeClr val="dk1"/>
              </a:solidFill>
              <a:effectLst/>
              <a:latin typeface="+mn-lt"/>
              <a:ea typeface="+mn-ea"/>
              <a:cs typeface="+mn-cs"/>
            </a:rPr>
            <a:t>５４４</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５</a:t>
          </a:r>
          <a:r>
            <a:rPr kumimoji="1" lang="ja-JP" altLang="ja-JP" sz="1100">
              <a:solidFill>
                <a:schemeClr val="dk1"/>
              </a:solidFill>
              <a:effectLst/>
              <a:latin typeface="+mn-lt"/>
              <a:ea typeface="+mn-ea"/>
              <a:cs typeface="+mn-cs"/>
            </a:rPr>
            <a:t>ポイント下回っている。主な要因としては、過去の大型事業に係る地方債の償還終了による地方債残高の減少が考えられる。</a:t>
          </a:r>
          <a:endParaRPr lang="ja-JP" altLang="ja-JP">
            <a:effectLst/>
          </a:endParaRPr>
        </a:p>
        <a:p>
          <a:r>
            <a:rPr kumimoji="1" lang="ja-JP" altLang="ja-JP" sz="1100">
              <a:solidFill>
                <a:schemeClr val="dk1"/>
              </a:solidFill>
              <a:effectLst/>
              <a:latin typeface="+mn-lt"/>
              <a:ea typeface="+mn-ea"/>
              <a:cs typeface="+mn-cs"/>
            </a:rPr>
            <a:t>引き続き類似団体平均値を上回らないよう取り組んでいく。</a:t>
          </a:r>
          <a:endParaRPr lang="ja-JP" altLang="ja-JP">
            <a:effectLst/>
          </a:endParaRPr>
        </a:p>
      </xdr:txBody>
    </xdr:sp>
    <xdr:clientData/>
  </xdr:twoCellAnchor>
  <xdr:oneCellAnchor>
    <xdr:from>
      <xdr:col>57</xdr:col>
      <xdr:colOff>111125</xdr:colOff>
      <xdr:row>23</xdr:row>
      <xdr:rowOff>47625</xdr:rowOff>
    </xdr:from>
    <xdr:ext cx="349839" cy="225703"/>
    <xdr:sp macro="" textlink="">
      <xdr:nvSpPr>
        <xdr:cNvPr id="270" name="テキスト ボックス 269">
          <a:extLst>
            <a:ext uri="{FF2B5EF4-FFF2-40B4-BE49-F238E27FC236}">
              <a16:creationId xmlns:a16="http://schemas.microsoft.com/office/drawing/2014/main" xmlns="" id="{8B492249-D05E-4FA8-90E2-5A46F46CDBD8}"/>
            </a:ext>
          </a:extLst>
        </xdr:cNvPr>
        <xdr:cNvSpPr txBox="1"/>
      </xdr:nvSpPr>
      <xdr:spPr>
        <a:xfrm>
          <a:off x="11264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271" name="直線コネクタ 270">
          <a:extLst>
            <a:ext uri="{FF2B5EF4-FFF2-40B4-BE49-F238E27FC236}">
              <a16:creationId xmlns:a16="http://schemas.microsoft.com/office/drawing/2014/main" xmlns="" id="{35E7C46B-6F14-4543-A977-45C63B85D723}"/>
            </a:ext>
          </a:extLst>
        </xdr:cNvPr>
        <xdr:cNvCxnSpPr/>
      </xdr:nvCxnSpPr>
      <xdr:spPr>
        <a:xfrm>
          <a:off x="11303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149225</xdr:colOff>
      <xdr:row>34</xdr:row>
      <xdr:rowOff>79375</xdr:rowOff>
    </xdr:from>
    <xdr:to>
      <xdr:col>80</xdr:col>
      <xdr:colOff>9525</xdr:colOff>
      <xdr:row>34</xdr:row>
      <xdr:rowOff>79375</xdr:rowOff>
    </xdr:to>
    <xdr:cxnSp macro="">
      <xdr:nvCxnSpPr>
        <xdr:cNvPr id="272" name="直線コネクタ 271">
          <a:extLst>
            <a:ext uri="{FF2B5EF4-FFF2-40B4-BE49-F238E27FC236}">
              <a16:creationId xmlns:a16="http://schemas.microsoft.com/office/drawing/2014/main" xmlns="" id="{2AF8BC34-A705-43F4-AE29-98C19B2F973A}"/>
            </a:ext>
          </a:extLst>
        </xdr:cNvPr>
        <xdr:cNvCxnSpPr/>
      </xdr:nvCxnSpPr>
      <xdr:spPr>
        <a:xfrm>
          <a:off x="11303000" y="66802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158628</xdr:colOff>
      <xdr:row>33</xdr:row>
      <xdr:rowOff>157024</xdr:rowOff>
    </xdr:from>
    <xdr:ext cx="308097" cy="225703"/>
    <xdr:sp macro="" textlink="">
      <xdr:nvSpPr>
        <xdr:cNvPr id="273" name="テキスト ボックス 272">
          <a:extLst>
            <a:ext uri="{FF2B5EF4-FFF2-40B4-BE49-F238E27FC236}">
              <a16:creationId xmlns:a16="http://schemas.microsoft.com/office/drawing/2014/main" xmlns="" id="{B85EDB7D-86BB-4D6A-8B53-962E2E5AA011}"/>
            </a:ext>
          </a:extLst>
        </xdr:cNvPr>
        <xdr:cNvSpPr txBox="1"/>
      </xdr:nvSpPr>
      <xdr:spPr>
        <a:xfrm>
          <a:off x="10931403" y="6586399"/>
          <a:ext cx="30809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274" name="直線コネクタ 273">
          <a:extLst>
            <a:ext uri="{FF2B5EF4-FFF2-40B4-BE49-F238E27FC236}">
              <a16:creationId xmlns:a16="http://schemas.microsoft.com/office/drawing/2014/main" xmlns="" id="{089C3504-B9FE-4F79-9D32-392F3C5B20A2}"/>
            </a:ext>
          </a:extLst>
        </xdr:cNvPr>
        <xdr:cNvCxnSpPr/>
      </xdr:nvCxnSpPr>
      <xdr:spPr>
        <a:xfrm>
          <a:off x="11303000" y="62484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31</xdr:row>
      <xdr:rowOff>68124</xdr:rowOff>
    </xdr:from>
    <xdr:ext cx="410689" cy="225703"/>
    <xdr:sp macro="" textlink="">
      <xdr:nvSpPr>
        <xdr:cNvPr id="275" name="テキスト ボックス 274">
          <a:extLst>
            <a:ext uri="{FF2B5EF4-FFF2-40B4-BE49-F238E27FC236}">
              <a16:creationId xmlns:a16="http://schemas.microsoft.com/office/drawing/2014/main" xmlns="" id="{F9B08D46-CD3A-4A2A-8E79-4163BEE8EDA2}"/>
            </a:ext>
          </a:extLst>
        </xdr:cNvPr>
        <xdr:cNvSpPr txBox="1"/>
      </xdr:nvSpPr>
      <xdr:spPr>
        <a:xfrm>
          <a:off x="10828811" y="61545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276" name="直線コネクタ 275">
          <a:extLst>
            <a:ext uri="{FF2B5EF4-FFF2-40B4-BE49-F238E27FC236}">
              <a16:creationId xmlns:a16="http://schemas.microsoft.com/office/drawing/2014/main" xmlns="" id="{4EB3EFD5-A0D8-4286-98D5-A4B832DEC73A}"/>
            </a:ext>
          </a:extLst>
        </xdr:cNvPr>
        <xdr:cNvCxnSpPr/>
      </xdr:nvCxnSpPr>
      <xdr:spPr>
        <a:xfrm>
          <a:off x="11303000" y="58166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150674</xdr:rowOff>
    </xdr:from>
    <xdr:ext cx="482824" cy="225703"/>
    <xdr:sp macro="" textlink="">
      <xdr:nvSpPr>
        <xdr:cNvPr id="277" name="テキスト ボックス 276">
          <a:extLst>
            <a:ext uri="{FF2B5EF4-FFF2-40B4-BE49-F238E27FC236}">
              <a16:creationId xmlns:a16="http://schemas.microsoft.com/office/drawing/2014/main" xmlns="" id="{8B849C3A-7B9F-44ED-B6CE-3271C04D8E39}"/>
            </a:ext>
          </a:extLst>
        </xdr:cNvPr>
        <xdr:cNvSpPr txBox="1"/>
      </xdr:nvSpPr>
      <xdr:spPr>
        <a:xfrm>
          <a:off x="10756676" y="57227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278" name="直線コネクタ 277">
          <a:extLst>
            <a:ext uri="{FF2B5EF4-FFF2-40B4-BE49-F238E27FC236}">
              <a16:creationId xmlns:a16="http://schemas.microsoft.com/office/drawing/2014/main" xmlns="" id="{92686765-D861-4A64-B4AC-8394A1631B45}"/>
            </a:ext>
          </a:extLst>
        </xdr:cNvPr>
        <xdr:cNvCxnSpPr/>
      </xdr:nvCxnSpPr>
      <xdr:spPr>
        <a:xfrm>
          <a:off x="11303000" y="53848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26</xdr:row>
      <xdr:rowOff>61774</xdr:rowOff>
    </xdr:from>
    <xdr:ext cx="482824" cy="225703"/>
    <xdr:sp macro="" textlink="">
      <xdr:nvSpPr>
        <xdr:cNvPr id="279" name="テキスト ボックス 278">
          <a:extLst>
            <a:ext uri="{FF2B5EF4-FFF2-40B4-BE49-F238E27FC236}">
              <a16:creationId xmlns:a16="http://schemas.microsoft.com/office/drawing/2014/main" xmlns="" id="{CC7EBED9-E929-4AE6-B59E-6612248441AD}"/>
            </a:ext>
          </a:extLst>
        </xdr:cNvPr>
        <xdr:cNvSpPr txBox="1"/>
      </xdr:nvSpPr>
      <xdr:spPr>
        <a:xfrm>
          <a:off x="10756676" y="52909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1,500.0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280" name="直線コネクタ 279">
          <a:extLst>
            <a:ext uri="{FF2B5EF4-FFF2-40B4-BE49-F238E27FC236}">
              <a16:creationId xmlns:a16="http://schemas.microsoft.com/office/drawing/2014/main" xmlns="" id="{01B59144-3F3A-420A-8969-A6BED63FB5A4}"/>
            </a:ext>
          </a:extLst>
        </xdr:cNvPr>
        <xdr:cNvCxnSpPr/>
      </xdr:nvCxnSpPr>
      <xdr:spPr>
        <a:xfrm>
          <a:off x="11303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23</xdr:row>
      <xdr:rowOff>144324</xdr:rowOff>
    </xdr:from>
    <xdr:ext cx="482824" cy="225703"/>
    <xdr:sp macro="" textlink="">
      <xdr:nvSpPr>
        <xdr:cNvPr id="281" name="テキスト ボックス 280">
          <a:extLst>
            <a:ext uri="{FF2B5EF4-FFF2-40B4-BE49-F238E27FC236}">
              <a16:creationId xmlns:a16="http://schemas.microsoft.com/office/drawing/2014/main" xmlns="" id="{ED795898-8C7C-407A-A22C-1A97AE599C3C}"/>
            </a:ext>
          </a:extLst>
        </xdr:cNvPr>
        <xdr:cNvSpPr txBox="1"/>
      </xdr:nvSpPr>
      <xdr:spPr>
        <a:xfrm>
          <a:off x="10756676" y="48591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282" name="債務償還比率グラフ枠">
          <a:extLst>
            <a:ext uri="{FF2B5EF4-FFF2-40B4-BE49-F238E27FC236}">
              <a16:creationId xmlns:a16="http://schemas.microsoft.com/office/drawing/2014/main" xmlns="" id="{470D4F1A-FCA3-4A59-BEF7-34D64E598202}"/>
            </a:ext>
          </a:extLst>
        </xdr:cNvPr>
        <xdr:cNvSpPr/>
      </xdr:nvSpPr>
      <xdr:spPr>
        <a:xfrm>
          <a:off x="11303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141325</xdr:rowOff>
    </xdr:from>
    <xdr:to>
      <xdr:col>76</xdr:col>
      <xdr:colOff>21589</xdr:colOff>
      <xdr:row>34</xdr:row>
      <xdr:rowOff>79375</xdr:rowOff>
    </xdr:to>
    <xdr:cxnSp macro="">
      <xdr:nvCxnSpPr>
        <xdr:cNvPr id="283" name="直線コネクタ 282">
          <a:extLst>
            <a:ext uri="{FF2B5EF4-FFF2-40B4-BE49-F238E27FC236}">
              <a16:creationId xmlns:a16="http://schemas.microsoft.com/office/drawing/2014/main" xmlns="" id="{D815CFA1-92DC-4BB1-8A66-43E032C51563}"/>
            </a:ext>
          </a:extLst>
        </xdr:cNvPr>
        <xdr:cNvCxnSpPr/>
      </xdr:nvCxnSpPr>
      <xdr:spPr>
        <a:xfrm flipV="1">
          <a:off x="14793595" y="5370550"/>
          <a:ext cx="1269" cy="13096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83202</xdr:rowOff>
    </xdr:from>
    <xdr:ext cx="340478" cy="259045"/>
    <xdr:sp macro="" textlink="">
      <xdr:nvSpPr>
        <xdr:cNvPr id="284" name="債務償還比率最小値テキスト">
          <a:extLst>
            <a:ext uri="{FF2B5EF4-FFF2-40B4-BE49-F238E27FC236}">
              <a16:creationId xmlns:a16="http://schemas.microsoft.com/office/drawing/2014/main" xmlns="" id="{725F4816-09E6-460C-B8FA-F68761C53F05}"/>
            </a:ext>
          </a:extLst>
        </xdr:cNvPr>
        <xdr:cNvSpPr txBox="1"/>
      </xdr:nvSpPr>
      <xdr:spPr>
        <a:xfrm>
          <a:off x="14846300" y="66840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79375</xdr:rowOff>
    </xdr:from>
    <xdr:to>
      <xdr:col>76</xdr:col>
      <xdr:colOff>111125</xdr:colOff>
      <xdr:row>34</xdr:row>
      <xdr:rowOff>79375</xdr:rowOff>
    </xdr:to>
    <xdr:cxnSp macro="">
      <xdr:nvCxnSpPr>
        <xdr:cNvPr id="285" name="直線コネクタ 284">
          <a:extLst>
            <a:ext uri="{FF2B5EF4-FFF2-40B4-BE49-F238E27FC236}">
              <a16:creationId xmlns:a16="http://schemas.microsoft.com/office/drawing/2014/main" xmlns="" id="{48C9E289-A016-4672-B047-B983BF6D0D3C}"/>
            </a:ext>
          </a:extLst>
        </xdr:cNvPr>
        <xdr:cNvCxnSpPr/>
      </xdr:nvCxnSpPr>
      <xdr:spPr>
        <a:xfrm>
          <a:off x="14706600" y="6680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88002</xdr:rowOff>
    </xdr:from>
    <xdr:ext cx="560923" cy="259045"/>
    <xdr:sp macro="" textlink="">
      <xdr:nvSpPr>
        <xdr:cNvPr id="286" name="債務償還比率最大値テキスト">
          <a:extLst>
            <a:ext uri="{FF2B5EF4-FFF2-40B4-BE49-F238E27FC236}">
              <a16:creationId xmlns:a16="http://schemas.microsoft.com/office/drawing/2014/main" xmlns="" id="{97B5A19C-3687-496C-94FB-0C0CAC5A86BC}"/>
            </a:ext>
          </a:extLst>
        </xdr:cNvPr>
        <xdr:cNvSpPr txBox="1"/>
      </xdr:nvSpPr>
      <xdr:spPr>
        <a:xfrm>
          <a:off x="14846300" y="514577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141325</xdr:rowOff>
    </xdr:from>
    <xdr:to>
      <xdr:col>76</xdr:col>
      <xdr:colOff>111125</xdr:colOff>
      <xdr:row>26</xdr:row>
      <xdr:rowOff>141325</xdr:rowOff>
    </xdr:to>
    <xdr:cxnSp macro="">
      <xdr:nvCxnSpPr>
        <xdr:cNvPr id="287" name="直線コネクタ 286">
          <a:extLst>
            <a:ext uri="{FF2B5EF4-FFF2-40B4-BE49-F238E27FC236}">
              <a16:creationId xmlns:a16="http://schemas.microsoft.com/office/drawing/2014/main" xmlns="" id="{839A3515-C984-4612-8BB5-5C4F6A29C668}"/>
            </a:ext>
          </a:extLst>
        </xdr:cNvPr>
        <xdr:cNvCxnSpPr/>
      </xdr:nvCxnSpPr>
      <xdr:spPr>
        <a:xfrm>
          <a:off x="14706600" y="5370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54810</xdr:rowOff>
    </xdr:from>
    <xdr:ext cx="469744" cy="259045"/>
    <xdr:sp macro="" textlink="">
      <xdr:nvSpPr>
        <xdr:cNvPr id="288" name="債務償還比率平均値テキスト">
          <a:extLst>
            <a:ext uri="{FF2B5EF4-FFF2-40B4-BE49-F238E27FC236}">
              <a16:creationId xmlns:a16="http://schemas.microsoft.com/office/drawing/2014/main" xmlns="" id="{8DAD64BF-EBFA-4347-9D10-DFAAAF02BE4B}"/>
            </a:ext>
          </a:extLst>
        </xdr:cNvPr>
        <xdr:cNvSpPr txBox="1"/>
      </xdr:nvSpPr>
      <xdr:spPr>
        <a:xfrm>
          <a:off x="14846300" y="596983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31933</xdr:rowOff>
    </xdr:from>
    <xdr:to>
      <xdr:col>76</xdr:col>
      <xdr:colOff>73025</xdr:colOff>
      <xdr:row>31</xdr:row>
      <xdr:rowOff>133533</xdr:rowOff>
    </xdr:to>
    <xdr:sp macro="" textlink="">
      <xdr:nvSpPr>
        <xdr:cNvPr id="289" name="フローチャート: 判断 288">
          <a:extLst>
            <a:ext uri="{FF2B5EF4-FFF2-40B4-BE49-F238E27FC236}">
              <a16:creationId xmlns:a16="http://schemas.microsoft.com/office/drawing/2014/main" xmlns="" id="{475D9672-B51C-4BCC-80F6-0152AFEE18D4}"/>
            </a:ext>
          </a:extLst>
        </xdr:cNvPr>
        <xdr:cNvSpPr/>
      </xdr:nvSpPr>
      <xdr:spPr>
        <a:xfrm>
          <a:off x="14744700" y="61184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31933</xdr:rowOff>
    </xdr:from>
    <xdr:to>
      <xdr:col>72</xdr:col>
      <xdr:colOff>123825</xdr:colOff>
      <xdr:row>31</xdr:row>
      <xdr:rowOff>133533</xdr:rowOff>
    </xdr:to>
    <xdr:sp macro="" textlink="">
      <xdr:nvSpPr>
        <xdr:cNvPr id="290" name="フローチャート: 判断 289">
          <a:extLst>
            <a:ext uri="{FF2B5EF4-FFF2-40B4-BE49-F238E27FC236}">
              <a16:creationId xmlns:a16="http://schemas.microsoft.com/office/drawing/2014/main" xmlns="" id="{601ED1F2-24CC-4ACF-8B46-188870C412D9}"/>
            </a:ext>
          </a:extLst>
        </xdr:cNvPr>
        <xdr:cNvSpPr/>
      </xdr:nvSpPr>
      <xdr:spPr>
        <a:xfrm>
          <a:off x="14033500" y="61184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291" name="テキスト ボックス 290">
          <a:extLst>
            <a:ext uri="{FF2B5EF4-FFF2-40B4-BE49-F238E27FC236}">
              <a16:creationId xmlns:a16="http://schemas.microsoft.com/office/drawing/2014/main" xmlns="" id="{9392FBC6-33EC-44BA-A887-CD351E77C91A}"/>
            </a:ext>
          </a:extLst>
        </xdr:cNvPr>
        <xdr:cNvSpPr txBox="1"/>
      </xdr:nvSpPr>
      <xdr:spPr>
        <a:xfrm>
          <a:off x="14617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292" name="テキスト ボックス 291">
          <a:extLst>
            <a:ext uri="{FF2B5EF4-FFF2-40B4-BE49-F238E27FC236}">
              <a16:creationId xmlns:a16="http://schemas.microsoft.com/office/drawing/2014/main" xmlns="" id="{5D3184D1-358C-4D66-B02B-01B1C4ACC7E6}"/>
            </a:ext>
          </a:extLst>
        </xdr:cNvPr>
        <xdr:cNvSpPr txBox="1"/>
      </xdr:nvSpPr>
      <xdr:spPr>
        <a:xfrm>
          <a:off x="13906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293" name="テキスト ボックス 292">
          <a:extLst>
            <a:ext uri="{FF2B5EF4-FFF2-40B4-BE49-F238E27FC236}">
              <a16:creationId xmlns:a16="http://schemas.microsoft.com/office/drawing/2014/main" xmlns="" id="{8DF569CB-731D-483C-AE0D-9960A2DCB04E}"/>
            </a:ext>
          </a:extLst>
        </xdr:cNvPr>
        <xdr:cNvSpPr txBox="1"/>
      </xdr:nvSpPr>
      <xdr:spPr>
        <a:xfrm>
          <a:off x="13144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294" name="テキスト ボックス 293">
          <a:extLst>
            <a:ext uri="{FF2B5EF4-FFF2-40B4-BE49-F238E27FC236}">
              <a16:creationId xmlns:a16="http://schemas.microsoft.com/office/drawing/2014/main" xmlns="" id="{E48E002A-8DDA-4895-92CD-B061A82E610B}"/>
            </a:ext>
          </a:extLst>
        </xdr:cNvPr>
        <xdr:cNvSpPr txBox="1"/>
      </xdr:nvSpPr>
      <xdr:spPr>
        <a:xfrm>
          <a:off x="12382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H27</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295" name="テキスト ボックス 294">
          <a:extLst>
            <a:ext uri="{FF2B5EF4-FFF2-40B4-BE49-F238E27FC236}">
              <a16:creationId xmlns:a16="http://schemas.microsoft.com/office/drawing/2014/main" xmlns="" id="{96010A87-FE93-4566-9071-CC46C0FF361B}"/>
            </a:ext>
          </a:extLst>
        </xdr:cNvPr>
        <xdr:cNvSpPr txBox="1"/>
      </xdr:nvSpPr>
      <xdr:spPr>
        <a:xfrm>
          <a:off x="11620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H26</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34</xdr:row>
      <xdr:rowOff>6726</xdr:rowOff>
    </xdr:from>
    <xdr:to>
      <xdr:col>76</xdr:col>
      <xdr:colOff>73025</xdr:colOff>
      <xdr:row>34</xdr:row>
      <xdr:rowOff>108326</xdr:rowOff>
    </xdr:to>
    <xdr:sp macro="" textlink="">
      <xdr:nvSpPr>
        <xdr:cNvPr id="296" name="楕円 295">
          <a:extLst>
            <a:ext uri="{FF2B5EF4-FFF2-40B4-BE49-F238E27FC236}">
              <a16:creationId xmlns:a16="http://schemas.microsoft.com/office/drawing/2014/main" xmlns="" id="{9BF01E1A-C1DD-4530-BC3D-60504EB1F884}"/>
            </a:ext>
          </a:extLst>
        </xdr:cNvPr>
        <xdr:cNvSpPr/>
      </xdr:nvSpPr>
      <xdr:spPr>
        <a:xfrm>
          <a:off x="14744700" y="66075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33</xdr:row>
      <xdr:rowOff>93103</xdr:rowOff>
    </xdr:from>
    <xdr:ext cx="405111" cy="259045"/>
    <xdr:sp macro="" textlink="">
      <xdr:nvSpPr>
        <xdr:cNvPr id="297" name="債務償還比率該当値テキスト">
          <a:extLst>
            <a:ext uri="{FF2B5EF4-FFF2-40B4-BE49-F238E27FC236}">
              <a16:creationId xmlns:a16="http://schemas.microsoft.com/office/drawing/2014/main" xmlns="" id="{18592E1E-A5B8-450E-BBF2-2A4F1CB9FF8A}"/>
            </a:ext>
          </a:extLst>
        </xdr:cNvPr>
        <xdr:cNvSpPr txBox="1"/>
      </xdr:nvSpPr>
      <xdr:spPr>
        <a:xfrm>
          <a:off x="14846300" y="65224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33</xdr:row>
      <xdr:rowOff>159263</xdr:rowOff>
    </xdr:from>
    <xdr:to>
      <xdr:col>72</xdr:col>
      <xdr:colOff>123825</xdr:colOff>
      <xdr:row>34</xdr:row>
      <xdr:rowOff>89413</xdr:rowOff>
    </xdr:to>
    <xdr:sp macro="" textlink="">
      <xdr:nvSpPr>
        <xdr:cNvPr id="298" name="楕円 297">
          <a:extLst>
            <a:ext uri="{FF2B5EF4-FFF2-40B4-BE49-F238E27FC236}">
              <a16:creationId xmlns:a16="http://schemas.microsoft.com/office/drawing/2014/main" xmlns="" id="{23EC6959-B776-499A-8E12-4C580E2D34FA}"/>
            </a:ext>
          </a:extLst>
        </xdr:cNvPr>
        <xdr:cNvSpPr/>
      </xdr:nvSpPr>
      <xdr:spPr>
        <a:xfrm>
          <a:off x="14033500" y="65886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34</xdr:row>
      <xdr:rowOff>38613</xdr:rowOff>
    </xdr:from>
    <xdr:to>
      <xdr:col>76</xdr:col>
      <xdr:colOff>22225</xdr:colOff>
      <xdr:row>34</xdr:row>
      <xdr:rowOff>57526</xdr:rowOff>
    </xdr:to>
    <xdr:cxnSp macro="">
      <xdr:nvCxnSpPr>
        <xdr:cNvPr id="299" name="直線コネクタ 298">
          <a:extLst>
            <a:ext uri="{FF2B5EF4-FFF2-40B4-BE49-F238E27FC236}">
              <a16:creationId xmlns:a16="http://schemas.microsoft.com/office/drawing/2014/main" xmlns="" id="{87BEF95E-053A-443F-AE61-22E8AE653823}"/>
            </a:ext>
          </a:extLst>
        </xdr:cNvPr>
        <xdr:cNvCxnSpPr/>
      </xdr:nvCxnSpPr>
      <xdr:spPr>
        <a:xfrm>
          <a:off x="14084300" y="6639438"/>
          <a:ext cx="711200" cy="189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71</xdr:col>
      <xdr:colOff>15952</xdr:colOff>
      <xdr:row>29</xdr:row>
      <xdr:rowOff>150060</xdr:rowOff>
    </xdr:from>
    <xdr:ext cx="469744" cy="259045"/>
    <xdr:sp macro="" textlink="">
      <xdr:nvSpPr>
        <xdr:cNvPr id="300" name="n_1aveValue債務償還比率">
          <a:extLst>
            <a:ext uri="{FF2B5EF4-FFF2-40B4-BE49-F238E27FC236}">
              <a16:creationId xmlns:a16="http://schemas.microsoft.com/office/drawing/2014/main" xmlns="" id="{E04D6BB3-5457-4C54-AA63-726EEB485A68}"/>
            </a:ext>
          </a:extLst>
        </xdr:cNvPr>
        <xdr:cNvSpPr txBox="1"/>
      </xdr:nvSpPr>
      <xdr:spPr>
        <a:xfrm>
          <a:off x="13836727" y="58936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48269</xdr:colOff>
      <xdr:row>34</xdr:row>
      <xdr:rowOff>80540</xdr:rowOff>
    </xdr:from>
    <xdr:ext cx="405111" cy="259045"/>
    <xdr:sp macro="" textlink="">
      <xdr:nvSpPr>
        <xdr:cNvPr id="301" name="n_1mainValue債務償還比率">
          <a:extLst>
            <a:ext uri="{FF2B5EF4-FFF2-40B4-BE49-F238E27FC236}">
              <a16:creationId xmlns:a16="http://schemas.microsoft.com/office/drawing/2014/main" xmlns="" id="{C0177420-5C32-4DD3-B19C-878F4C37E423}"/>
            </a:ext>
          </a:extLst>
        </xdr:cNvPr>
        <xdr:cNvSpPr txBox="1"/>
      </xdr:nvSpPr>
      <xdr:spPr>
        <a:xfrm>
          <a:off x="13869044" y="66813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302" name="正方形/長方形 301">
          <a:extLst>
            <a:ext uri="{FF2B5EF4-FFF2-40B4-BE49-F238E27FC236}">
              <a16:creationId xmlns:a16="http://schemas.microsoft.com/office/drawing/2014/main" xmlns="" id="{E68A0947-190A-4B17-B36A-C86E287AA191}"/>
            </a:ext>
          </a:extLst>
        </xdr:cNvPr>
        <xdr:cNvSpPr/>
      </xdr:nvSpPr>
      <xdr:spPr>
        <a:xfrm>
          <a:off x="1270000" y="800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303" name="正方形/長方形 302">
          <a:extLst>
            <a:ext uri="{FF2B5EF4-FFF2-40B4-BE49-F238E27FC236}">
              <a16:creationId xmlns:a16="http://schemas.microsoft.com/office/drawing/2014/main" xmlns="" id="{901C90DF-F6D1-4C51-82AC-0CFCE0A76D33}"/>
            </a:ext>
          </a:extLst>
        </xdr:cNvPr>
        <xdr:cNvSpPr/>
      </xdr:nvSpPr>
      <xdr:spPr>
        <a:xfrm>
          <a:off x="1270000" y="1181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304" name="テキスト ボックス 303">
          <a:extLst>
            <a:ext uri="{FF2B5EF4-FFF2-40B4-BE49-F238E27FC236}">
              <a16:creationId xmlns:a16="http://schemas.microsoft.com/office/drawing/2014/main" xmlns="" id="{79F5BD34-387C-443D-9C82-9CAAAB3F40A7}"/>
            </a:ext>
          </a:extLst>
        </xdr:cNvPr>
        <xdr:cNvSpPr txBox="1"/>
      </xdr:nvSpPr>
      <xdr:spPr>
        <a:xfrm>
          <a:off x="914400" y="8255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305" name="テキスト ボックス 304">
          <a:extLst>
            <a:ext uri="{FF2B5EF4-FFF2-40B4-BE49-F238E27FC236}">
              <a16:creationId xmlns:a16="http://schemas.microsoft.com/office/drawing/2014/main" xmlns="" id="{01F3FA09-8B3A-4399-85D9-0862197F07AE}"/>
            </a:ext>
          </a:extLst>
        </xdr:cNvPr>
        <xdr:cNvSpPr txBox="1"/>
      </xdr:nvSpPr>
      <xdr:spPr>
        <a:xfrm>
          <a:off x="6985000" y="10922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306" name="テキスト ボックス 305">
          <a:extLst>
            <a:ext uri="{FF2B5EF4-FFF2-40B4-BE49-F238E27FC236}">
              <a16:creationId xmlns:a16="http://schemas.microsoft.com/office/drawing/2014/main" xmlns="" id="{B6EF5625-9722-4238-A320-8FA9EB704475}"/>
            </a:ext>
          </a:extLst>
        </xdr:cNvPr>
        <xdr:cNvSpPr txBox="1"/>
      </xdr:nvSpPr>
      <xdr:spPr>
        <a:xfrm>
          <a:off x="914400" y="120396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307" name="テキスト ボックス 306">
          <a:extLst>
            <a:ext uri="{FF2B5EF4-FFF2-40B4-BE49-F238E27FC236}">
              <a16:creationId xmlns:a16="http://schemas.microsoft.com/office/drawing/2014/main" xmlns="" id="{5926D3FD-4491-458C-9837-DABAA86DE113}"/>
            </a:ext>
          </a:extLst>
        </xdr:cNvPr>
        <xdr:cNvSpPr txBox="1"/>
      </xdr:nvSpPr>
      <xdr:spPr>
        <a:xfrm>
          <a:off x="6985000" y="147955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xmlns="" id="{D50011E7-63B0-40A1-A35E-52909125368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xmlns="" id="{AFD3CCA3-CFC0-4E52-B240-8FB52365AE5A}"/>
            </a:ext>
          </a:extLst>
        </xdr:cNvPr>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xmlns="" id="{886C33FC-2B30-47D4-95BC-781EFC9749B3}"/>
            </a:ext>
          </a:extLst>
        </xdr:cNvPr>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xmlns="" id="{0AF55938-76D1-4DE4-9C64-06F512FDF73B}"/>
            </a:ext>
          </a:extLst>
        </xdr:cNvPr>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徳島県石井町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xmlns="" id="{A864D057-7685-4E72-BF55-712403AE1189}"/>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xmlns="" id="{13E6781A-DDD8-44FF-90BC-491D9BBF71E2}"/>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xmlns="" id="{1EBD7B3D-9ACE-444E-B92D-1F840BDDB2AF}"/>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30</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xmlns="" id="{5FCBBDB9-A15D-48DA-B10B-A5F269D0EBA6}"/>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xmlns="" id="{ACCAE98F-B79A-491B-812A-4DC963BF8E76}"/>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xmlns="" id="{BE087405-358B-4479-9617-2BC16EE5A58D}"/>
            </a:ext>
          </a:extLst>
        </xdr:cNvPr>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25,967
25,705
28.85
9,323,077
8,986,434
299,995
5,677,338
5,063,296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xmlns="" id="{68783A5B-3D35-443F-8EFE-EC5097C741F9}"/>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xmlns="" id="{4DF3D41D-B2CD-4B2E-8B3E-86B70C5A9A98}"/>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xmlns="" id="{922592DE-62FC-4BB1-BEE7-DBE45F69C399}"/>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xmlns="" id="{1088AE27-1BFE-4C13-9258-01DE8E5995E3}"/>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xmlns="" id="{7D55D3B0-99E5-4BE4-9477-439B5762F82C}"/>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0</xdr:colOff>
      <xdr:row>13</xdr:row>
      <xdr:rowOff>120650</xdr:rowOff>
    </xdr:to>
    <xdr:sp macro="" textlink="">
      <xdr:nvSpPr>
        <xdr:cNvPr id="17" name="正方形/長方形 16">
          <a:extLst>
            <a:ext uri="{FF2B5EF4-FFF2-40B4-BE49-F238E27FC236}">
              <a16:creationId xmlns:a16="http://schemas.microsoft.com/office/drawing/2014/main" xmlns="" id="{EBDFCF03-61CA-4BB3-83CA-5C3C58122402}"/>
            </a:ext>
          </a:extLst>
        </xdr:cNvPr>
        <xdr:cNvSpPr/>
      </xdr:nvSpPr>
      <xdr:spPr>
        <a:xfrm>
          <a:off x="71755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H26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xmlns="" id="{98131170-312B-4C35-BB68-0582E29C633B}"/>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xmlns="" id="{ADB0C741-268B-4777-BC0D-208D34FF8C85}"/>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xmlns="" id="{88645267-CE43-4228-B87F-0ADBDDD0D89D}"/>
            </a:ext>
          </a:extLst>
        </xdr:cNvPr>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xmlns="" id="{4147D486-6A0C-46B0-A083-E054A44B1887}"/>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xmlns="" id="{1DAC1BB8-9683-47B4-9C5C-2B80446BAA77}"/>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xmlns="" id="{2C23FA12-C49C-41AB-9025-3D84416A6CFD}"/>
            </a:ext>
          </a:extLst>
        </xdr:cNvPr>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xmlns="" id="{BC331C8F-78C7-4565-9E6D-84E9E3BC7BF6}"/>
            </a:ext>
          </a:extLst>
        </xdr:cNvPr>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xmlns="" id="{D68946DE-33FD-4487-8B3D-69C3F36625A1}"/>
            </a:ext>
          </a:extLst>
        </xdr:cNvPr>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xmlns="" id="{931E27F3-8925-41E0-A55C-A4469D9C5561}"/>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xmlns="" id="{84EA18A5-3651-42AA-81AE-907063E27651}"/>
            </a:ext>
          </a:extLst>
        </xdr:cNvPr>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xmlns="" id="{2F127836-3FDE-4F20-BC36-328BE978A7AB}"/>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a:extLst>
            <a:ext uri="{FF2B5EF4-FFF2-40B4-BE49-F238E27FC236}">
              <a16:creationId xmlns:a16="http://schemas.microsoft.com/office/drawing/2014/main" xmlns="" id="{0F07AAC6-BEFE-4FB3-BB9B-3D4E8E3350C4}"/>
            </a:ext>
          </a:extLst>
        </xdr:cNvPr>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a:extLst>
            <a:ext uri="{FF2B5EF4-FFF2-40B4-BE49-F238E27FC236}">
              <a16:creationId xmlns:a16="http://schemas.microsoft.com/office/drawing/2014/main" xmlns="" id="{CABDFEB0-8174-4405-9C21-16B923421B29}"/>
            </a:ext>
          </a:extLst>
        </xdr:cNvPr>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95925" cy="259045"/>
    <xdr:sp macro="" textlink="">
      <xdr:nvSpPr>
        <xdr:cNvPr id="31" name="テキスト ボックス 30">
          <a:extLst>
            <a:ext uri="{FF2B5EF4-FFF2-40B4-BE49-F238E27FC236}">
              <a16:creationId xmlns:a16="http://schemas.microsoft.com/office/drawing/2014/main" xmlns="" id="{D0AFDB40-0F62-43ED-933D-6D597DABE437}"/>
            </a:ext>
          </a:extLst>
        </xdr:cNvPr>
        <xdr:cNvSpPr txBox="1"/>
      </xdr:nvSpPr>
      <xdr:spPr>
        <a:xfrm>
          <a:off x="698500" y="34290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2" name="正方形/長方形 31">
          <a:extLst>
            <a:ext uri="{FF2B5EF4-FFF2-40B4-BE49-F238E27FC236}">
              <a16:creationId xmlns:a16="http://schemas.microsoft.com/office/drawing/2014/main" xmlns="" id="{D91D756A-2751-4946-8E73-0B888E4B9B1D}"/>
            </a:ext>
          </a:extLst>
        </xdr:cNvPr>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3" name="正方形/長方形 32">
          <a:extLst>
            <a:ext uri="{FF2B5EF4-FFF2-40B4-BE49-F238E27FC236}">
              <a16:creationId xmlns:a16="http://schemas.microsoft.com/office/drawing/2014/main" xmlns="" id="{ED85A6D6-39DF-4B65-BB4F-042F24848C15}"/>
            </a:ext>
          </a:extLst>
        </xdr:cNvPr>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4" name="正方形/長方形 33">
          <a:extLst>
            <a:ext uri="{FF2B5EF4-FFF2-40B4-BE49-F238E27FC236}">
              <a16:creationId xmlns:a16="http://schemas.microsoft.com/office/drawing/2014/main" xmlns="" id="{E3B6A957-E1DA-4E66-93E7-C5B06BF4789E}"/>
            </a:ext>
          </a:extLst>
        </xdr:cNvPr>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30/84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5" name="正方形/長方形 34">
          <a:extLst>
            <a:ext uri="{FF2B5EF4-FFF2-40B4-BE49-F238E27FC236}">
              <a16:creationId xmlns:a16="http://schemas.microsoft.com/office/drawing/2014/main" xmlns="" id="{192B6955-C1FE-4816-BC98-F5520039173B}"/>
            </a:ext>
          </a:extLst>
        </xdr:cNvPr>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6" name="正方形/長方形 35">
          <a:extLst>
            <a:ext uri="{FF2B5EF4-FFF2-40B4-BE49-F238E27FC236}">
              <a16:creationId xmlns:a16="http://schemas.microsoft.com/office/drawing/2014/main" xmlns="" id="{6639C46D-9AF2-4FC3-99A0-C5F40EFED301}"/>
            </a:ext>
          </a:extLst>
        </xdr:cNvPr>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7" name="正方形/長方形 36">
          <a:extLst>
            <a:ext uri="{FF2B5EF4-FFF2-40B4-BE49-F238E27FC236}">
              <a16:creationId xmlns:a16="http://schemas.microsoft.com/office/drawing/2014/main" xmlns="" id="{8262505A-3577-475B-94D1-6C92AECAF1B2}"/>
            </a:ext>
          </a:extLst>
        </xdr:cNvPr>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8" name="正方形/長方形 37">
          <a:extLst>
            <a:ext uri="{FF2B5EF4-FFF2-40B4-BE49-F238E27FC236}">
              <a16:creationId xmlns:a16="http://schemas.microsoft.com/office/drawing/2014/main" xmlns="" id="{895CA7DE-33A1-4D09-A369-4C5EEF963704}"/>
            </a:ext>
          </a:extLst>
        </xdr:cNvPr>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39" name="正方形/長方形 38">
          <a:extLst>
            <a:ext uri="{FF2B5EF4-FFF2-40B4-BE49-F238E27FC236}">
              <a16:creationId xmlns:a16="http://schemas.microsoft.com/office/drawing/2014/main" xmlns="" id="{9D0C3F88-982A-46D7-9DF4-8B8E4EC66532}"/>
            </a:ext>
          </a:extLst>
        </xdr:cNvPr>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0" name="テキスト ボックス 39">
          <a:extLst>
            <a:ext uri="{FF2B5EF4-FFF2-40B4-BE49-F238E27FC236}">
              <a16:creationId xmlns:a16="http://schemas.microsoft.com/office/drawing/2014/main" xmlns="" id="{94AA38F0-2C88-4173-BE29-4F220C6B1B06}"/>
            </a:ext>
          </a:extLst>
        </xdr:cNvPr>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1" name="直線コネクタ 40">
          <a:extLst>
            <a:ext uri="{FF2B5EF4-FFF2-40B4-BE49-F238E27FC236}">
              <a16:creationId xmlns:a16="http://schemas.microsoft.com/office/drawing/2014/main" xmlns="" id="{CD20E86E-A2DE-48B2-B902-56F66960C665}"/>
            </a:ext>
          </a:extLst>
        </xdr:cNvPr>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43</xdr:row>
      <xdr:rowOff>105427</xdr:rowOff>
    </xdr:from>
    <xdr:ext cx="338939" cy="259045"/>
    <xdr:sp macro="" textlink="">
      <xdr:nvSpPr>
        <xdr:cNvPr id="42" name="テキスト ボックス 41">
          <a:extLst>
            <a:ext uri="{FF2B5EF4-FFF2-40B4-BE49-F238E27FC236}">
              <a16:creationId xmlns:a16="http://schemas.microsoft.com/office/drawing/2014/main" xmlns="" id="{B4F4F535-ECB1-4553-B6C3-923AAAA7EA77}"/>
            </a:ext>
          </a:extLst>
        </xdr:cNvPr>
        <xdr:cNvSpPr txBox="1"/>
      </xdr:nvSpPr>
      <xdr:spPr>
        <a:xfrm>
          <a:off x="423061" y="747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3" name="直線コネクタ 42">
          <a:extLst>
            <a:ext uri="{FF2B5EF4-FFF2-40B4-BE49-F238E27FC236}">
              <a16:creationId xmlns:a16="http://schemas.microsoft.com/office/drawing/2014/main" xmlns="" id="{C33AC7BC-68D6-4AF5-9CD4-FDC6E96051DA}"/>
            </a:ext>
          </a:extLst>
        </xdr:cNvPr>
        <xdr:cNvCxnSpPr/>
      </xdr:nvCxnSpPr>
      <xdr:spPr>
        <a:xfrm>
          <a:off x="762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44" name="テキスト ボックス 43">
          <a:extLst>
            <a:ext uri="{FF2B5EF4-FFF2-40B4-BE49-F238E27FC236}">
              <a16:creationId xmlns:a16="http://schemas.microsoft.com/office/drawing/2014/main" xmlns="" id="{B43A6130-EE29-470E-8BE8-E66410CD6506}"/>
            </a:ext>
          </a:extLst>
        </xdr:cNvPr>
        <xdr:cNvSpPr txBox="1"/>
      </xdr:nvSpPr>
      <xdr:spPr>
        <a:xfrm>
          <a:off x="358941" y="709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5" name="直線コネクタ 44">
          <a:extLst>
            <a:ext uri="{FF2B5EF4-FFF2-40B4-BE49-F238E27FC236}">
              <a16:creationId xmlns:a16="http://schemas.microsoft.com/office/drawing/2014/main" xmlns="" id="{FE42CA1E-BD71-47D3-9D7A-F2A373C9938E}"/>
            </a:ext>
          </a:extLst>
        </xdr:cNvPr>
        <xdr:cNvCxnSpPr/>
      </xdr:nvCxnSpPr>
      <xdr:spPr>
        <a:xfrm>
          <a:off x="762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6" name="テキスト ボックス 45">
          <a:extLst>
            <a:ext uri="{FF2B5EF4-FFF2-40B4-BE49-F238E27FC236}">
              <a16:creationId xmlns:a16="http://schemas.microsoft.com/office/drawing/2014/main" xmlns="" id="{00B4CB5A-54D3-4558-8C2B-8A646BFF2957}"/>
            </a:ext>
          </a:extLst>
        </xdr:cNvPr>
        <xdr:cNvSpPr txBox="1"/>
      </xdr:nvSpPr>
      <xdr:spPr>
        <a:xfrm>
          <a:off x="358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7" name="直線コネクタ 46">
          <a:extLst>
            <a:ext uri="{FF2B5EF4-FFF2-40B4-BE49-F238E27FC236}">
              <a16:creationId xmlns:a16="http://schemas.microsoft.com/office/drawing/2014/main" xmlns="" id="{13C62AD3-B4E8-468D-8715-CC9B0524BE59}"/>
            </a:ext>
          </a:extLst>
        </xdr:cNvPr>
        <xdr:cNvCxnSpPr/>
      </xdr:nvCxnSpPr>
      <xdr:spPr>
        <a:xfrm>
          <a:off x="762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8" name="テキスト ボックス 47">
          <a:extLst>
            <a:ext uri="{FF2B5EF4-FFF2-40B4-BE49-F238E27FC236}">
              <a16:creationId xmlns:a16="http://schemas.microsoft.com/office/drawing/2014/main" xmlns="" id="{00381C64-BCF0-4B13-866A-CD8872FE8F64}"/>
            </a:ext>
          </a:extLst>
        </xdr:cNvPr>
        <xdr:cNvSpPr txBox="1"/>
      </xdr:nvSpPr>
      <xdr:spPr>
        <a:xfrm>
          <a:off x="358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49" name="直線コネクタ 48">
          <a:extLst>
            <a:ext uri="{FF2B5EF4-FFF2-40B4-BE49-F238E27FC236}">
              <a16:creationId xmlns:a16="http://schemas.microsoft.com/office/drawing/2014/main" xmlns="" id="{A998EC26-3266-4BD0-A0C2-77AF7E0FA827}"/>
            </a:ext>
          </a:extLst>
        </xdr:cNvPr>
        <xdr:cNvCxnSpPr/>
      </xdr:nvCxnSpPr>
      <xdr:spPr>
        <a:xfrm>
          <a:off x="762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0" name="テキスト ボックス 49">
          <a:extLst>
            <a:ext uri="{FF2B5EF4-FFF2-40B4-BE49-F238E27FC236}">
              <a16:creationId xmlns:a16="http://schemas.microsoft.com/office/drawing/2014/main" xmlns="" id="{01118726-062D-40DC-91AF-9D0712823E3E}"/>
            </a:ext>
          </a:extLst>
        </xdr:cNvPr>
        <xdr:cNvSpPr txBox="1"/>
      </xdr:nvSpPr>
      <xdr:spPr>
        <a:xfrm>
          <a:off x="358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1" name="直線コネクタ 50">
          <a:extLst>
            <a:ext uri="{FF2B5EF4-FFF2-40B4-BE49-F238E27FC236}">
              <a16:creationId xmlns:a16="http://schemas.microsoft.com/office/drawing/2014/main" xmlns="" id="{3FB804BD-7E30-4E6B-BD49-0AD6C1CE9721}"/>
            </a:ext>
          </a:extLst>
        </xdr:cNvPr>
        <xdr:cNvCxnSpPr/>
      </xdr:nvCxnSpPr>
      <xdr:spPr>
        <a:xfrm>
          <a:off x="762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86377</xdr:rowOff>
    </xdr:from>
    <xdr:ext cx="467179" cy="259045"/>
    <xdr:sp macro="" textlink="">
      <xdr:nvSpPr>
        <xdr:cNvPr id="52" name="テキスト ボックス 51">
          <a:extLst>
            <a:ext uri="{FF2B5EF4-FFF2-40B4-BE49-F238E27FC236}">
              <a16:creationId xmlns:a16="http://schemas.microsoft.com/office/drawing/2014/main" xmlns="" id="{1E4604E9-1BA6-48EA-BD57-AD1ABA085AD0}"/>
            </a:ext>
          </a:extLst>
        </xdr:cNvPr>
        <xdr:cNvSpPr txBox="1"/>
      </xdr:nvSpPr>
      <xdr:spPr>
        <a:xfrm>
          <a:off x="294821" y="557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3" name="直線コネクタ 52">
          <a:extLst>
            <a:ext uri="{FF2B5EF4-FFF2-40B4-BE49-F238E27FC236}">
              <a16:creationId xmlns:a16="http://schemas.microsoft.com/office/drawing/2014/main" xmlns="" id="{B1D8288F-12DA-4B73-9EE2-B60FF4D8AAED}"/>
            </a:ext>
          </a:extLst>
        </xdr:cNvPr>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30</xdr:row>
      <xdr:rowOff>48277</xdr:rowOff>
    </xdr:from>
    <xdr:ext cx="467179" cy="259045"/>
    <xdr:sp macro="" textlink="">
      <xdr:nvSpPr>
        <xdr:cNvPr id="54" name="テキスト ボックス 53">
          <a:extLst>
            <a:ext uri="{FF2B5EF4-FFF2-40B4-BE49-F238E27FC236}">
              <a16:creationId xmlns:a16="http://schemas.microsoft.com/office/drawing/2014/main" xmlns="" id="{013358A9-6DBF-49F9-AE8D-192C8EC86B0B}"/>
            </a:ext>
          </a:extLst>
        </xdr:cNvPr>
        <xdr:cNvSpPr txBox="1"/>
      </xdr:nvSpPr>
      <xdr:spPr>
        <a:xfrm>
          <a:off x="294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5" name="【道路】&#10;有形固定資産減価償却率グラフ枠">
          <a:extLst>
            <a:ext uri="{FF2B5EF4-FFF2-40B4-BE49-F238E27FC236}">
              <a16:creationId xmlns:a16="http://schemas.microsoft.com/office/drawing/2014/main" xmlns="" id="{BEB5E127-A0BD-4788-A9B6-CA5B956F469F}"/>
            </a:ext>
          </a:extLst>
        </xdr:cNvPr>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33</xdr:row>
      <xdr:rowOff>87630</xdr:rowOff>
    </xdr:from>
    <xdr:to>
      <xdr:col>24</xdr:col>
      <xdr:colOff>62865</xdr:colOff>
      <xdr:row>41</xdr:row>
      <xdr:rowOff>80010</xdr:rowOff>
    </xdr:to>
    <xdr:cxnSp macro="">
      <xdr:nvCxnSpPr>
        <xdr:cNvPr id="56" name="直線コネクタ 55">
          <a:extLst>
            <a:ext uri="{FF2B5EF4-FFF2-40B4-BE49-F238E27FC236}">
              <a16:creationId xmlns:a16="http://schemas.microsoft.com/office/drawing/2014/main" xmlns="" id="{18D141A8-3998-4EEF-A299-DA8B55594258}"/>
            </a:ext>
          </a:extLst>
        </xdr:cNvPr>
        <xdr:cNvCxnSpPr/>
      </xdr:nvCxnSpPr>
      <xdr:spPr>
        <a:xfrm flipV="1">
          <a:off x="4634865" y="5745480"/>
          <a:ext cx="0" cy="13639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41</xdr:row>
      <xdr:rowOff>83837</xdr:rowOff>
    </xdr:from>
    <xdr:ext cx="405111" cy="259045"/>
    <xdr:sp macro="" textlink="">
      <xdr:nvSpPr>
        <xdr:cNvPr id="57" name="【道路】&#10;有形固定資産減価償却率最小値テキスト">
          <a:extLst>
            <a:ext uri="{FF2B5EF4-FFF2-40B4-BE49-F238E27FC236}">
              <a16:creationId xmlns:a16="http://schemas.microsoft.com/office/drawing/2014/main" xmlns="" id="{246EEF29-E6B7-46C0-8837-236CB3F4C350}"/>
            </a:ext>
          </a:extLst>
        </xdr:cNvPr>
        <xdr:cNvSpPr txBox="1"/>
      </xdr:nvSpPr>
      <xdr:spPr>
        <a:xfrm>
          <a:off x="4673600" y="71132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80010</xdr:rowOff>
    </xdr:from>
    <xdr:to>
      <xdr:col>24</xdr:col>
      <xdr:colOff>152400</xdr:colOff>
      <xdr:row>41</xdr:row>
      <xdr:rowOff>80010</xdr:rowOff>
    </xdr:to>
    <xdr:cxnSp macro="">
      <xdr:nvCxnSpPr>
        <xdr:cNvPr id="58" name="直線コネクタ 57">
          <a:extLst>
            <a:ext uri="{FF2B5EF4-FFF2-40B4-BE49-F238E27FC236}">
              <a16:creationId xmlns:a16="http://schemas.microsoft.com/office/drawing/2014/main" xmlns="" id="{C22D33E1-62D2-477F-90E8-F68A7A389E94}"/>
            </a:ext>
          </a:extLst>
        </xdr:cNvPr>
        <xdr:cNvCxnSpPr/>
      </xdr:nvCxnSpPr>
      <xdr:spPr>
        <a:xfrm>
          <a:off x="4546600" y="71094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32</xdr:row>
      <xdr:rowOff>34307</xdr:rowOff>
    </xdr:from>
    <xdr:ext cx="405111" cy="259045"/>
    <xdr:sp macro="" textlink="">
      <xdr:nvSpPr>
        <xdr:cNvPr id="59" name="【道路】&#10;有形固定資産減価償却率最大値テキスト">
          <a:extLst>
            <a:ext uri="{FF2B5EF4-FFF2-40B4-BE49-F238E27FC236}">
              <a16:creationId xmlns:a16="http://schemas.microsoft.com/office/drawing/2014/main" xmlns="" id="{FB5665FF-BF86-428E-AA71-2B1026FEC21B}"/>
            </a:ext>
          </a:extLst>
        </xdr:cNvPr>
        <xdr:cNvSpPr txBox="1"/>
      </xdr:nvSpPr>
      <xdr:spPr>
        <a:xfrm>
          <a:off x="4673600" y="5520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87630</xdr:rowOff>
    </xdr:from>
    <xdr:to>
      <xdr:col>24</xdr:col>
      <xdr:colOff>152400</xdr:colOff>
      <xdr:row>33</xdr:row>
      <xdr:rowOff>87630</xdr:rowOff>
    </xdr:to>
    <xdr:cxnSp macro="">
      <xdr:nvCxnSpPr>
        <xdr:cNvPr id="60" name="直線コネクタ 59">
          <a:extLst>
            <a:ext uri="{FF2B5EF4-FFF2-40B4-BE49-F238E27FC236}">
              <a16:creationId xmlns:a16="http://schemas.microsoft.com/office/drawing/2014/main" xmlns="" id="{0BF6B7D4-569B-49A5-A097-922770432180}"/>
            </a:ext>
          </a:extLst>
        </xdr:cNvPr>
        <xdr:cNvCxnSpPr/>
      </xdr:nvCxnSpPr>
      <xdr:spPr>
        <a:xfrm>
          <a:off x="4546600" y="57454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37</xdr:row>
      <xdr:rowOff>34307</xdr:rowOff>
    </xdr:from>
    <xdr:ext cx="405111" cy="259045"/>
    <xdr:sp macro="" textlink="">
      <xdr:nvSpPr>
        <xdr:cNvPr id="61" name="【道路】&#10;有形固定資産減価償却率平均値テキスト">
          <a:extLst>
            <a:ext uri="{FF2B5EF4-FFF2-40B4-BE49-F238E27FC236}">
              <a16:creationId xmlns:a16="http://schemas.microsoft.com/office/drawing/2014/main" xmlns="" id="{48A2EF5B-BBE1-4F5E-9A8B-45B45AC1FCC9}"/>
            </a:ext>
          </a:extLst>
        </xdr:cNvPr>
        <xdr:cNvSpPr txBox="1"/>
      </xdr:nvSpPr>
      <xdr:spPr>
        <a:xfrm>
          <a:off x="4673600" y="63779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55880</xdr:rowOff>
    </xdr:from>
    <xdr:to>
      <xdr:col>24</xdr:col>
      <xdr:colOff>114300</xdr:colOff>
      <xdr:row>37</xdr:row>
      <xdr:rowOff>157480</xdr:rowOff>
    </xdr:to>
    <xdr:sp macro="" textlink="">
      <xdr:nvSpPr>
        <xdr:cNvPr id="62" name="フローチャート: 判断 61">
          <a:extLst>
            <a:ext uri="{FF2B5EF4-FFF2-40B4-BE49-F238E27FC236}">
              <a16:creationId xmlns:a16="http://schemas.microsoft.com/office/drawing/2014/main" xmlns="" id="{6952898E-AC62-4911-9416-4B48E7F750A6}"/>
            </a:ext>
          </a:extLst>
        </xdr:cNvPr>
        <xdr:cNvSpPr/>
      </xdr:nvSpPr>
      <xdr:spPr>
        <a:xfrm>
          <a:off x="4584700" y="63995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63500</xdr:rowOff>
    </xdr:from>
    <xdr:to>
      <xdr:col>20</xdr:col>
      <xdr:colOff>38100</xdr:colOff>
      <xdr:row>37</xdr:row>
      <xdr:rowOff>165100</xdr:rowOff>
    </xdr:to>
    <xdr:sp macro="" textlink="">
      <xdr:nvSpPr>
        <xdr:cNvPr id="63" name="フローチャート: 判断 62">
          <a:extLst>
            <a:ext uri="{FF2B5EF4-FFF2-40B4-BE49-F238E27FC236}">
              <a16:creationId xmlns:a16="http://schemas.microsoft.com/office/drawing/2014/main" xmlns="" id="{EFE1AFF6-7257-4CE8-8F91-BAD45CB23368}"/>
            </a:ext>
          </a:extLst>
        </xdr:cNvPr>
        <xdr:cNvSpPr/>
      </xdr:nvSpPr>
      <xdr:spPr>
        <a:xfrm>
          <a:off x="3746500" y="6407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107315</xdr:rowOff>
    </xdr:from>
    <xdr:to>
      <xdr:col>15</xdr:col>
      <xdr:colOff>101600</xdr:colOff>
      <xdr:row>38</xdr:row>
      <xdr:rowOff>37465</xdr:rowOff>
    </xdr:to>
    <xdr:sp macro="" textlink="">
      <xdr:nvSpPr>
        <xdr:cNvPr id="64" name="フローチャート: 判断 63">
          <a:extLst>
            <a:ext uri="{FF2B5EF4-FFF2-40B4-BE49-F238E27FC236}">
              <a16:creationId xmlns:a16="http://schemas.microsoft.com/office/drawing/2014/main" xmlns="" id="{2952B44A-5107-4479-8F7E-AA3E12767C07}"/>
            </a:ext>
          </a:extLst>
        </xdr:cNvPr>
        <xdr:cNvSpPr/>
      </xdr:nvSpPr>
      <xdr:spPr>
        <a:xfrm>
          <a:off x="2857500" y="64509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154940</xdr:rowOff>
    </xdr:from>
    <xdr:to>
      <xdr:col>10</xdr:col>
      <xdr:colOff>165100</xdr:colOff>
      <xdr:row>38</xdr:row>
      <xdr:rowOff>85090</xdr:rowOff>
    </xdr:to>
    <xdr:sp macro="" textlink="">
      <xdr:nvSpPr>
        <xdr:cNvPr id="65" name="フローチャート: 判断 64">
          <a:extLst>
            <a:ext uri="{FF2B5EF4-FFF2-40B4-BE49-F238E27FC236}">
              <a16:creationId xmlns:a16="http://schemas.microsoft.com/office/drawing/2014/main" xmlns="" id="{A1712352-1873-48F2-9204-3A37E9761DC1}"/>
            </a:ext>
          </a:extLst>
        </xdr:cNvPr>
        <xdr:cNvSpPr/>
      </xdr:nvSpPr>
      <xdr:spPr>
        <a:xfrm>
          <a:off x="1968500" y="64985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xmlns="" id="{C33F34FD-6589-4557-86CF-41284FA4C5A0}"/>
            </a:ext>
          </a:extLst>
        </xdr:cNvPr>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xmlns="" id="{7C58A4A1-151E-4CA6-B0EB-82EF7488ECBB}"/>
            </a:ext>
          </a:extLst>
        </xdr:cNvPr>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xmlns="" id="{57C28A9B-E4F2-496C-BF95-EEEAA52B3C3E}"/>
            </a:ext>
          </a:extLst>
        </xdr:cNvPr>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xmlns="" id="{0C82BDF4-C3E8-4F1F-9417-DB61F7FE9FE2}"/>
            </a:ext>
          </a:extLst>
        </xdr:cNvPr>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xmlns="" id="{2E9B578F-33AD-491A-A3CE-1651A023AF0C}"/>
            </a:ext>
          </a:extLst>
        </xdr:cNvPr>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6350</xdr:rowOff>
    </xdr:from>
    <xdr:to>
      <xdr:col>24</xdr:col>
      <xdr:colOff>114300</xdr:colOff>
      <xdr:row>37</xdr:row>
      <xdr:rowOff>107950</xdr:rowOff>
    </xdr:to>
    <xdr:sp macro="" textlink="">
      <xdr:nvSpPr>
        <xdr:cNvPr id="71" name="楕円 70">
          <a:extLst>
            <a:ext uri="{FF2B5EF4-FFF2-40B4-BE49-F238E27FC236}">
              <a16:creationId xmlns:a16="http://schemas.microsoft.com/office/drawing/2014/main" xmlns="" id="{71E60908-DDDE-49EE-B4A8-0A678F403FB5}"/>
            </a:ext>
          </a:extLst>
        </xdr:cNvPr>
        <xdr:cNvSpPr/>
      </xdr:nvSpPr>
      <xdr:spPr>
        <a:xfrm>
          <a:off x="4584700" y="6350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36</xdr:row>
      <xdr:rowOff>29227</xdr:rowOff>
    </xdr:from>
    <xdr:ext cx="405111" cy="259045"/>
    <xdr:sp macro="" textlink="">
      <xdr:nvSpPr>
        <xdr:cNvPr id="72" name="【道路】&#10;有形固定資産減価償却率該当値テキスト">
          <a:extLst>
            <a:ext uri="{FF2B5EF4-FFF2-40B4-BE49-F238E27FC236}">
              <a16:creationId xmlns:a16="http://schemas.microsoft.com/office/drawing/2014/main" xmlns="" id="{D72F5E6C-EE44-4396-A658-190459F728BE}"/>
            </a:ext>
          </a:extLst>
        </xdr:cNvPr>
        <xdr:cNvSpPr txBox="1"/>
      </xdr:nvSpPr>
      <xdr:spPr>
        <a:xfrm>
          <a:off x="4673600" y="6201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34925</xdr:rowOff>
    </xdr:from>
    <xdr:to>
      <xdr:col>20</xdr:col>
      <xdr:colOff>38100</xdr:colOff>
      <xdr:row>37</xdr:row>
      <xdr:rowOff>136525</xdr:rowOff>
    </xdr:to>
    <xdr:sp macro="" textlink="">
      <xdr:nvSpPr>
        <xdr:cNvPr id="73" name="楕円 72">
          <a:extLst>
            <a:ext uri="{FF2B5EF4-FFF2-40B4-BE49-F238E27FC236}">
              <a16:creationId xmlns:a16="http://schemas.microsoft.com/office/drawing/2014/main" xmlns="" id="{FDFC8055-F6D8-4BBC-A7B5-76FDF73964DE}"/>
            </a:ext>
          </a:extLst>
        </xdr:cNvPr>
        <xdr:cNvSpPr/>
      </xdr:nvSpPr>
      <xdr:spPr>
        <a:xfrm>
          <a:off x="3746500" y="6378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57150</xdr:rowOff>
    </xdr:from>
    <xdr:to>
      <xdr:col>24</xdr:col>
      <xdr:colOff>63500</xdr:colOff>
      <xdr:row>37</xdr:row>
      <xdr:rowOff>85725</xdr:rowOff>
    </xdr:to>
    <xdr:cxnSp macro="">
      <xdr:nvCxnSpPr>
        <xdr:cNvPr id="74" name="直線コネクタ 73">
          <a:extLst>
            <a:ext uri="{FF2B5EF4-FFF2-40B4-BE49-F238E27FC236}">
              <a16:creationId xmlns:a16="http://schemas.microsoft.com/office/drawing/2014/main" xmlns="" id="{9649CE0B-6803-4098-B08D-3D2F72E680D6}"/>
            </a:ext>
          </a:extLst>
        </xdr:cNvPr>
        <xdr:cNvCxnSpPr/>
      </xdr:nvCxnSpPr>
      <xdr:spPr>
        <a:xfrm flipV="1">
          <a:off x="3797300" y="6400800"/>
          <a:ext cx="8382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57785</xdr:rowOff>
    </xdr:from>
    <xdr:to>
      <xdr:col>15</xdr:col>
      <xdr:colOff>101600</xdr:colOff>
      <xdr:row>37</xdr:row>
      <xdr:rowOff>159385</xdr:rowOff>
    </xdr:to>
    <xdr:sp macro="" textlink="">
      <xdr:nvSpPr>
        <xdr:cNvPr id="75" name="楕円 74">
          <a:extLst>
            <a:ext uri="{FF2B5EF4-FFF2-40B4-BE49-F238E27FC236}">
              <a16:creationId xmlns:a16="http://schemas.microsoft.com/office/drawing/2014/main" xmlns="" id="{E7E622EF-FC3F-4393-B3C4-EDB950D67187}"/>
            </a:ext>
          </a:extLst>
        </xdr:cNvPr>
        <xdr:cNvSpPr/>
      </xdr:nvSpPr>
      <xdr:spPr>
        <a:xfrm>
          <a:off x="2857500" y="6401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85725</xdr:rowOff>
    </xdr:from>
    <xdr:to>
      <xdr:col>19</xdr:col>
      <xdr:colOff>177800</xdr:colOff>
      <xdr:row>37</xdr:row>
      <xdr:rowOff>108585</xdr:rowOff>
    </xdr:to>
    <xdr:cxnSp macro="">
      <xdr:nvCxnSpPr>
        <xdr:cNvPr id="76" name="直線コネクタ 75">
          <a:extLst>
            <a:ext uri="{FF2B5EF4-FFF2-40B4-BE49-F238E27FC236}">
              <a16:creationId xmlns:a16="http://schemas.microsoft.com/office/drawing/2014/main" xmlns="" id="{FE8A1843-027B-4451-9984-987310AE007B}"/>
            </a:ext>
          </a:extLst>
        </xdr:cNvPr>
        <xdr:cNvCxnSpPr/>
      </xdr:nvCxnSpPr>
      <xdr:spPr>
        <a:xfrm flipV="1">
          <a:off x="2908300" y="6429375"/>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23495</xdr:rowOff>
    </xdr:from>
    <xdr:to>
      <xdr:col>10</xdr:col>
      <xdr:colOff>165100</xdr:colOff>
      <xdr:row>37</xdr:row>
      <xdr:rowOff>125095</xdr:rowOff>
    </xdr:to>
    <xdr:sp macro="" textlink="">
      <xdr:nvSpPr>
        <xdr:cNvPr id="77" name="楕円 76">
          <a:extLst>
            <a:ext uri="{FF2B5EF4-FFF2-40B4-BE49-F238E27FC236}">
              <a16:creationId xmlns:a16="http://schemas.microsoft.com/office/drawing/2014/main" xmlns="" id="{0F7F75F5-1F51-44EE-B9B4-80569FD533D8}"/>
            </a:ext>
          </a:extLst>
        </xdr:cNvPr>
        <xdr:cNvSpPr/>
      </xdr:nvSpPr>
      <xdr:spPr>
        <a:xfrm>
          <a:off x="1968500" y="63671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74295</xdr:rowOff>
    </xdr:from>
    <xdr:to>
      <xdr:col>15</xdr:col>
      <xdr:colOff>50800</xdr:colOff>
      <xdr:row>37</xdr:row>
      <xdr:rowOff>108585</xdr:rowOff>
    </xdr:to>
    <xdr:cxnSp macro="">
      <xdr:nvCxnSpPr>
        <xdr:cNvPr id="78" name="直線コネクタ 77">
          <a:extLst>
            <a:ext uri="{FF2B5EF4-FFF2-40B4-BE49-F238E27FC236}">
              <a16:creationId xmlns:a16="http://schemas.microsoft.com/office/drawing/2014/main" xmlns="" id="{058DEDEF-BD22-4467-834D-C51D1A592613}"/>
            </a:ext>
          </a:extLst>
        </xdr:cNvPr>
        <xdr:cNvCxnSpPr/>
      </xdr:nvCxnSpPr>
      <xdr:spPr>
        <a:xfrm>
          <a:off x="2019300" y="6417945"/>
          <a:ext cx="8890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156227</xdr:rowOff>
    </xdr:from>
    <xdr:ext cx="405111" cy="259045"/>
    <xdr:sp macro="" textlink="">
      <xdr:nvSpPr>
        <xdr:cNvPr id="79" name="n_1aveValue【道路】&#10;有形固定資産減価償却率">
          <a:extLst>
            <a:ext uri="{FF2B5EF4-FFF2-40B4-BE49-F238E27FC236}">
              <a16:creationId xmlns:a16="http://schemas.microsoft.com/office/drawing/2014/main" xmlns="" id="{5FA840F3-5972-4944-B994-C5762A10CD3E}"/>
            </a:ext>
          </a:extLst>
        </xdr:cNvPr>
        <xdr:cNvSpPr txBox="1"/>
      </xdr:nvSpPr>
      <xdr:spPr>
        <a:xfrm>
          <a:off x="3582044" y="6499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28592</xdr:rowOff>
    </xdr:from>
    <xdr:ext cx="405111" cy="259045"/>
    <xdr:sp macro="" textlink="">
      <xdr:nvSpPr>
        <xdr:cNvPr id="80" name="n_2aveValue【道路】&#10;有形固定資産減価償却率">
          <a:extLst>
            <a:ext uri="{FF2B5EF4-FFF2-40B4-BE49-F238E27FC236}">
              <a16:creationId xmlns:a16="http://schemas.microsoft.com/office/drawing/2014/main" xmlns="" id="{41CDA610-B948-48E2-9E2B-3B6216DC8149}"/>
            </a:ext>
          </a:extLst>
        </xdr:cNvPr>
        <xdr:cNvSpPr txBox="1"/>
      </xdr:nvSpPr>
      <xdr:spPr>
        <a:xfrm>
          <a:off x="2705744" y="6543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76217</xdr:rowOff>
    </xdr:from>
    <xdr:ext cx="405111" cy="259045"/>
    <xdr:sp macro="" textlink="">
      <xdr:nvSpPr>
        <xdr:cNvPr id="81" name="n_3aveValue【道路】&#10;有形固定資産減価償却率">
          <a:extLst>
            <a:ext uri="{FF2B5EF4-FFF2-40B4-BE49-F238E27FC236}">
              <a16:creationId xmlns:a16="http://schemas.microsoft.com/office/drawing/2014/main" xmlns="" id="{38B98926-DC85-4B6E-97D7-60F9A84C2D95}"/>
            </a:ext>
          </a:extLst>
        </xdr:cNvPr>
        <xdr:cNvSpPr txBox="1"/>
      </xdr:nvSpPr>
      <xdr:spPr>
        <a:xfrm>
          <a:off x="1816744" y="65913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35</xdr:row>
      <xdr:rowOff>153052</xdr:rowOff>
    </xdr:from>
    <xdr:ext cx="405111" cy="259045"/>
    <xdr:sp macro="" textlink="">
      <xdr:nvSpPr>
        <xdr:cNvPr id="82" name="n_1mainValue【道路】&#10;有形固定資産減価償却率">
          <a:extLst>
            <a:ext uri="{FF2B5EF4-FFF2-40B4-BE49-F238E27FC236}">
              <a16:creationId xmlns:a16="http://schemas.microsoft.com/office/drawing/2014/main" xmlns="" id="{E0C69494-157C-480D-8795-0149B63B0F6C}"/>
            </a:ext>
          </a:extLst>
        </xdr:cNvPr>
        <xdr:cNvSpPr txBox="1"/>
      </xdr:nvSpPr>
      <xdr:spPr>
        <a:xfrm>
          <a:off x="3582044" y="6153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4462</xdr:rowOff>
    </xdr:from>
    <xdr:ext cx="405111" cy="259045"/>
    <xdr:sp macro="" textlink="">
      <xdr:nvSpPr>
        <xdr:cNvPr id="83" name="n_2mainValue【道路】&#10;有形固定資産減価償却率">
          <a:extLst>
            <a:ext uri="{FF2B5EF4-FFF2-40B4-BE49-F238E27FC236}">
              <a16:creationId xmlns:a16="http://schemas.microsoft.com/office/drawing/2014/main" xmlns="" id="{5BF4C378-1ED1-4988-9B58-94683052491C}"/>
            </a:ext>
          </a:extLst>
        </xdr:cNvPr>
        <xdr:cNvSpPr txBox="1"/>
      </xdr:nvSpPr>
      <xdr:spPr>
        <a:xfrm>
          <a:off x="2705744" y="6176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141622</xdr:rowOff>
    </xdr:from>
    <xdr:ext cx="405111" cy="259045"/>
    <xdr:sp macro="" textlink="">
      <xdr:nvSpPr>
        <xdr:cNvPr id="84" name="n_3mainValue【道路】&#10;有形固定資産減価償却率">
          <a:extLst>
            <a:ext uri="{FF2B5EF4-FFF2-40B4-BE49-F238E27FC236}">
              <a16:creationId xmlns:a16="http://schemas.microsoft.com/office/drawing/2014/main" xmlns="" id="{F610FCBC-B106-4AE9-8D78-DE0E4971C9CA}"/>
            </a:ext>
          </a:extLst>
        </xdr:cNvPr>
        <xdr:cNvSpPr txBox="1"/>
      </xdr:nvSpPr>
      <xdr:spPr>
        <a:xfrm>
          <a:off x="1816744" y="6142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5" name="正方形/長方形 84">
          <a:extLst>
            <a:ext uri="{FF2B5EF4-FFF2-40B4-BE49-F238E27FC236}">
              <a16:creationId xmlns:a16="http://schemas.microsoft.com/office/drawing/2014/main" xmlns="" id="{951566B1-A13E-436A-BC52-0177ECFEC28A}"/>
            </a:ext>
          </a:extLst>
        </xdr:cNvPr>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86" name="正方形/長方形 85">
          <a:extLst>
            <a:ext uri="{FF2B5EF4-FFF2-40B4-BE49-F238E27FC236}">
              <a16:creationId xmlns:a16="http://schemas.microsoft.com/office/drawing/2014/main" xmlns="" id="{0F95A08B-26D6-459E-B24E-2BB59C3E7408}"/>
            </a:ext>
          </a:extLst>
        </xdr:cNvPr>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87" name="正方形/長方形 86">
          <a:extLst>
            <a:ext uri="{FF2B5EF4-FFF2-40B4-BE49-F238E27FC236}">
              <a16:creationId xmlns:a16="http://schemas.microsoft.com/office/drawing/2014/main" xmlns="" id="{8D4E212E-F348-497D-A751-CE1056BEB073}"/>
            </a:ext>
          </a:extLst>
        </xdr:cNvPr>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88" name="正方形/長方形 87">
          <a:extLst>
            <a:ext uri="{FF2B5EF4-FFF2-40B4-BE49-F238E27FC236}">
              <a16:creationId xmlns:a16="http://schemas.microsoft.com/office/drawing/2014/main" xmlns="" id="{CAF92523-61C7-4DC0-887F-2DFFD0976600}"/>
            </a:ext>
          </a:extLst>
        </xdr:cNvPr>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89" name="正方形/長方形 88">
          <a:extLst>
            <a:ext uri="{FF2B5EF4-FFF2-40B4-BE49-F238E27FC236}">
              <a16:creationId xmlns:a16="http://schemas.microsoft.com/office/drawing/2014/main" xmlns="" id="{083AF2C2-9483-41ED-BF93-BA5CA4656F10}"/>
            </a:ext>
          </a:extLst>
        </xdr:cNvPr>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9.730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90" name="正方形/長方形 89">
          <a:extLst>
            <a:ext uri="{FF2B5EF4-FFF2-40B4-BE49-F238E27FC236}">
              <a16:creationId xmlns:a16="http://schemas.microsoft.com/office/drawing/2014/main" xmlns="" id="{177A78F3-3812-4809-AB43-0E154DF122E3}"/>
            </a:ext>
          </a:extLst>
        </xdr:cNvPr>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91" name="正方形/長方形 90">
          <a:extLst>
            <a:ext uri="{FF2B5EF4-FFF2-40B4-BE49-F238E27FC236}">
              <a16:creationId xmlns:a16="http://schemas.microsoft.com/office/drawing/2014/main" xmlns="" id="{3DB1D061-6611-467B-AB41-F84CE6702D8D}"/>
            </a:ext>
          </a:extLst>
        </xdr:cNvPr>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18.437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2" name="正方形/長方形 91">
          <a:extLst>
            <a:ext uri="{FF2B5EF4-FFF2-40B4-BE49-F238E27FC236}">
              <a16:creationId xmlns:a16="http://schemas.microsoft.com/office/drawing/2014/main" xmlns="" id="{A65C6928-AF36-4918-8313-1E2F1A2CC28A}"/>
            </a:ext>
          </a:extLst>
        </xdr:cNvPr>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3427" cy="225703"/>
    <xdr:sp macro="" textlink="">
      <xdr:nvSpPr>
        <xdr:cNvPr id="93" name="テキスト ボックス 92">
          <a:extLst>
            <a:ext uri="{FF2B5EF4-FFF2-40B4-BE49-F238E27FC236}">
              <a16:creationId xmlns:a16="http://schemas.microsoft.com/office/drawing/2014/main" xmlns="" id="{6C21278D-B15B-4EE7-A95C-7A880DDCBA3C}"/>
            </a:ext>
          </a:extLst>
        </xdr:cNvPr>
        <xdr:cNvSpPr txBox="1"/>
      </xdr:nvSpPr>
      <xdr:spPr>
        <a:xfrm>
          <a:off x="6565900" y="5143500"/>
          <a:ext cx="34342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ｍ</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4" name="直線コネクタ 93">
          <a:extLst>
            <a:ext uri="{FF2B5EF4-FFF2-40B4-BE49-F238E27FC236}">
              <a16:creationId xmlns:a16="http://schemas.microsoft.com/office/drawing/2014/main" xmlns="" id="{4B0E8FF3-EB59-4B52-BD43-7BD086E0C7AB}"/>
            </a:ext>
          </a:extLst>
        </xdr:cNvPr>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133350</xdr:rowOff>
    </xdr:from>
    <xdr:to>
      <xdr:col>59</xdr:col>
      <xdr:colOff>50800</xdr:colOff>
      <xdr:row>41</xdr:row>
      <xdr:rowOff>133350</xdr:rowOff>
    </xdr:to>
    <xdr:cxnSp macro="">
      <xdr:nvCxnSpPr>
        <xdr:cNvPr id="95" name="直線コネクタ 94">
          <a:extLst>
            <a:ext uri="{FF2B5EF4-FFF2-40B4-BE49-F238E27FC236}">
              <a16:creationId xmlns:a16="http://schemas.microsoft.com/office/drawing/2014/main" xmlns="" id="{A7FE3CA9-E1B1-4D85-890F-96F95F596213}"/>
            </a:ext>
          </a:extLst>
        </xdr:cNvPr>
        <xdr:cNvCxnSpPr/>
      </xdr:nvCxnSpPr>
      <xdr:spPr>
        <a:xfrm>
          <a:off x="6604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162577</xdr:rowOff>
    </xdr:from>
    <xdr:ext cx="467179" cy="259045"/>
    <xdr:sp macro="" textlink="">
      <xdr:nvSpPr>
        <xdr:cNvPr id="96" name="テキスト ボックス 95">
          <a:extLst>
            <a:ext uri="{FF2B5EF4-FFF2-40B4-BE49-F238E27FC236}">
              <a16:creationId xmlns:a16="http://schemas.microsoft.com/office/drawing/2014/main" xmlns="" id="{A6268DFC-3ADF-450F-BF04-606169D94F59}"/>
            </a:ext>
          </a:extLst>
        </xdr:cNvPr>
        <xdr:cNvSpPr txBox="1"/>
      </xdr:nvSpPr>
      <xdr:spPr>
        <a:xfrm>
          <a:off x="6136821" y="702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19050</xdr:rowOff>
    </xdr:from>
    <xdr:to>
      <xdr:col>59</xdr:col>
      <xdr:colOff>50800</xdr:colOff>
      <xdr:row>39</xdr:row>
      <xdr:rowOff>19050</xdr:rowOff>
    </xdr:to>
    <xdr:cxnSp macro="">
      <xdr:nvCxnSpPr>
        <xdr:cNvPr id="97" name="直線コネクタ 96">
          <a:extLst>
            <a:ext uri="{FF2B5EF4-FFF2-40B4-BE49-F238E27FC236}">
              <a16:creationId xmlns:a16="http://schemas.microsoft.com/office/drawing/2014/main" xmlns="" id="{ACDE3756-2046-4FB1-9022-21EE51470C83}"/>
            </a:ext>
          </a:extLst>
        </xdr:cNvPr>
        <xdr:cNvCxnSpPr/>
      </xdr:nvCxnSpPr>
      <xdr:spPr>
        <a:xfrm>
          <a:off x="6604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48277</xdr:rowOff>
    </xdr:from>
    <xdr:ext cx="531299" cy="259045"/>
    <xdr:sp macro="" textlink="">
      <xdr:nvSpPr>
        <xdr:cNvPr id="98" name="テキスト ボックス 97">
          <a:extLst>
            <a:ext uri="{FF2B5EF4-FFF2-40B4-BE49-F238E27FC236}">
              <a16:creationId xmlns:a16="http://schemas.microsoft.com/office/drawing/2014/main" xmlns="" id="{71F6B91B-6FBC-48E5-85D8-BF4983E39A6C}"/>
            </a:ext>
          </a:extLst>
        </xdr:cNvPr>
        <xdr:cNvSpPr txBox="1"/>
      </xdr:nvSpPr>
      <xdr:spPr>
        <a:xfrm>
          <a:off x="6072701" y="656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76200</xdr:rowOff>
    </xdr:from>
    <xdr:to>
      <xdr:col>59</xdr:col>
      <xdr:colOff>50800</xdr:colOff>
      <xdr:row>36</xdr:row>
      <xdr:rowOff>76200</xdr:rowOff>
    </xdr:to>
    <xdr:cxnSp macro="">
      <xdr:nvCxnSpPr>
        <xdr:cNvPr id="99" name="直線コネクタ 98">
          <a:extLst>
            <a:ext uri="{FF2B5EF4-FFF2-40B4-BE49-F238E27FC236}">
              <a16:creationId xmlns:a16="http://schemas.microsoft.com/office/drawing/2014/main" xmlns="" id="{8B1795FC-C728-4A83-A1D8-DB4E29D7BCBB}"/>
            </a:ext>
          </a:extLst>
        </xdr:cNvPr>
        <xdr:cNvCxnSpPr/>
      </xdr:nvCxnSpPr>
      <xdr:spPr>
        <a:xfrm>
          <a:off x="6604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35</xdr:row>
      <xdr:rowOff>105427</xdr:rowOff>
    </xdr:from>
    <xdr:ext cx="531299" cy="259045"/>
    <xdr:sp macro="" textlink="">
      <xdr:nvSpPr>
        <xdr:cNvPr id="100" name="テキスト ボックス 99">
          <a:extLst>
            <a:ext uri="{FF2B5EF4-FFF2-40B4-BE49-F238E27FC236}">
              <a16:creationId xmlns:a16="http://schemas.microsoft.com/office/drawing/2014/main" xmlns="" id="{E362E812-734A-4B70-B869-5ED1C6B1DF77}"/>
            </a:ext>
          </a:extLst>
        </xdr:cNvPr>
        <xdr:cNvSpPr txBox="1"/>
      </xdr:nvSpPr>
      <xdr:spPr>
        <a:xfrm>
          <a:off x="6072701" y="610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133350</xdr:rowOff>
    </xdr:from>
    <xdr:to>
      <xdr:col>59</xdr:col>
      <xdr:colOff>50800</xdr:colOff>
      <xdr:row>33</xdr:row>
      <xdr:rowOff>133350</xdr:rowOff>
    </xdr:to>
    <xdr:cxnSp macro="">
      <xdr:nvCxnSpPr>
        <xdr:cNvPr id="101" name="直線コネクタ 100">
          <a:extLst>
            <a:ext uri="{FF2B5EF4-FFF2-40B4-BE49-F238E27FC236}">
              <a16:creationId xmlns:a16="http://schemas.microsoft.com/office/drawing/2014/main" xmlns="" id="{FABCC52A-040B-40CD-9A54-F49D47BB20AA}"/>
            </a:ext>
          </a:extLst>
        </xdr:cNvPr>
        <xdr:cNvCxnSpPr/>
      </xdr:nvCxnSpPr>
      <xdr:spPr>
        <a:xfrm>
          <a:off x="6604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162577</xdr:rowOff>
    </xdr:from>
    <xdr:ext cx="531299" cy="259045"/>
    <xdr:sp macro="" textlink="">
      <xdr:nvSpPr>
        <xdr:cNvPr id="102" name="テキスト ボックス 101">
          <a:extLst>
            <a:ext uri="{FF2B5EF4-FFF2-40B4-BE49-F238E27FC236}">
              <a16:creationId xmlns:a16="http://schemas.microsoft.com/office/drawing/2014/main" xmlns="" id="{7B7FACEC-B328-4433-B842-E9FC79F9E9D2}"/>
            </a:ext>
          </a:extLst>
        </xdr:cNvPr>
        <xdr:cNvSpPr txBox="1"/>
      </xdr:nvSpPr>
      <xdr:spPr>
        <a:xfrm>
          <a:off x="6072701" y="564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3" name="直線コネクタ 102">
          <a:extLst>
            <a:ext uri="{FF2B5EF4-FFF2-40B4-BE49-F238E27FC236}">
              <a16:creationId xmlns:a16="http://schemas.microsoft.com/office/drawing/2014/main" xmlns="" id="{9B7124DD-4770-4D83-854E-6A5EF5AE70E5}"/>
            </a:ext>
          </a:extLst>
        </xdr:cNvPr>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04" name="テキスト ボックス 103">
          <a:extLst>
            <a:ext uri="{FF2B5EF4-FFF2-40B4-BE49-F238E27FC236}">
              <a16:creationId xmlns:a16="http://schemas.microsoft.com/office/drawing/2014/main" xmlns="" id="{45E2268F-83D0-481A-97F7-B950D1A6C97E}"/>
            </a:ext>
          </a:extLst>
        </xdr:cNvPr>
        <xdr:cNvSpPr txBox="1"/>
      </xdr:nvSpPr>
      <xdr:spPr>
        <a:xfrm>
          <a:off x="6072701" y="519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5" name="【道路】&#10;一人当たり延長グラフ枠">
          <a:extLst>
            <a:ext uri="{FF2B5EF4-FFF2-40B4-BE49-F238E27FC236}">
              <a16:creationId xmlns:a16="http://schemas.microsoft.com/office/drawing/2014/main" xmlns="" id="{007256D4-88C7-4C1B-A332-4F2CF96623DD}"/>
            </a:ext>
          </a:extLst>
        </xdr:cNvPr>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33</xdr:row>
      <xdr:rowOff>2271</xdr:rowOff>
    </xdr:from>
    <xdr:to>
      <xdr:col>54</xdr:col>
      <xdr:colOff>189865</xdr:colOff>
      <xdr:row>41</xdr:row>
      <xdr:rowOff>130698</xdr:rowOff>
    </xdr:to>
    <xdr:cxnSp macro="">
      <xdr:nvCxnSpPr>
        <xdr:cNvPr id="106" name="直線コネクタ 105">
          <a:extLst>
            <a:ext uri="{FF2B5EF4-FFF2-40B4-BE49-F238E27FC236}">
              <a16:creationId xmlns:a16="http://schemas.microsoft.com/office/drawing/2014/main" xmlns="" id="{01AEBB1E-9F22-4B02-BBA3-71B95AA4BC36}"/>
            </a:ext>
          </a:extLst>
        </xdr:cNvPr>
        <xdr:cNvCxnSpPr/>
      </xdr:nvCxnSpPr>
      <xdr:spPr>
        <a:xfrm flipV="1">
          <a:off x="10476865" y="5660121"/>
          <a:ext cx="0" cy="15000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41</xdr:row>
      <xdr:rowOff>134525</xdr:rowOff>
    </xdr:from>
    <xdr:ext cx="469744" cy="259045"/>
    <xdr:sp macro="" textlink="">
      <xdr:nvSpPr>
        <xdr:cNvPr id="107" name="【道路】&#10;一人当たり延長最小値テキスト">
          <a:extLst>
            <a:ext uri="{FF2B5EF4-FFF2-40B4-BE49-F238E27FC236}">
              <a16:creationId xmlns:a16="http://schemas.microsoft.com/office/drawing/2014/main" xmlns="" id="{DA78E15F-6189-4FA1-A850-BA03C06A4161}"/>
            </a:ext>
          </a:extLst>
        </xdr:cNvPr>
        <xdr:cNvSpPr txBox="1"/>
      </xdr:nvSpPr>
      <xdr:spPr>
        <a:xfrm>
          <a:off x="10515600" y="71639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130698</xdr:rowOff>
    </xdr:from>
    <xdr:to>
      <xdr:col>55</xdr:col>
      <xdr:colOff>88900</xdr:colOff>
      <xdr:row>41</xdr:row>
      <xdr:rowOff>130698</xdr:rowOff>
    </xdr:to>
    <xdr:cxnSp macro="">
      <xdr:nvCxnSpPr>
        <xdr:cNvPr id="108" name="直線コネクタ 107">
          <a:extLst>
            <a:ext uri="{FF2B5EF4-FFF2-40B4-BE49-F238E27FC236}">
              <a16:creationId xmlns:a16="http://schemas.microsoft.com/office/drawing/2014/main" xmlns="" id="{AE1D816A-ED6B-4F6C-8ADF-1B7440E0568C}"/>
            </a:ext>
          </a:extLst>
        </xdr:cNvPr>
        <xdr:cNvCxnSpPr/>
      </xdr:nvCxnSpPr>
      <xdr:spPr>
        <a:xfrm>
          <a:off x="10388600" y="71601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31</xdr:row>
      <xdr:rowOff>120398</xdr:rowOff>
    </xdr:from>
    <xdr:ext cx="534377" cy="259045"/>
    <xdr:sp macro="" textlink="">
      <xdr:nvSpPr>
        <xdr:cNvPr id="109" name="【道路】&#10;一人当たり延長最大値テキスト">
          <a:extLst>
            <a:ext uri="{FF2B5EF4-FFF2-40B4-BE49-F238E27FC236}">
              <a16:creationId xmlns:a16="http://schemas.microsoft.com/office/drawing/2014/main" xmlns="" id="{680116D0-9326-4719-B3AD-E2725B7C5E2A}"/>
            </a:ext>
          </a:extLst>
        </xdr:cNvPr>
        <xdr:cNvSpPr txBox="1"/>
      </xdr:nvSpPr>
      <xdr:spPr>
        <a:xfrm>
          <a:off x="10515600" y="54353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2271</xdr:rowOff>
    </xdr:from>
    <xdr:to>
      <xdr:col>55</xdr:col>
      <xdr:colOff>88900</xdr:colOff>
      <xdr:row>33</xdr:row>
      <xdr:rowOff>2271</xdr:rowOff>
    </xdr:to>
    <xdr:cxnSp macro="">
      <xdr:nvCxnSpPr>
        <xdr:cNvPr id="110" name="直線コネクタ 109">
          <a:extLst>
            <a:ext uri="{FF2B5EF4-FFF2-40B4-BE49-F238E27FC236}">
              <a16:creationId xmlns:a16="http://schemas.microsoft.com/office/drawing/2014/main" xmlns="" id="{57E0EF9A-F100-4D23-A6BC-20CF350BFE48}"/>
            </a:ext>
          </a:extLst>
        </xdr:cNvPr>
        <xdr:cNvCxnSpPr/>
      </xdr:nvCxnSpPr>
      <xdr:spPr>
        <a:xfrm>
          <a:off x="10388600" y="56601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38</xdr:row>
      <xdr:rowOff>156394</xdr:rowOff>
    </xdr:from>
    <xdr:ext cx="469744" cy="259045"/>
    <xdr:sp macro="" textlink="">
      <xdr:nvSpPr>
        <xdr:cNvPr id="111" name="【道路】&#10;一人当たり延長平均値テキスト">
          <a:extLst>
            <a:ext uri="{FF2B5EF4-FFF2-40B4-BE49-F238E27FC236}">
              <a16:creationId xmlns:a16="http://schemas.microsoft.com/office/drawing/2014/main" xmlns="" id="{BCA9BFFF-26D0-4693-B4ED-B82E761CAEFC}"/>
            </a:ext>
          </a:extLst>
        </xdr:cNvPr>
        <xdr:cNvSpPr txBox="1"/>
      </xdr:nvSpPr>
      <xdr:spPr>
        <a:xfrm>
          <a:off x="10515600" y="667149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6517</xdr:rowOff>
    </xdr:from>
    <xdr:to>
      <xdr:col>55</xdr:col>
      <xdr:colOff>50800</xdr:colOff>
      <xdr:row>39</xdr:row>
      <xdr:rowOff>108117</xdr:rowOff>
    </xdr:to>
    <xdr:sp macro="" textlink="">
      <xdr:nvSpPr>
        <xdr:cNvPr id="112" name="フローチャート: 判断 111">
          <a:extLst>
            <a:ext uri="{FF2B5EF4-FFF2-40B4-BE49-F238E27FC236}">
              <a16:creationId xmlns:a16="http://schemas.microsoft.com/office/drawing/2014/main" xmlns="" id="{E2E9AD87-ED21-4028-B063-A86413196DF2}"/>
            </a:ext>
          </a:extLst>
        </xdr:cNvPr>
        <xdr:cNvSpPr/>
      </xdr:nvSpPr>
      <xdr:spPr>
        <a:xfrm>
          <a:off x="10426700" y="6693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6152</xdr:rowOff>
    </xdr:from>
    <xdr:to>
      <xdr:col>50</xdr:col>
      <xdr:colOff>165100</xdr:colOff>
      <xdr:row>39</xdr:row>
      <xdr:rowOff>107752</xdr:rowOff>
    </xdr:to>
    <xdr:sp macro="" textlink="">
      <xdr:nvSpPr>
        <xdr:cNvPr id="113" name="フローチャート: 判断 112">
          <a:extLst>
            <a:ext uri="{FF2B5EF4-FFF2-40B4-BE49-F238E27FC236}">
              <a16:creationId xmlns:a16="http://schemas.microsoft.com/office/drawing/2014/main" xmlns="" id="{F3678EF6-0805-49B4-BCA1-1C307E4B4EA1}"/>
            </a:ext>
          </a:extLst>
        </xdr:cNvPr>
        <xdr:cNvSpPr/>
      </xdr:nvSpPr>
      <xdr:spPr>
        <a:xfrm>
          <a:off x="9588500" y="66927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142946</xdr:rowOff>
    </xdr:from>
    <xdr:to>
      <xdr:col>46</xdr:col>
      <xdr:colOff>38100</xdr:colOff>
      <xdr:row>39</xdr:row>
      <xdr:rowOff>73096</xdr:rowOff>
    </xdr:to>
    <xdr:sp macro="" textlink="">
      <xdr:nvSpPr>
        <xdr:cNvPr id="114" name="フローチャート: 判断 113">
          <a:extLst>
            <a:ext uri="{FF2B5EF4-FFF2-40B4-BE49-F238E27FC236}">
              <a16:creationId xmlns:a16="http://schemas.microsoft.com/office/drawing/2014/main" xmlns="" id="{17F9913F-586C-4F04-AB85-C67B70E7A1E6}"/>
            </a:ext>
          </a:extLst>
        </xdr:cNvPr>
        <xdr:cNvSpPr/>
      </xdr:nvSpPr>
      <xdr:spPr>
        <a:xfrm>
          <a:off x="8699500" y="66580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162743</xdr:rowOff>
    </xdr:from>
    <xdr:to>
      <xdr:col>41</xdr:col>
      <xdr:colOff>101600</xdr:colOff>
      <xdr:row>39</xdr:row>
      <xdr:rowOff>92893</xdr:rowOff>
    </xdr:to>
    <xdr:sp macro="" textlink="">
      <xdr:nvSpPr>
        <xdr:cNvPr id="115" name="フローチャート: 判断 114">
          <a:extLst>
            <a:ext uri="{FF2B5EF4-FFF2-40B4-BE49-F238E27FC236}">
              <a16:creationId xmlns:a16="http://schemas.microsoft.com/office/drawing/2014/main" xmlns="" id="{344E77B1-1645-4E32-825B-0CAD6FF79F56}"/>
            </a:ext>
          </a:extLst>
        </xdr:cNvPr>
        <xdr:cNvSpPr/>
      </xdr:nvSpPr>
      <xdr:spPr>
        <a:xfrm>
          <a:off x="7810500" y="6677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16" name="テキスト ボックス 115">
          <a:extLst>
            <a:ext uri="{FF2B5EF4-FFF2-40B4-BE49-F238E27FC236}">
              <a16:creationId xmlns:a16="http://schemas.microsoft.com/office/drawing/2014/main" xmlns="" id="{97C0981A-9D5A-4539-84EF-D841847CC143}"/>
            </a:ext>
          </a:extLst>
        </xdr:cNvPr>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17" name="テキスト ボックス 116">
          <a:extLst>
            <a:ext uri="{FF2B5EF4-FFF2-40B4-BE49-F238E27FC236}">
              <a16:creationId xmlns:a16="http://schemas.microsoft.com/office/drawing/2014/main" xmlns="" id="{BAAB9E17-77D0-4A4A-ABC4-0AADC7B8CA82}"/>
            </a:ext>
          </a:extLst>
        </xdr:cNvPr>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18" name="テキスト ボックス 117">
          <a:extLst>
            <a:ext uri="{FF2B5EF4-FFF2-40B4-BE49-F238E27FC236}">
              <a16:creationId xmlns:a16="http://schemas.microsoft.com/office/drawing/2014/main" xmlns="" id="{FC95A4B5-3D06-4F15-8A25-2197C729BBFC}"/>
            </a:ext>
          </a:extLst>
        </xdr:cNvPr>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19" name="テキスト ボックス 118">
          <a:extLst>
            <a:ext uri="{FF2B5EF4-FFF2-40B4-BE49-F238E27FC236}">
              <a16:creationId xmlns:a16="http://schemas.microsoft.com/office/drawing/2014/main" xmlns="" id="{D1FA5ED0-01A7-49EA-B141-1B6102FBE75A}"/>
            </a:ext>
          </a:extLst>
        </xdr:cNvPr>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0" name="テキスト ボックス 119">
          <a:extLst>
            <a:ext uri="{FF2B5EF4-FFF2-40B4-BE49-F238E27FC236}">
              <a16:creationId xmlns:a16="http://schemas.microsoft.com/office/drawing/2014/main" xmlns="" id="{5074F7BB-748C-497A-A0AD-9519CABAF0EB}"/>
            </a:ext>
          </a:extLst>
        </xdr:cNvPr>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124567</xdr:rowOff>
    </xdr:from>
    <xdr:to>
      <xdr:col>55</xdr:col>
      <xdr:colOff>50800</xdr:colOff>
      <xdr:row>38</xdr:row>
      <xdr:rowOff>54717</xdr:rowOff>
    </xdr:to>
    <xdr:sp macro="" textlink="">
      <xdr:nvSpPr>
        <xdr:cNvPr id="121" name="楕円 120">
          <a:extLst>
            <a:ext uri="{FF2B5EF4-FFF2-40B4-BE49-F238E27FC236}">
              <a16:creationId xmlns:a16="http://schemas.microsoft.com/office/drawing/2014/main" xmlns="" id="{B9492E4D-03FD-453A-A8D6-1C16A346C0B1}"/>
            </a:ext>
          </a:extLst>
        </xdr:cNvPr>
        <xdr:cNvSpPr/>
      </xdr:nvSpPr>
      <xdr:spPr>
        <a:xfrm>
          <a:off x="10426700" y="64682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36</xdr:row>
      <xdr:rowOff>147444</xdr:rowOff>
    </xdr:from>
    <xdr:ext cx="534377" cy="259045"/>
    <xdr:sp macro="" textlink="">
      <xdr:nvSpPr>
        <xdr:cNvPr id="122" name="【道路】&#10;一人当たり延長該当値テキスト">
          <a:extLst>
            <a:ext uri="{FF2B5EF4-FFF2-40B4-BE49-F238E27FC236}">
              <a16:creationId xmlns:a16="http://schemas.microsoft.com/office/drawing/2014/main" xmlns="" id="{5F56513C-CAA5-48E1-BF24-3050425D27FD}"/>
            </a:ext>
          </a:extLst>
        </xdr:cNvPr>
        <xdr:cNvSpPr txBox="1"/>
      </xdr:nvSpPr>
      <xdr:spPr>
        <a:xfrm>
          <a:off x="10515600" y="6319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129276</xdr:rowOff>
    </xdr:from>
    <xdr:to>
      <xdr:col>50</xdr:col>
      <xdr:colOff>165100</xdr:colOff>
      <xdr:row>38</xdr:row>
      <xdr:rowOff>59426</xdr:rowOff>
    </xdr:to>
    <xdr:sp macro="" textlink="">
      <xdr:nvSpPr>
        <xdr:cNvPr id="123" name="楕円 122">
          <a:extLst>
            <a:ext uri="{FF2B5EF4-FFF2-40B4-BE49-F238E27FC236}">
              <a16:creationId xmlns:a16="http://schemas.microsoft.com/office/drawing/2014/main" xmlns="" id="{9E4D4136-9861-451D-A928-05561746085A}"/>
            </a:ext>
          </a:extLst>
        </xdr:cNvPr>
        <xdr:cNvSpPr/>
      </xdr:nvSpPr>
      <xdr:spPr>
        <a:xfrm>
          <a:off x="9588500" y="64729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3917</xdr:rowOff>
    </xdr:from>
    <xdr:to>
      <xdr:col>55</xdr:col>
      <xdr:colOff>0</xdr:colOff>
      <xdr:row>38</xdr:row>
      <xdr:rowOff>8626</xdr:rowOff>
    </xdr:to>
    <xdr:cxnSp macro="">
      <xdr:nvCxnSpPr>
        <xdr:cNvPr id="124" name="直線コネクタ 123">
          <a:extLst>
            <a:ext uri="{FF2B5EF4-FFF2-40B4-BE49-F238E27FC236}">
              <a16:creationId xmlns:a16="http://schemas.microsoft.com/office/drawing/2014/main" xmlns="" id="{A083AA18-E571-434B-86F9-2CF8084BB15A}"/>
            </a:ext>
          </a:extLst>
        </xdr:cNvPr>
        <xdr:cNvCxnSpPr/>
      </xdr:nvCxnSpPr>
      <xdr:spPr>
        <a:xfrm flipV="1">
          <a:off x="9639300" y="6519017"/>
          <a:ext cx="838200" cy="47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134122</xdr:rowOff>
    </xdr:from>
    <xdr:to>
      <xdr:col>46</xdr:col>
      <xdr:colOff>38100</xdr:colOff>
      <xdr:row>38</xdr:row>
      <xdr:rowOff>64272</xdr:rowOff>
    </xdr:to>
    <xdr:sp macro="" textlink="">
      <xdr:nvSpPr>
        <xdr:cNvPr id="125" name="楕円 124">
          <a:extLst>
            <a:ext uri="{FF2B5EF4-FFF2-40B4-BE49-F238E27FC236}">
              <a16:creationId xmlns:a16="http://schemas.microsoft.com/office/drawing/2014/main" xmlns="" id="{EE1FCFA1-A1D7-4DD7-9AD5-1FD6E4E3FDCF}"/>
            </a:ext>
          </a:extLst>
        </xdr:cNvPr>
        <xdr:cNvSpPr/>
      </xdr:nvSpPr>
      <xdr:spPr>
        <a:xfrm>
          <a:off x="8699500" y="6477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8626</xdr:rowOff>
    </xdr:from>
    <xdr:to>
      <xdr:col>50</xdr:col>
      <xdr:colOff>114300</xdr:colOff>
      <xdr:row>38</xdr:row>
      <xdr:rowOff>13472</xdr:rowOff>
    </xdr:to>
    <xdr:cxnSp macro="">
      <xdr:nvCxnSpPr>
        <xdr:cNvPr id="126" name="直線コネクタ 125">
          <a:extLst>
            <a:ext uri="{FF2B5EF4-FFF2-40B4-BE49-F238E27FC236}">
              <a16:creationId xmlns:a16="http://schemas.microsoft.com/office/drawing/2014/main" xmlns="" id="{5458D09E-D078-4EDC-A4FD-978BC44F1AEC}"/>
            </a:ext>
          </a:extLst>
        </xdr:cNvPr>
        <xdr:cNvCxnSpPr/>
      </xdr:nvCxnSpPr>
      <xdr:spPr>
        <a:xfrm flipV="1">
          <a:off x="8750300" y="6523726"/>
          <a:ext cx="889000" cy="48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137323</xdr:rowOff>
    </xdr:from>
    <xdr:to>
      <xdr:col>41</xdr:col>
      <xdr:colOff>101600</xdr:colOff>
      <xdr:row>38</xdr:row>
      <xdr:rowOff>67473</xdr:rowOff>
    </xdr:to>
    <xdr:sp macro="" textlink="">
      <xdr:nvSpPr>
        <xdr:cNvPr id="127" name="楕円 126">
          <a:extLst>
            <a:ext uri="{FF2B5EF4-FFF2-40B4-BE49-F238E27FC236}">
              <a16:creationId xmlns:a16="http://schemas.microsoft.com/office/drawing/2014/main" xmlns="" id="{E7D52310-DEB3-419B-B2DB-505E36C04255}"/>
            </a:ext>
          </a:extLst>
        </xdr:cNvPr>
        <xdr:cNvSpPr/>
      </xdr:nvSpPr>
      <xdr:spPr>
        <a:xfrm>
          <a:off x="7810500" y="64809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13472</xdr:rowOff>
    </xdr:from>
    <xdr:to>
      <xdr:col>45</xdr:col>
      <xdr:colOff>177800</xdr:colOff>
      <xdr:row>38</xdr:row>
      <xdr:rowOff>16673</xdr:rowOff>
    </xdr:to>
    <xdr:cxnSp macro="">
      <xdr:nvCxnSpPr>
        <xdr:cNvPr id="128" name="直線コネクタ 127">
          <a:extLst>
            <a:ext uri="{FF2B5EF4-FFF2-40B4-BE49-F238E27FC236}">
              <a16:creationId xmlns:a16="http://schemas.microsoft.com/office/drawing/2014/main" xmlns="" id="{F092FC43-ED68-4400-87E2-E274FEA0D597}"/>
            </a:ext>
          </a:extLst>
        </xdr:cNvPr>
        <xdr:cNvCxnSpPr/>
      </xdr:nvCxnSpPr>
      <xdr:spPr>
        <a:xfrm flipV="1">
          <a:off x="7861300" y="6528572"/>
          <a:ext cx="889000" cy="32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98879</xdr:rowOff>
    </xdr:from>
    <xdr:ext cx="469744" cy="259045"/>
    <xdr:sp macro="" textlink="">
      <xdr:nvSpPr>
        <xdr:cNvPr id="129" name="n_1aveValue【道路】&#10;一人当たり延長">
          <a:extLst>
            <a:ext uri="{FF2B5EF4-FFF2-40B4-BE49-F238E27FC236}">
              <a16:creationId xmlns:a16="http://schemas.microsoft.com/office/drawing/2014/main" xmlns="" id="{6E3237EA-4C2B-42E7-8DBC-DC9BA49332FD}"/>
            </a:ext>
          </a:extLst>
        </xdr:cNvPr>
        <xdr:cNvSpPr txBox="1"/>
      </xdr:nvSpPr>
      <xdr:spPr>
        <a:xfrm>
          <a:off x="9391727" y="67854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64223</xdr:rowOff>
    </xdr:from>
    <xdr:ext cx="469744" cy="259045"/>
    <xdr:sp macro="" textlink="">
      <xdr:nvSpPr>
        <xdr:cNvPr id="130" name="n_2aveValue【道路】&#10;一人当たり延長">
          <a:extLst>
            <a:ext uri="{FF2B5EF4-FFF2-40B4-BE49-F238E27FC236}">
              <a16:creationId xmlns:a16="http://schemas.microsoft.com/office/drawing/2014/main" xmlns="" id="{92BA64AF-A2C4-4491-8330-2891F9F85FB2}"/>
            </a:ext>
          </a:extLst>
        </xdr:cNvPr>
        <xdr:cNvSpPr txBox="1"/>
      </xdr:nvSpPr>
      <xdr:spPr>
        <a:xfrm>
          <a:off x="8515427" y="67507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84020</xdr:rowOff>
    </xdr:from>
    <xdr:ext cx="469744" cy="259045"/>
    <xdr:sp macro="" textlink="">
      <xdr:nvSpPr>
        <xdr:cNvPr id="131" name="n_3aveValue【道路】&#10;一人当たり延長">
          <a:extLst>
            <a:ext uri="{FF2B5EF4-FFF2-40B4-BE49-F238E27FC236}">
              <a16:creationId xmlns:a16="http://schemas.microsoft.com/office/drawing/2014/main" xmlns="" id="{74C389A0-887E-41CB-B62D-74E7DF19DA31}"/>
            </a:ext>
          </a:extLst>
        </xdr:cNvPr>
        <xdr:cNvSpPr txBox="1"/>
      </xdr:nvSpPr>
      <xdr:spPr>
        <a:xfrm>
          <a:off x="7626427" y="67705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36</xdr:row>
      <xdr:rowOff>75953</xdr:rowOff>
    </xdr:from>
    <xdr:ext cx="534377" cy="259045"/>
    <xdr:sp macro="" textlink="">
      <xdr:nvSpPr>
        <xdr:cNvPr id="132" name="n_1mainValue【道路】&#10;一人当たり延長">
          <a:extLst>
            <a:ext uri="{FF2B5EF4-FFF2-40B4-BE49-F238E27FC236}">
              <a16:creationId xmlns:a16="http://schemas.microsoft.com/office/drawing/2014/main" xmlns="" id="{40C8AE9A-3EDF-4AF2-921B-224E3FC153A9}"/>
            </a:ext>
          </a:extLst>
        </xdr:cNvPr>
        <xdr:cNvSpPr txBox="1"/>
      </xdr:nvSpPr>
      <xdr:spPr>
        <a:xfrm>
          <a:off x="9359411" y="6248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36</xdr:row>
      <xdr:rowOff>80799</xdr:rowOff>
    </xdr:from>
    <xdr:ext cx="534377" cy="259045"/>
    <xdr:sp macro="" textlink="">
      <xdr:nvSpPr>
        <xdr:cNvPr id="133" name="n_2mainValue【道路】&#10;一人当たり延長">
          <a:extLst>
            <a:ext uri="{FF2B5EF4-FFF2-40B4-BE49-F238E27FC236}">
              <a16:creationId xmlns:a16="http://schemas.microsoft.com/office/drawing/2014/main" xmlns="" id="{38CFDA21-02F2-470A-830F-084A56747DD7}"/>
            </a:ext>
          </a:extLst>
        </xdr:cNvPr>
        <xdr:cNvSpPr txBox="1"/>
      </xdr:nvSpPr>
      <xdr:spPr>
        <a:xfrm>
          <a:off x="8483111" y="62529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36</xdr:row>
      <xdr:rowOff>84000</xdr:rowOff>
    </xdr:from>
    <xdr:ext cx="534377" cy="259045"/>
    <xdr:sp macro="" textlink="">
      <xdr:nvSpPr>
        <xdr:cNvPr id="134" name="n_3mainValue【道路】&#10;一人当たり延長">
          <a:extLst>
            <a:ext uri="{FF2B5EF4-FFF2-40B4-BE49-F238E27FC236}">
              <a16:creationId xmlns:a16="http://schemas.microsoft.com/office/drawing/2014/main" xmlns="" id="{6D08BEEE-4E3F-4833-B460-71BD3946B64A}"/>
            </a:ext>
          </a:extLst>
        </xdr:cNvPr>
        <xdr:cNvSpPr txBox="1"/>
      </xdr:nvSpPr>
      <xdr:spPr>
        <a:xfrm>
          <a:off x="7594111" y="6256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35" name="正方形/長方形 134">
          <a:extLst>
            <a:ext uri="{FF2B5EF4-FFF2-40B4-BE49-F238E27FC236}">
              <a16:creationId xmlns:a16="http://schemas.microsoft.com/office/drawing/2014/main" xmlns="" id="{AE7CA1EC-0ADD-49F7-8223-BB6BCD84F53C}"/>
            </a:ext>
          </a:extLst>
        </xdr:cNvPr>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136" name="正方形/長方形 135">
          <a:extLst>
            <a:ext uri="{FF2B5EF4-FFF2-40B4-BE49-F238E27FC236}">
              <a16:creationId xmlns:a16="http://schemas.microsoft.com/office/drawing/2014/main" xmlns="" id="{FD866427-EC23-462D-ABBE-0E0F443EB961}"/>
            </a:ext>
          </a:extLst>
        </xdr:cNvPr>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137" name="正方形/長方形 136">
          <a:extLst>
            <a:ext uri="{FF2B5EF4-FFF2-40B4-BE49-F238E27FC236}">
              <a16:creationId xmlns:a16="http://schemas.microsoft.com/office/drawing/2014/main" xmlns="" id="{C3300408-229C-4903-817E-52604FBC96B5}"/>
            </a:ext>
          </a:extLst>
        </xdr:cNvPr>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138" name="正方形/長方形 137">
          <a:extLst>
            <a:ext uri="{FF2B5EF4-FFF2-40B4-BE49-F238E27FC236}">
              <a16:creationId xmlns:a16="http://schemas.microsoft.com/office/drawing/2014/main" xmlns="" id="{BC0A018F-93F4-42A6-BE09-C73854DD5DDD}"/>
            </a:ext>
          </a:extLst>
        </xdr:cNvPr>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139" name="正方形/長方形 138">
          <a:extLst>
            <a:ext uri="{FF2B5EF4-FFF2-40B4-BE49-F238E27FC236}">
              <a16:creationId xmlns:a16="http://schemas.microsoft.com/office/drawing/2014/main" xmlns="" id="{2FCD8F2C-1851-4110-8866-71162F9D38B0}"/>
            </a:ext>
          </a:extLst>
        </xdr:cNvPr>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140" name="正方形/長方形 139">
          <a:extLst>
            <a:ext uri="{FF2B5EF4-FFF2-40B4-BE49-F238E27FC236}">
              <a16:creationId xmlns:a16="http://schemas.microsoft.com/office/drawing/2014/main" xmlns="" id="{4CEA02EA-1FC8-4615-AF69-8BF009CEF3A5}"/>
            </a:ext>
          </a:extLst>
        </xdr:cNvPr>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141" name="正方形/長方形 140">
          <a:extLst>
            <a:ext uri="{FF2B5EF4-FFF2-40B4-BE49-F238E27FC236}">
              <a16:creationId xmlns:a16="http://schemas.microsoft.com/office/drawing/2014/main" xmlns="" id="{8F5E779D-5D6C-42AF-BB09-DF26330D08E8}"/>
            </a:ext>
          </a:extLst>
        </xdr:cNvPr>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2" name="正方形/長方形 141">
          <a:extLst>
            <a:ext uri="{FF2B5EF4-FFF2-40B4-BE49-F238E27FC236}">
              <a16:creationId xmlns:a16="http://schemas.microsoft.com/office/drawing/2014/main" xmlns="" id="{B4DBD9D4-4809-485A-9DA3-5ABB479A133F}"/>
            </a:ext>
          </a:extLst>
        </xdr:cNvPr>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43" name="テキスト ボックス 142">
          <a:extLst>
            <a:ext uri="{FF2B5EF4-FFF2-40B4-BE49-F238E27FC236}">
              <a16:creationId xmlns:a16="http://schemas.microsoft.com/office/drawing/2014/main" xmlns="" id="{21A8E7F6-CDF1-4B64-90E9-626076861DEE}"/>
            </a:ext>
          </a:extLst>
        </xdr:cNvPr>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44" name="直線コネクタ 143">
          <a:extLst>
            <a:ext uri="{FF2B5EF4-FFF2-40B4-BE49-F238E27FC236}">
              <a16:creationId xmlns:a16="http://schemas.microsoft.com/office/drawing/2014/main" xmlns="" id="{A82D38E2-C12B-4E6E-A4F4-BCEE3CD9B8A0}"/>
            </a:ext>
          </a:extLst>
        </xdr:cNvPr>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64</xdr:row>
      <xdr:rowOff>130628</xdr:rowOff>
    </xdr:from>
    <xdr:to>
      <xdr:col>28</xdr:col>
      <xdr:colOff>114300</xdr:colOff>
      <xdr:row>64</xdr:row>
      <xdr:rowOff>130628</xdr:rowOff>
    </xdr:to>
    <xdr:cxnSp macro="">
      <xdr:nvCxnSpPr>
        <xdr:cNvPr id="145" name="直線コネクタ 144">
          <a:extLst>
            <a:ext uri="{FF2B5EF4-FFF2-40B4-BE49-F238E27FC236}">
              <a16:creationId xmlns:a16="http://schemas.microsoft.com/office/drawing/2014/main" xmlns="" id="{9B849DE1-C1A9-4965-A140-5BFBE0880BF3}"/>
            </a:ext>
          </a:extLst>
        </xdr:cNvPr>
        <xdr:cNvCxnSpPr/>
      </xdr:nvCxnSpPr>
      <xdr:spPr>
        <a:xfrm>
          <a:off x="762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63</xdr:row>
      <xdr:rowOff>159855</xdr:rowOff>
    </xdr:from>
    <xdr:ext cx="338939" cy="259045"/>
    <xdr:sp macro="" textlink="">
      <xdr:nvSpPr>
        <xdr:cNvPr id="146" name="テキスト ボックス 145">
          <a:extLst>
            <a:ext uri="{FF2B5EF4-FFF2-40B4-BE49-F238E27FC236}">
              <a16:creationId xmlns:a16="http://schemas.microsoft.com/office/drawing/2014/main" xmlns="" id="{34B6E033-01C4-4443-9DB3-BAC7BB7442A3}"/>
            </a:ext>
          </a:extLst>
        </xdr:cNvPr>
        <xdr:cNvSpPr txBox="1"/>
      </xdr:nvSpPr>
      <xdr:spPr>
        <a:xfrm>
          <a:off x="423061" y="10961205"/>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146957</xdr:rowOff>
    </xdr:from>
    <xdr:to>
      <xdr:col>28</xdr:col>
      <xdr:colOff>114300</xdr:colOff>
      <xdr:row>62</xdr:row>
      <xdr:rowOff>146957</xdr:rowOff>
    </xdr:to>
    <xdr:cxnSp macro="">
      <xdr:nvCxnSpPr>
        <xdr:cNvPr id="147" name="直線コネクタ 146">
          <a:extLst>
            <a:ext uri="{FF2B5EF4-FFF2-40B4-BE49-F238E27FC236}">
              <a16:creationId xmlns:a16="http://schemas.microsoft.com/office/drawing/2014/main" xmlns="" id="{CCB79F9D-CF3B-4C49-9D99-A169D7587C98}"/>
            </a:ext>
          </a:extLst>
        </xdr:cNvPr>
        <xdr:cNvCxnSpPr/>
      </xdr:nvCxnSpPr>
      <xdr:spPr>
        <a:xfrm>
          <a:off x="762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62</xdr:row>
      <xdr:rowOff>4734</xdr:rowOff>
    </xdr:from>
    <xdr:ext cx="403059" cy="259045"/>
    <xdr:sp macro="" textlink="">
      <xdr:nvSpPr>
        <xdr:cNvPr id="148" name="テキスト ボックス 147">
          <a:extLst>
            <a:ext uri="{FF2B5EF4-FFF2-40B4-BE49-F238E27FC236}">
              <a16:creationId xmlns:a16="http://schemas.microsoft.com/office/drawing/2014/main" xmlns="" id="{2ECA48CF-AF30-4EE9-A5C8-6F7EE302F96F}"/>
            </a:ext>
          </a:extLst>
        </xdr:cNvPr>
        <xdr:cNvSpPr txBox="1"/>
      </xdr:nvSpPr>
      <xdr:spPr>
        <a:xfrm>
          <a:off x="358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163285</xdr:rowOff>
    </xdr:from>
    <xdr:to>
      <xdr:col>28</xdr:col>
      <xdr:colOff>114300</xdr:colOff>
      <xdr:row>60</xdr:row>
      <xdr:rowOff>163285</xdr:rowOff>
    </xdr:to>
    <xdr:cxnSp macro="">
      <xdr:nvCxnSpPr>
        <xdr:cNvPr id="149" name="直線コネクタ 148">
          <a:extLst>
            <a:ext uri="{FF2B5EF4-FFF2-40B4-BE49-F238E27FC236}">
              <a16:creationId xmlns:a16="http://schemas.microsoft.com/office/drawing/2014/main" xmlns="" id="{DBDCD8D8-9DEC-48FB-BCE8-1F8F7BAFC6BA}"/>
            </a:ext>
          </a:extLst>
        </xdr:cNvPr>
        <xdr:cNvCxnSpPr/>
      </xdr:nvCxnSpPr>
      <xdr:spPr>
        <a:xfrm>
          <a:off x="762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21062</xdr:rowOff>
    </xdr:from>
    <xdr:ext cx="403059" cy="259045"/>
    <xdr:sp macro="" textlink="">
      <xdr:nvSpPr>
        <xdr:cNvPr id="150" name="テキスト ボックス 149">
          <a:extLst>
            <a:ext uri="{FF2B5EF4-FFF2-40B4-BE49-F238E27FC236}">
              <a16:creationId xmlns:a16="http://schemas.microsoft.com/office/drawing/2014/main" xmlns="" id="{0B849786-6784-4B19-ADC9-CD0CE31FA582}"/>
            </a:ext>
          </a:extLst>
        </xdr:cNvPr>
        <xdr:cNvSpPr txBox="1"/>
      </xdr:nvSpPr>
      <xdr:spPr>
        <a:xfrm>
          <a:off x="358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8165</xdr:rowOff>
    </xdr:from>
    <xdr:to>
      <xdr:col>28</xdr:col>
      <xdr:colOff>114300</xdr:colOff>
      <xdr:row>59</xdr:row>
      <xdr:rowOff>8165</xdr:rowOff>
    </xdr:to>
    <xdr:cxnSp macro="">
      <xdr:nvCxnSpPr>
        <xdr:cNvPr id="151" name="直線コネクタ 150">
          <a:extLst>
            <a:ext uri="{FF2B5EF4-FFF2-40B4-BE49-F238E27FC236}">
              <a16:creationId xmlns:a16="http://schemas.microsoft.com/office/drawing/2014/main" xmlns="" id="{7AA3AA13-8A0C-43CC-90EA-9CF1A39B87D3}"/>
            </a:ext>
          </a:extLst>
        </xdr:cNvPr>
        <xdr:cNvCxnSpPr/>
      </xdr:nvCxnSpPr>
      <xdr:spPr>
        <a:xfrm>
          <a:off x="762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58</xdr:row>
      <xdr:rowOff>37392</xdr:rowOff>
    </xdr:from>
    <xdr:ext cx="403059" cy="259045"/>
    <xdr:sp macro="" textlink="">
      <xdr:nvSpPr>
        <xdr:cNvPr id="152" name="テキスト ボックス 151">
          <a:extLst>
            <a:ext uri="{FF2B5EF4-FFF2-40B4-BE49-F238E27FC236}">
              <a16:creationId xmlns:a16="http://schemas.microsoft.com/office/drawing/2014/main" xmlns="" id="{92FBBA9E-D285-4686-994A-988FFCAE43D6}"/>
            </a:ext>
          </a:extLst>
        </xdr:cNvPr>
        <xdr:cNvSpPr txBox="1"/>
      </xdr:nvSpPr>
      <xdr:spPr>
        <a:xfrm>
          <a:off x="358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24493</xdr:rowOff>
    </xdr:from>
    <xdr:to>
      <xdr:col>28</xdr:col>
      <xdr:colOff>114300</xdr:colOff>
      <xdr:row>57</xdr:row>
      <xdr:rowOff>24493</xdr:rowOff>
    </xdr:to>
    <xdr:cxnSp macro="">
      <xdr:nvCxnSpPr>
        <xdr:cNvPr id="153" name="直線コネクタ 152">
          <a:extLst>
            <a:ext uri="{FF2B5EF4-FFF2-40B4-BE49-F238E27FC236}">
              <a16:creationId xmlns:a16="http://schemas.microsoft.com/office/drawing/2014/main" xmlns="" id="{4B7987EC-AF13-47FF-9ACA-A009FE88CF09}"/>
            </a:ext>
          </a:extLst>
        </xdr:cNvPr>
        <xdr:cNvCxnSpPr/>
      </xdr:nvCxnSpPr>
      <xdr:spPr>
        <a:xfrm>
          <a:off x="762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53720</xdr:rowOff>
    </xdr:from>
    <xdr:ext cx="403059" cy="259045"/>
    <xdr:sp macro="" textlink="">
      <xdr:nvSpPr>
        <xdr:cNvPr id="154" name="テキスト ボックス 153">
          <a:extLst>
            <a:ext uri="{FF2B5EF4-FFF2-40B4-BE49-F238E27FC236}">
              <a16:creationId xmlns:a16="http://schemas.microsoft.com/office/drawing/2014/main" xmlns="" id="{9174036B-BE89-430F-B8D1-A018D3F521FC}"/>
            </a:ext>
          </a:extLst>
        </xdr:cNvPr>
        <xdr:cNvSpPr txBox="1"/>
      </xdr:nvSpPr>
      <xdr:spPr>
        <a:xfrm>
          <a:off x="358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40822</xdr:rowOff>
    </xdr:from>
    <xdr:to>
      <xdr:col>28</xdr:col>
      <xdr:colOff>114300</xdr:colOff>
      <xdr:row>55</xdr:row>
      <xdr:rowOff>40822</xdr:rowOff>
    </xdr:to>
    <xdr:cxnSp macro="">
      <xdr:nvCxnSpPr>
        <xdr:cNvPr id="155" name="直線コネクタ 154">
          <a:extLst>
            <a:ext uri="{FF2B5EF4-FFF2-40B4-BE49-F238E27FC236}">
              <a16:creationId xmlns:a16="http://schemas.microsoft.com/office/drawing/2014/main" xmlns="" id="{67CB7418-B3F9-4AAA-A789-0A8536A34CEF}"/>
            </a:ext>
          </a:extLst>
        </xdr:cNvPr>
        <xdr:cNvCxnSpPr/>
      </xdr:nvCxnSpPr>
      <xdr:spPr>
        <a:xfrm>
          <a:off x="762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54</xdr:row>
      <xdr:rowOff>70049</xdr:rowOff>
    </xdr:from>
    <xdr:ext cx="467179" cy="259045"/>
    <xdr:sp macro="" textlink="">
      <xdr:nvSpPr>
        <xdr:cNvPr id="156" name="テキスト ボックス 155">
          <a:extLst>
            <a:ext uri="{FF2B5EF4-FFF2-40B4-BE49-F238E27FC236}">
              <a16:creationId xmlns:a16="http://schemas.microsoft.com/office/drawing/2014/main" xmlns="" id="{73189D2B-8CAF-4656-8CC9-99873F41DD39}"/>
            </a:ext>
          </a:extLst>
        </xdr:cNvPr>
        <xdr:cNvSpPr txBox="1"/>
      </xdr:nvSpPr>
      <xdr:spPr>
        <a:xfrm>
          <a:off x="294821" y="932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57" name="直線コネクタ 156">
          <a:extLst>
            <a:ext uri="{FF2B5EF4-FFF2-40B4-BE49-F238E27FC236}">
              <a16:creationId xmlns:a16="http://schemas.microsoft.com/office/drawing/2014/main" xmlns="" id="{0940AD1C-C9D9-42AA-A33E-E517453A1C8A}"/>
            </a:ext>
          </a:extLst>
        </xdr:cNvPr>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52</xdr:row>
      <xdr:rowOff>86377</xdr:rowOff>
    </xdr:from>
    <xdr:ext cx="467179" cy="259045"/>
    <xdr:sp macro="" textlink="">
      <xdr:nvSpPr>
        <xdr:cNvPr id="158" name="テキスト ボックス 157">
          <a:extLst>
            <a:ext uri="{FF2B5EF4-FFF2-40B4-BE49-F238E27FC236}">
              <a16:creationId xmlns:a16="http://schemas.microsoft.com/office/drawing/2014/main" xmlns="" id="{BAFEE1F2-AB89-4318-8F3C-433D96151A85}"/>
            </a:ext>
          </a:extLst>
        </xdr:cNvPr>
        <xdr:cNvSpPr txBox="1"/>
      </xdr:nvSpPr>
      <xdr:spPr>
        <a:xfrm>
          <a:off x="294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59" name="【橋りょう・トンネル】&#10;有形固定資産減価償却率グラフ枠">
          <a:extLst>
            <a:ext uri="{FF2B5EF4-FFF2-40B4-BE49-F238E27FC236}">
              <a16:creationId xmlns:a16="http://schemas.microsoft.com/office/drawing/2014/main" xmlns="" id="{5262EA0D-1887-40A7-9BD8-E7EB4FFE1BBF}"/>
            </a:ext>
          </a:extLst>
        </xdr:cNvPr>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40822</xdr:rowOff>
    </xdr:from>
    <xdr:to>
      <xdr:col>24</xdr:col>
      <xdr:colOff>62865</xdr:colOff>
      <xdr:row>63</xdr:row>
      <xdr:rowOff>130628</xdr:rowOff>
    </xdr:to>
    <xdr:cxnSp macro="">
      <xdr:nvCxnSpPr>
        <xdr:cNvPr id="160" name="直線コネクタ 159">
          <a:extLst>
            <a:ext uri="{FF2B5EF4-FFF2-40B4-BE49-F238E27FC236}">
              <a16:creationId xmlns:a16="http://schemas.microsoft.com/office/drawing/2014/main" xmlns="" id="{50C73944-D879-4A2A-B506-776D5ACA4C31}"/>
            </a:ext>
          </a:extLst>
        </xdr:cNvPr>
        <xdr:cNvCxnSpPr/>
      </xdr:nvCxnSpPr>
      <xdr:spPr>
        <a:xfrm flipV="1">
          <a:off x="4634865" y="9470572"/>
          <a:ext cx="0" cy="14614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63</xdr:row>
      <xdr:rowOff>134455</xdr:rowOff>
    </xdr:from>
    <xdr:ext cx="405111" cy="259045"/>
    <xdr:sp macro="" textlink="">
      <xdr:nvSpPr>
        <xdr:cNvPr id="161" name="【橋りょう・トンネル】&#10;有形固定資産減価償却率最小値テキスト">
          <a:extLst>
            <a:ext uri="{FF2B5EF4-FFF2-40B4-BE49-F238E27FC236}">
              <a16:creationId xmlns:a16="http://schemas.microsoft.com/office/drawing/2014/main" xmlns="" id="{9B2F0095-8E3C-4F83-8FDA-1802F8B154F8}"/>
            </a:ext>
          </a:extLst>
        </xdr:cNvPr>
        <xdr:cNvSpPr txBox="1"/>
      </xdr:nvSpPr>
      <xdr:spPr>
        <a:xfrm>
          <a:off x="4673600" y="109358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130628</xdr:rowOff>
    </xdr:from>
    <xdr:to>
      <xdr:col>24</xdr:col>
      <xdr:colOff>152400</xdr:colOff>
      <xdr:row>63</xdr:row>
      <xdr:rowOff>130628</xdr:rowOff>
    </xdr:to>
    <xdr:cxnSp macro="">
      <xdr:nvCxnSpPr>
        <xdr:cNvPr id="162" name="直線コネクタ 161">
          <a:extLst>
            <a:ext uri="{FF2B5EF4-FFF2-40B4-BE49-F238E27FC236}">
              <a16:creationId xmlns:a16="http://schemas.microsoft.com/office/drawing/2014/main" xmlns="" id="{735BC67E-4854-40EC-8370-119D3905668C}"/>
            </a:ext>
          </a:extLst>
        </xdr:cNvPr>
        <xdr:cNvCxnSpPr/>
      </xdr:nvCxnSpPr>
      <xdr:spPr>
        <a:xfrm>
          <a:off x="4546600" y="109319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53</xdr:row>
      <xdr:rowOff>158949</xdr:rowOff>
    </xdr:from>
    <xdr:ext cx="469744" cy="259045"/>
    <xdr:sp macro="" textlink="">
      <xdr:nvSpPr>
        <xdr:cNvPr id="163" name="【橋りょう・トンネル】&#10;有形固定資産減価償却率最大値テキスト">
          <a:extLst>
            <a:ext uri="{FF2B5EF4-FFF2-40B4-BE49-F238E27FC236}">
              <a16:creationId xmlns:a16="http://schemas.microsoft.com/office/drawing/2014/main" xmlns="" id="{68BCD27F-46E5-440A-8F32-C19614FBA53B}"/>
            </a:ext>
          </a:extLst>
        </xdr:cNvPr>
        <xdr:cNvSpPr txBox="1"/>
      </xdr:nvSpPr>
      <xdr:spPr>
        <a:xfrm>
          <a:off x="4673600" y="9245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40822</xdr:rowOff>
    </xdr:from>
    <xdr:to>
      <xdr:col>24</xdr:col>
      <xdr:colOff>152400</xdr:colOff>
      <xdr:row>55</xdr:row>
      <xdr:rowOff>40822</xdr:rowOff>
    </xdr:to>
    <xdr:cxnSp macro="">
      <xdr:nvCxnSpPr>
        <xdr:cNvPr id="164" name="直線コネクタ 163">
          <a:extLst>
            <a:ext uri="{FF2B5EF4-FFF2-40B4-BE49-F238E27FC236}">
              <a16:creationId xmlns:a16="http://schemas.microsoft.com/office/drawing/2014/main" xmlns="" id="{B584A84D-4046-4AAF-BBEE-574FC2DF38C1}"/>
            </a:ext>
          </a:extLst>
        </xdr:cNvPr>
        <xdr:cNvCxnSpPr/>
      </xdr:nvCxnSpPr>
      <xdr:spPr>
        <a:xfrm>
          <a:off x="4546600" y="9470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58</xdr:row>
      <xdr:rowOff>22696</xdr:rowOff>
    </xdr:from>
    <xdr:ext cx="405111" cy="259045"/>
    <xdr:sp macro="" textlink="">
      <xdr:nvSpPr>
        <xdr:cNvPr id="165" name="【橋りょう・トンネル】&#10;有形固定資産減価償却率平均値テキスト">
          <a:extLst>
            <a:ext uri="{FF2B5EF4-FFF2-40B4-BE49-F238E27FC236}">
              <a16:creationId xmlns:a16="http://schemas.microsoft.com/office/drawing/2014/main" xmlns="" id="{878AB01F-E990-4922-8AC5-C797E432AB58}"/>
            </a:ext>
          </a:extLst>
        </xdr:cNvPr>
        <xdr:cNvSpPr txBox="1"/>
      </xdr:nvSpPr>
      <xdr:spPr>
        <a:xfrm>
          <a:off x="4673600" y="996679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171269</xdr:rowOff>
    </xdr:from>
    <xdr:to>
      <xdr:col>24</xdr:col>
      <xdr:colOff>114300</xdr:colOff>
      <xdr:row>59</xdr:row>
      <xdr:rowOff>101419</xdr:rowOff>
    </xdr:to>
    <xdr:sp macro="" textlink="">
      <xdr:nvSpPr>
        <xdr:cNvPr id="166" name="フローチャート: 判断 165">
          <a:extLst>
            <a:ext uri="{FF2B5EF4-FFF2-40B4-BE49-F238E27FC236}">
              <a16:creationId xmlns:a16="http://schemas.microsoft.com/office/drawing/2014/main" xmlns="" id="{193254CF-F57A-486B-A201-5C571A7F4CFA}"/>
            </a:ext>
          </a:extLst>
        </xdr:cNvPr>
        <xdr:cNvSpPr/>
      </xdr:nvSpPr>
      <xdr:spPr>
        <a:xfrm>
          <a:off x="4584700" y="101153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25944</xdr:rowOff>
    </xdr:from>
    <xdr:to>
      <xdr:col>20</xdr:col>
      <xdr:colOff>38100</xdr:colOff>
      <xdr:row>59</xdr:row>
      <xdr:rowOff>127544</xdr:rowOff>
    </xdr:to>
    <xdr:sp macro="" textlink="">
      <xdr:nvSpPr>
        <xdr:cNvPr id="167" name="フローチャート: 判断 166">
          <a:extLst>
            <a:ext uri="{FF2B5EF4-FFF2-40B4-BE49-F238E27FC236}">
              <a16:creationId xmlns:a16="http://schemas.microsoft.com/office/drawing/2014/main" xmlns="" id="{31FF80A0-BCFA-4DA4-AACD-AB4ECA9AF2A3}"/>
            </a:ext>
          </a:extLst>
        </xdr:cNvPr>
        <xdr:cNvSpPr/>
      </xdr:nvSpPr>
      <xdr:spPr>
        <a:xfrm>
          <a:off x="3746500" y="101414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12881</xdr:rowOff>
    </xdr:from>
    <xdr:to>
      <xdr:col>15</xdr:col>
      <xdr:colOff>101600</xdr:colOff>
      <xdr:row>59</xdr:row>
      <xdr:rowOff>114481</xdr:rowOff>
    </xdr:to>
    <xdr:sp macro="" textlink="">
      <xdr:nvSpPr>
        <xdr:cNvPr id="168" name="フローチャート: 判断 167">
          <a:extLst>
            <a:ext uri="{FF2B5EF4-FFF2-40B4-BE49-F238E27FC236}">
              <a16:creationId xmlns:a16="http://schemas.microsoft.com/office/drawing/2014/main" xmlns="" id="{6CE1064D-9224-4ED8-B2F1-53D5FC7CB811}"/>
            </a:ext>
          </a:extLst>
        </xdr:cNvPr>
        <xdr:cNvSpPr/>
      </xdr:nvSpPr>
      <xdr:spPr>
        <a:xfrm>
          <a:off x="2857500" y="101284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76563</xdr:rowOff>
    </xdr:from>
    <xdr:to>
      <xdr:col>10</xdr:col>
      <xdr:colOff>165100</xdr:colOff>
      <xdr:row>60</xdr:row>
      <xdr:rowOff>6713</xdr:rowOff>
    </xdr:to>
    <xdr:sp macro="" textlink="">
      <xdr:nvSpPr>
        <xdr:cNvPr id="169" name="フローチャート: 判断 168">
          <a:extLst>
            <a:ext uri="{FF2B5EF4-FFF2-40B4-BE49-F238E27FC236}">
              <a16:creationId xmlns:a16="http://schemas.microsoft.com/office/drawing/2014/main" xmlns="" id="{9D77F69A-4FF3-4894-B265-5927B413D76F}"/>
            </a:ext>
          </a:extLst>
        </xdr:cNvPr>
        <xdr:cNvSpPr/>
      </xdr:nvSpPr>
      <xdr:spPr>
        <a:xfrm>
          <a:off x="1968500" y="101921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0" name="テキスト ボックス 169">
          <a:extLst>
            <a:ext uri="{FF2B5EF4-FFF2-40B4-BE49-F238E27FC236}">
              <a16:creationId xmlns:a16="http://schemas.microsoft.com/office/drawing/2014/main" xmlns="" id="{7FB85F9A-5CEA-4BB2-90E6-67DFEED250BC}"/>
            </a:ext>
          </a:extLst>
        </xdr:cNvPr>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1" name="テキスト ボックス 170">
          <a:extLst>
            <a:ext uri="{FF2B5EF4-FFF2-40B4-BE49-F238E27FC236}">
              <a16:creationId xmlns:a16="http://schemas.microsoft.com/office/drawing/2014/main" xmlns="" id="{4FD2B7ED-1C1E-4F8A-B199-93320F5747BE}"/>
            </a:ext>
          </a:extLst>
        </xdr:cNvPr>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2" name="テキスト ボックス 171">
          <a:extLst>
            <a:ext uri="{FF2B5EF4-FFF2-40B4-BE49-F238E27FC236}">
              <a16:creationId xmlns:a16="http://schemas.microsoft.com/office/drawing/2014/main" xmlns="" id="{A73FCEBD-753B-43A2-9F35-5592378BCADB}"/>
            </a:ext>
          </a:extLst>
        </xdr:cNvPr>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3" name="テキスト ボックス 172">
          <a:extLst>
            <a:ext uri="{FF2B5EF4-FFF2-40B4-BE49-F238E27FC236}">
              <a16:creationId xmlns:a16="http://schemas.microsoft.com/office/drawing/2014/main" xmlns="" id="{1B66DDC8-A102-445B-9F40-ED5658AA66A6}"/>
            </a:ext>
          </a:extLst>
        </xdr:cNvPr>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4" name="テキスト ボックス 173">
          <a:extLst>
            <a:ext uri="{FF2B5EF4-FFF2-40B4-BE49-F238E27FC236}">
              <a16:creationId xmlns:a16="http://schemas.microsoft.com/office/drawing/2014/main" xmlns="" id="{1B6AB44D-B03E-45F1-93AD-BB59EB64A62A}"/>
            </a:ext>
          </a:extLst>
        </xdr:cNvPr>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87993</xdr:rowOff>
    </xdr:from>
    <xdr:to>
      <xdr:col>24</xdr:col>
      <xdr:colOff>114300</xdr:colOff>
      <xdr:row>60</xdr:row>
      <xdr:rowOff>18143</xdr:rowOff>
    </xdr:to>
    <xdr:sp macro="" textlink="">
      <xdr:nvSpPr>
        <xdr:cNvPr id="175" name="楕円 174">
          <a:extLst>
            <a:ext uri="{FF2B5EF4-FFF2-40B4-BE49-F238E27FC236}">
              <a16:creationId xmlns:a16="http://schemas.microsoft.com/office/drawing/2014/main" xmlns="" id="{2CAAEE89-A692-4AE7-ACB1-496E2B48492B}"/>
            </a:ext>
          </a:extLst>
        </xdr:cNvPr>
        <xdr:cNvSpPr/>
      </xdr:nvSpPr>
      <xdr:spPr>
        <a:xfrm>
          <a:off x="4584700" y="10203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59</xdr:row>
      <xdr:rowOff>66420</xdr:rowOff>
    </xdr:from>
    <xdr:ext cx="405111" cy="259045"/>
    <xdr:sp macro="" textlink="">
      <xdr:nvSpPr>
        <xdr:cNvPr id="176" name="【橋りょう・トンネル】&#10;有形固定資産減価償却率該当値テキスト">
          <a:extLst>
            <a:ext uri="{FF2B5EF4-FFF2-40B4-BE49-F238E27FC236}">
              <a16:creationId xmlns:a16="http://schemas.microsoft.com/office/drawing/2014/main" xmlns="" id="{31E8DAEA-74B3-4F68-8604-C51B12A30D3F}"/>
            </a:ext>
          </a:extLst>
        </xdr:cNvPr>
        <xdr:cNvSpPr txBox="1"/>
      </xdr:nvSpPr>
      <xdr:spPr>
        <a:xfrm>
          <a:off x="4673600" y="101819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114119</xdr:rowOff>
    </xdr:from>
    <xdr:to>
      <xdr:col>20</xdr:col>
      <xdr:colOff>38100</xdr:colOff>
      <xdr:row>60</xdr:row>
      <xdr:rowOff>44269</xdr:rowOff>
    </xdr:to>
    <xdr:sp macro="" textlink="">
      <xdr:nvSpPr>
        <xdr:cNvPr id="177" name="楕円 176">
          <a:extLst>
            <a:ext uri="{FF2B5EF4-FFF2-40B4-BE49-F238E27FC236}">
              <a16:creationId xmlns:a16="http://schemas.microsoft.com/office/drawing/2014/main" xmlns="" id="{BF9D2ADE-BDA2-4BA3-993E-21CED168CAA8}"/>
            </a:ext>
          </a:extLst>
        </xdr:cNvPr>
        <xdr:cNvSpPr/>
      </xdr:nvSpPr>
      <xdr:spPr>
        <a:xfrm>
          <a:off x="3746500" y="102296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138793</xdr:rowOff>
    </xdr:from>
    <xdr:to>
      <xdr:col>24</xdr:col>
      <xdr:colOff>63500</xdr:colOff>
      <xdr:row>59</xdr:row>
      <xdr:rowOff>164919</xdr:rowOff>
    </xdr:to>
    <xdr:cxnSp macro="">
      <xdr:nvCxnSpPr>
        <xdr:cNvPr id="178" name="直線コネクタ 177">
          <a:extLst>
            <a:ext uri="{FF2B5EF4-FFF2-40B4-BE49-F238E27FC236}">
              <a16:creationId xmlns:a16="http://schemas.microsoft.com/office/drawing/2014/main" xmlns="" id="{C004C1CA-1B7D-4635-B5E2-041F83193326}"/>
            </a:ext>
          </a:extLst>
        </xdr:cNvPr>
        <xdr:cNvCxnSpPr/>
      </xdr:nvCxnSpPr>
      <xdr:spPr>
        <a:xfrm flipV="1">
          <a:off x="3797300" y="10254343"/>
          <a:ext cx="838200" cy="26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141877</xdr:rowOff>
    </xdr:from>
    <xdr:to>
      <xdr:col>15</xdr:col>
      <xdr:colOff>101600</xdr:colOff>
      <xdr:row>60</xdr:row>
      <xdr:rowOff>72027</xdr:rowOff>
    </xdr:to>
    <xdr:sp macro="" textlink="">
      <xdr:nvSpPr>
        <xdr:cNvPr id="179" name="楕円 178">
          <a:extLst>
            <a:ext uri="{FF2B5EF4-FFF2-40B4-BE49-F238E27FC236}">
              <a16:creationId xmlns:a16="http://schemas.microsoft.com/office/drawing/2014/main" xmlns="" id="{6AE79A6B-2887-48E8-ACD4-22C017513A3A}"/>
            </a:ext>
          </a:extLst>
        </xdr:cNvPr>
        <xdr:cNvSpPr/>
      </xdr:nvSpPr>
      <xdr:spPr>
        <a:xfrm>
          <a:off x="2857500" y="102574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164919</xdr:rowOff>
    </xdr:from>
    <xdr:to>
      <xdr:col>19</xdr:col>
      <xdr:colOff>177800</xdr:colOff>
      <xdr:row>60</xdr:row>
      <xdr:rowOff>21227</xdr:rowOff>
    </xdr:to>
    <xdr:cxnSp macro="">
      <xdr:nvCxnSpPr>
        <xdr:cNvPr id="180" name="直線コネクタ 179">
          <a:extLst>
            <a:ext uri="{FF2B5EF4-FFF2-40B4-BE49-F238E27FC236}">
              <a16:creationId xmlns:a16="http://schemas.microsoft.com/office/drawing/2014/main" xmlns="" id="{DF4414E4-4B3C-4537-A9F6-5C50F6F39E7F}"/>
            </a:ext>
          </a:extLst>
        </xdr:cNvPr>
        <xdr:cNvCxnSpPr/>
      </xdr:nvCxnSpPr>
      <xdr:spPr>
        <a:xfrm flipV="1">
          <a:off x="2908300" y="10280469"/>
          <a:ext cx="889000" cy="277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164737</xdr:rowOff>
    </xdr:from>
    <xdr:to>
      <xdr:col>10</xdr:col>
      <xdr:colOff>165100</xdr:colOff>
      <xdr:row>60</xdr:row>
      <xdr:rowOff>94887</xdr:rowOff>
    </xdr:to>
    <xdr:sp macro="" textlink="">
      <xdr:nvSpPr>
        <xdr:cNvPr id="181" name="楕円 180">
          <a:extLst>
            <a:ext uri="{FF2B5EF4-FFF2-40B4-BE49-F238E27FC236}">
              <a16:creationId xmlns:a16="http://schemas.microsoft.com/office/drawing/2014/main" xmlns="" id="{27DB7768-CC01-475A-9125-E5C5CA290D4D}"/>
            </a:ext>
          </a:extLst>
        </xdr:cNvPr>
        <xdr:cNvSpPr/>
      </xdr:nvSpPr>
      <xdr:spPr>
        <a:xfrm>
          <a:off x="1968500" y="102802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60</xdr:row>
      <xdr:rowOff>21227</xdr:rowOff>
    </xdr:from>
    <xdr:to>
      <xdr:col>15</xdr:col>
      <xdr:colOff>50800</xdr:colOff>
      <xdr:row>60</xdr:row>
      <xdr:rowOff>44087</xdr:rowOff>
    </xdr:to>
    <xdr:cxnSp macro="">
      <xdr:nvCxnSpPr>
        <xdr:cNvPr id="182" name="直線コネクタ 181">
          <a:extLst>
            <a:ext uri="{FF2B5EF4-FFF2-40B4-BE49-F238E27FC236}">
              <a16:creationId xmlns:a16="http://schemas.microsoft.com/office/drawing/2014/main" xmlns="" id="{5E7E04D2-36F5-4939-9BD4-9C24208EA0FC}"/>
            </a:ext>
          </a:extLst>
        </xdr:cNvPr>
        <xdr:cNvCxnSpPr/>
      </xdr:nvCxnSpPr>
      <xdr:spPr>
        <a:xfrm flipV="1">
          <a:off x="2019300" y="10308227"/>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57</xdr:row>
      <xdr:rowOff>144071</xdr:rowOff>
    </xdr:from>
    <xdr:ext cx="405111" cy="259045"/>
    <xdr:sp macro="" textlink="">
      <xdr:nvSpPr>
        <xdr:cNvPr id="183" name="n_1aveValue【橋りょう・トンネル】&#10;有形固定資産減価償却率">
          <a:extLst>
            <a:ext uri="{FF2B5EF4-FFF2-40B4-BE49-F238E27FC236}">
              <a16:creationId xmlns:a16="http://schemas.microsoft.com/office/drawing/2014/main" xmlns="" id="{BCCDEB37-3F3D-4916-A469-DC55CAA87172}"/>
            </a:ext>
          </a:extLst>
        </xdr:cNvPr>
        <xdr:cNvSpPr txBox="1"/>
      </xdr:nvSpPr>
      <xdr:spPr>
        <a:xfrm>
          <a:off x="3582044" y="99167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131008</xdr:rowOff>
    </xdr:from>
    <xdr:ext cx="405111" cy="259045"/>
    <xdr:sp macro="" textlink="">
      <xdr:nvSpPr>
        <xdr:cNvPr id="184" name="n_2aveValue【橋りょう・トンネル】&#10;有形固定資産減価償却率">
          <a:extLst>
            <a:ext uri="{FF2B5EF4-FFF2-40B4-BE49-F238E27FC236}">
              <a16:creationId xmlns:a16="http://schemas.microsoft.com/office/drawing/2014/main" xmlns="" id="{E49CEFD3-6C0F-424E-9487-0CC41BF5E2E2}"/>
            </a:ext>
          </a:extLst>
        </xdr:cNvPr>
        <xdr:cNvSpPr txBox="1"/>
      </xdr:nvSpPr>
      <xdr:spPr>
        <a:xfrm>
          <a:off x="2705744" y="99036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23240</xdr:rowOff>
    </xdr:from>
    <xdr:ext cx="405111" cy="259045"/>
    <xdr:sp macro="" textlink="">
      <xdr:nvSpPr>
        <xdr:cNvPr id="185" name="n_3aveValue【橋りょう・トンネル】&#10;有形固定資産減価償却率">
          <a:extLst>
            <a:ext uri="{FF2B5EF4-FFF2-40B4-BE49-F238E27FC236}">
              <a16:creationId xmlns:a16="http://schemas.microsoft.com/office/drawing/2014/main" xmlns="" id="{5B7A1714-A9E6-4186-83BB-218ADDC84481}"/>
            </a:ext>
          </a:extLst>
        </xdr:cNvPr>
        <xdr:cNvSpPr txBox="1"/>
      </xdr:nvSpPr>
      <xdr:spPr>
        <a:xfrm>
          <a:off x="1816744" y="99673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60</xdr:row>
      <xdr:rowOff>35396</xdr:rowOff>
    </xdr:from>
    <xdr:ext cx="405111" cy="259045"/>
    <xdr:sp macro="" textlink="">
      <xdr:nvSpPr>
        <xdr:cNvPr id="186" name="n_1mainValue【橋りょう・トンネル】&#10;有形固定資産減価償却率">
          <a:extLst>
            <a:ext uri="{FF2B5EF4-FFF2-40B4-BE49-F238E27FC236}">
              <a16:creationId xmlns:a16="http://schemas.microsoft.com/office/drawing/2014/main" xmlns="" id="{130AC536-1DFF-498D-B53D-45B13550890A}"/>
            </a:ext>
          </a:extLst>
        </xdr:cNvPr>
        <xdr:cNvSpPr txBox="1"/>
      </xdr:nvSpPr>
      <xdr:spPr>
        <a:xfrm>
          <a:off x="3582044" y="103223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63154</xdr:rowOff>
    </xdr:from>
    <xdr:ext cx="405111" cy="259045"/>
    <xdr:sp macro="" textlink="">
      <xdr:nvSpPr>
        <xdr:cNvPr id="187" name="n_2mainValue【橋りょう・トンネル】&#10;有形固定資産減価償却率">
          <a:extLst>
            <a:ext uri="{FF2B5EF4-FFF2-40B4-BE49-F238E27FC236}">
              <a16:creationId xmlns:a16="http://schemas.microsoft.com/office/drawing/2014/main" xmlns="" id="{0ABC2A47-74D2-44C7-8DA6-CBF220690ECE}"/>
            </a:ext>
          </a:extLst>
        </xdr:cNvPr>
        <xdr:cNvSpPr txBox="1"/>
      </xdr:nvSpPr>
      <xdr:spPr>
        <a:xfrm>
          <a:off x="2705744" y="103501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86014</xdr:rowOff>
    </xdr:from>
    <xdr:ext cx="405111" cy="259045"/>
    <xdr:sp macro="" textlink="">
      <xdr:nvSpPr>
        <xdr:cNvPr id="188" name="n_3mainValue【橋りょう・トンネル】&#10;有形固定資産減価償却率">
          <a:extLst>
            <a:ext uri="{FF2B5EF4-FFF2-40B4-BE49-F238E27FC236}">
              <a16:creationId xmlns:a16="http://schemas.microsoft.com/office/drawing/2014/main" xmlns="" id="{DD57041F-93E9-419D-9920-499D81E878DD}"/>
            </a:ext>
          </a:extLst>
        </xdr:cNvPr>
        <xdr:cNvSpPr txBox="1"/>
      </xdr:nvSpPr>
      <xdr:spPr>
        <a:xfrm>
          <a:off x="1816744" y="103730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89" name="正方形/長方形 188">
          <a:extLst>
            <a:ext uri="{FF2B5EF4-FFF2-40B4-BE49-F238E27FC236}">
              <a16:creationId xmlns:a16="http://schemas.microsoft.com/office/drawing/2014/main" xmlns="" id="{E4E174C8-1228-4A3D-B2B8-3396A4E73FA1}"/>
            </a:ext>
          </a:extLst>
        </xdr:cNvPr>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190" name="正方形/長方形 189">
          <a:extLst>
            <a:ext uri="{FF2B5EF4-FFF2-40B4-BE49-F238E27FC236}">
              <a16:creationId xmlns:a16="http://schemas.microsoft.com/office/drawing/2014/main" xmlns="" id="{9759FC3E-93BB-4320-891A-07C405BD551A}"/>
            </a:ext>
          </a:extLst>
        </xdr:cNvPr>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191" name="正方形/長方形 190">
          <a:extLst>
            <a:ext uri="{FF2B5EF4-FFF2-40B4-BE49-F238E27FC236}">
              <a16:creationId xmlns:a16="http://schemas.microsoft.com/office/drawing/2014/main" xmlns="" id="{8EDD27E6-0EFA-48A4-92E9-2B52A30315E4}"/>
            </a:ext>
          </a:extLst>
        </xdr:cNvPr>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192" name="正方形/長方形 191">
          <a:extLst>
            <a:ext uri="{FF2B5EF4-FFF2-40B4-BE49-F238E27FC236}">
              <a16:creationId xmlns:a16="http://schemas.microsoft.com/office/drawing/2014/main" xmlns="" id="{CD0E1764-D9E4-4979-A20F-9D2C911D76B6}"/>
            </a:ext>
          </a:extLst>
        </xdr:cNvPr>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193" name="正方形/長方形 192">
          <a:extLst>
            <a:ext uri="{FF2B5EF4-FFF2-40B4-BE49-F238E27FC236}">
              <a16:creationId xmlns:a16="http://schemas.microsoft.com/office/drawing/2014/main" xmlns="" id="{BD299F86-A34D-4B4C-B843-E0CD2EB88E49}"/>
            </a:ext>
          </a:extLst>
        </xdr:cNvPr>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152,378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194" name="正方形/長方形 193">
          <a:extLst>
            <a:ext uri="{FF2B5EF4-FFF2-40B4-BE49-F238E27FC236}">
              <a16:creationId xmlns:a16="http://schemas.microsoft.com/office/drawing/2014/main" xmlns="" id="{B68A1DC7-4F69-4DCE-A315-4F7F6174D064}"/>
            </a:ext>
          </a:extLst>
        </xdr:cNvPr>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195" name="正方形/長方形 194">
          <a:extLst>
            <a:ext uri="{FF2B5EF4-FFF2-40B4-BE49-F238E27FC236}">
              <a16:creationId xmlns:a16="http://schemas.microsoft.com/office/drawing/2014/main" xmlns="" id="{5738B940-B6C3-4589-AFEA-F4B94860D758}"/>
            </a:ext>
          </a:extLst>
        </xdr:cNvPr>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245,530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96" name="正方形/長方形 195">
          <a:extLst>
            <a:ext uri="{FF2B5EF4-FFF2-40B4-BE49-F238E27FC236}">
              <a16:creationId xmlns:a16="http://schemas.microsoft.com/office/drawing/2014/main" xmlns="" id="{11866882-E0C8-470D-85F1-B7BD192FFBCC}"/>
            </a:ext>
          </a:extLst>
        </xdr:cNvPr>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97" name="テキスト ボックス 196">
          <a:extLst>
            <a:ext uri="{FF2B5EF4-FFF2-40B4-BE49-F238E27FC236}">
              <a16:creationId xmlns:a16="http://schemas.microsoft.com/office/drawing/2014/main" xmlns="" id="{32B1BEE8-CD9E-4018-9171-8992DED8CB32}"/>
            </a:ext>
          </a:extLst>
        </xdr:cNvPr>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98" name="直線コネクタ 197">
          <a:extLst>
            <a:ext uri="{FF2B5EF4-FFF2-40B4-BE49-F238E27FC236}">
              <a16:creationId xmlns:a16="http://schemas.microsoft.com/office/drawing/2014/main" xmlns="" id="{19B266AB-9CFD-4236-9FEF-9DDA9A14E7A4}"/>
            </a:ext>
          </a:extLst>
        </xdr:cNvPr>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199" name="直線コネクタ 198">
          <a:extLst>
            <a:ext uri="{FF2B5EF4-FFF2-40B4-BE49-F238E27FC236}">
              <a16:creationId xmlns:a16="http://schemas.microsoft.com/office/drawing/2014/main" xmlns="" id="{9437A52F-F630-4605-9AA8-44B0A651D46D}"/>
            </a:ext>
          </a:extLst>
        </xdr:cNvPr>
        <xdr:cNvCxnSpPr/>
      </xdr:nvCxnSpPr>
      <xdr:spPr>
        <a:xfrm>
          <a:off x="6604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159855</xdr:rowOff>
    </xdr:from>
    <xdr:ext cx="248786" cy="259045"/>
    <xdr:sp macro="" textlink="">
      <xdr:nvSpPr>
        <xdr:cNvPr id="200" name="テキスト ボックス 199">
          <a:extLst>
            <a:ext uri="{FF2B5EF4-FFF2-40B4-BE49-F238E27FC236}">
              <a16:creationId xmlns:a16="http://schemas.microsoft.com/office/drawing/2014/main" xmlns="" id="{F12A3EFD-647E-428E-AF29-33B0C99980BC}"/>
            </a:ext>
          </a:extLst>
        </xdr:cNvPr>
        <xdr:cNvSpPr txBox="1"/>
      </xdr:nvSpPr>
      <xdr:spPr>
        <a:xfrm>
          <a:off x="6355214" y="10961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01" name="直線コネクタ 200">
          <a:extLst>
            <a:ext uri="{FF2B5EF4-FFF2-40B4-BE49-F238E27FC236}">
              <a16:creationId xmlns:a16="http://schemas.microsoft.com/office/drawing/2014/main" xmlns="" id="{22C06F0E-3978-4EE8-B54C-94BF2B772C3E}"/>
            </a:ext>
          </a:extLst>
        </xdr:cNvPr>
        <xdr:cNvCxnSpPr/>
      </xdr:nvCxnSpPr>
      <xdr:spPr>
        <a:xfrm>
          <a:off x="6604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62</xdr:row>
      <xdr:rowOff>4734</xdr:rowOff>
    </xdr:from>
    <xdr:ext cx="685572" cy="259045"/>
    <xdr:sp macro="" textlink="">
      <xdr:nvSpPr>
        <xdr:cNvPr id="202" name="テキスト ボックス 201">
          <a:extLst>
            <a:ext uri="{FF2B5EF4-FFF2-40B4-BE49-F238E27FC236}">
              <a16:creationId xmlns:a16="http://schemas.microsoft.com/office/drawing/2014/main" xmlns="" id="{E9995E8F-8343-4B59-8361-5D25B69526E6}"/>
            </a:ext>
          </a:extLst>
        </xdr:cNvPr>
        <xdr:cNvSpPr txBox="1"/>
      </xdr:nvSpPr>
      <xdr:spPr>
        <a:xfrm>
          <a:off x="5918428" y="10634634"/>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03" name="直線コネクタ 202">
          <a:extLst>
            <a:ext uri="{FF2B5EF4-FFF2-40B4-BE49-F238E27FC236}">
              <a16:creationId xmlns:a16="http://schemas.microsoft.com/office/drawing/2014/main" xmlns="" id="{F9551B2F-4B29-4E64-A084-EE3B9C4CB766}"/>
            </a:ext>
          </a:extLst>
        </xdr:cNvPr>
        <xdr:cNvCxnSpPr/>
      </xdr:nvCxnSpPr>
      <xdr:spPr>
        <a:xfrm>
          <a:off x="6604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60</xdr:row>
      <xdr:rowOff>21062</xdr:rowOff>
    </xdr:from>
    <xdr:ext cx="685572" cy="259045"/>
    <xdr:sp macro="" textlink="">
      <xdr:nvSpPr>
        <xdr:cNvPr id="204" name="テキスト ボックス 203">
          <a:extLst>
            <a:ext uri="{FF2B5EF4-FFF2-40B4-BE49-F238E27FC236}">
              <a16:creationId xmlns:a16="http://schemas.microsoft.com/office/drawing/2014/main" xmlns="" id="{4429A09C-EA6E-4256-A281-AE69F278AF47}"/>
            </a:ext>
          </a:extLst>
        </xdr:cNvPr>
        <xdr:cNvSpPr txBox="1"/>
      </xdr:nvSpPr>
      <xdr:spPr>
        <a:xfrm>
          <a:off x="5918428" y="1030806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05" name="直線コネクタ 204">
          <a:extLst>
            <a:ext uri="{FF2B5EF4-FFF2-40B4-BE49-F238E27FC236}">
              <a16:creationId xmlns:a16="http://schemas.microsoft.com/office/drawing/2014/main" xmlns="" id="{3DD46A96-03F8-424A-9BA0-E9D63E9469AA}"/>
            </a:ext>
          </a:extLst>
        </xdr:cNvPr>
        <xdr:cNvCxnSpPr/>
      </xdr:nvCxnSpPr>
      <xdr:spPr>
        <a:xfrm>
          <a:off x="6604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58</xdr:row>
      <xdr:rowOff>37392</xdr:rowOff>
    </xdr:from>
    <xdr:ext cx="685572" cy="259045"/>
    <xdr:sp macro="" textlink="">
      <xdr:nvSpPr>
        <xdr:cNvPr id="206" name="テキスト ボックス 205">
          <a:extLst>
            <a:ext uri="{FF2B5EF4-FFF2-40B4-BE49-F238E27FC236}">
              <a16:creationId xmlns:a16="http://schemas.microsoft.com/office/drawing/2014/main" xmlns="" id="{37D4DF9D-7747-4C1E-86E9-90ECEBC0F7CC}"/>
            </a:ext>
          </a:extLst>
        </xdr:cNvPr>
        <xdr:cNvSpPr txBox="1"/>
      </xdr:nvSpPr>
      <xdr:spPr>
        <a:xfrm>
          <a:off x="5918428" y="998149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07" name="直線コネクタ 206">
          <a:extLst>
            <a:ext uri="{FF2B5EF4-FFF2-40B4-BE49-F238E27FC236}">
              <a16:creationId xmlns:a16="http://schemas.microsoft.com/office/drawing/2014/main" xmlns="" id="{96009419-987D-4005-A853-A01E9C53D3CB}"/>
            </a:ext>
          </a:extLst>
        </xdr:cNvPr>
        <xdr:cNvCxnSpPr/>
      </xdr:nvCxnSpPr>
      <xdr:spPr>
        <a:xfrm>
          <a:off x="6604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56</xdr:row>
      <xdr:rowOff>53720</xdr:rowOff>
    </xdr:from>
    <xdr:ext cx="685572" cy="259045"/>
    <xdr:sp macro="" textlink="">
      <xdr:nvSpPr>
        <xdr:cNvPr id="208" name="テキスト ボックス 207">
          <a:extLst>
            <a:ext uri="{FF2B5EF4-FFF2-40B4-BE49-F238E27FC236}">
              <a16:creationId xmlns:a16="http://schemas.microsoft.com/office/drawing/2014/main" xmlns="" id="{CBEFB28A-3C71-47C8-A254-76BE35BAFB68}"/>
            </a:ext>
          </a:extLst>
        </xdr:cNvPr>
        <xdr:cNvSpPr txBox="1"/>
      </xdr:nvSpPr>
      <xdr:spPr>
        <a:xfrm>
          <a:off x="5918428" y="9654920"/>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09" name="直線コネクタ 208">
          <a:extLst>
            <a:ext uri="{FF2B5EF4-FFF2-40B4-BE49-F238E27FC236}">
              <a16:creationId xmlns:a16="http://schemas.microsoft.com/office/drawing/2014/main" xmlns="" id="{C64EBBDC-5976-4D1C-B5FB-405D99D5602D}"/>
            </a:ext>
          </a:extLst>
        </xdr:cNvPr>
        <xdr:cNvCxnSpPr/>
      </xdr:nvCxnSpPr>
      <xdr:spPr>
        <a:xfrm>
          <a:off x="6604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54</xdr:row>
      <xdr:rowOff>70049</xdr:rowOff>
    </xdr:from>
    <xdr:ext cx="685572" cy="259045"/>
    <xdr:sp macro="" textlink="">
      <xdr:nvSpPr>
        <xdr:cNvPr id="210" name="テキスト ボックス 209">
          <a:extLst>
            <a:ext uri="{FF2B5EF4-FFF2-40B4-BE49-F238E27FC236}">
              <a16:creationId xmlns:a16="http://schemas.microsoft.com/office/drawing/2014/main" xmlns="" id="{665CABF1-9C74-4971-901D-6348B6246E2A}"/>
            </a:ext>
          </a:extLst>
        </xdr:cNvPr>
        <xdr:cNvSpPr txBox="1"/>
      </xdr:nvSpPr>
      <xdr:spPr>
        <a:xfrm>
          <a:off x="5918428" y="9328349"/>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1" name="直線コネクタ 210">
          <a:extLst>
            <a:ext uri="{FF2B5EF4-FFF2-40B4-BE49-F238E27FC236}">
              <a16:creationId xmlns:a16="http://schemas.microsoft.com/office/drawing/2014/main" xmlns="" id="{DD9ABCD6-235F-4A0F-A126-A6DC5ED1C0EE}"/>
            </a:ext>
          </a:extLst>
        </xdr:cNvPr>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52</xdr:row>
      <xdr:rowOff>86377</xdr:rowOff>
    </xdr:from>
    <xdr:ext cx="685572" cy="259045"/>
    <xdr:sp macro="" textlink="">
      <xdr:nvSpPr>
        <xdr:cNvPr id="212" name="テキスト ボックス 211">
          <a:extLst>
            <a:ext uri="{FF2B5EF4-FFF2-40B4-BE49-F238E27FC236}">
              <a16:creationId xmlns:a16="http://schemas.microsoft.com/office/drawing/2014/main" xmlns="" id="{E1F84D1B-7DEF-4A6D-A250-091DF3AE1AF9}"/>
            </a:ext>
          </a:extLst>
        </xdr:cNvPr>
        <xdr:cNvSpPr txBox="1"/>
      </xdr:nvSpPr>
      <xdr:spPr>
        <a:xfrm>
          <a:off x="5918428" y="900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3" name="【橋りょう・トンネル】&#10;一人当たり有形固定資産（償却資産）額グラフ枠">
          <a:extLst>
            <a:ext uri="{FF2B5EF4-FFF2-40B4-BE49-F238E27FC236}">
              <a16:creationId xmlns:a16="http://schemas.microsoft.com/office/drawing/2014/main" xmlns="" id="{4718DCD3-908D-4A7D-A1BC-06ACC59A8D29}"/>
            </a:ext>
          </a:extLst>
        </xdr:cNvPr>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56</xdr:row>
      <xdr:rowOff>41400</xdr:rowOff>
    </xdr:from>
    <xdr:to>
      <xdr:col>54</xdr:col>
      <xdr:colOff>189865</xdr:colOff>
      <xdr:row>64</xdr:row>
      <xdr:rowOff>129819</xdr:rowOff>
    </xdr:to>
    <xdr:cxnSp macro="">
      <xdr:nvCxnSpPr>
        <xdr:cNvPr id="214" name="直線コネクタ 213">
          <a:extLst>
            <a:ext uri="{FF2B5EF4-FFF2-40B4-BE49-F238E27FC236}">
              <a16:creationId xmlns:a16="http://schemas.microsoft.com/office/drawing/2014/main" xmlns="" id="{FA3D8EAA-7975-4A05-BDBB-C5B95417681D}"/>
            </a:ext>
          </a:extLst>
        </xdr:cNvPr>
        <xdr:cNvCxnSpPr/>
      </xdr:nvCxnSpPr>
      <xdr:spPr>
        <a:xfrm flipV="1">
          <a:off x="10476865" y="9642600"/>
          <a:ext cx="0" cy="14600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133646</xdr:rowOff>
    </xdr:from>
    <xdr:ext cx="469744" cy="259045"/>
    <xdr:sp macro="" textlink="">
      <xdr:nvSpPr>
        <xdr:cNvPr id="215" name="【橋りょう・トンネル】&#10;一人当たり有形固定資産（償却資産）額最小値テキスト">
          <a:extLst>
            <a:ext uri="{FF2B5EF4-FFF2-40B4-BE49-F238E27FC236}">
              <a16:creationId xmlns:a16="http://schemas.microsoft.com/office/drawing/2014/main" xmlns="" id="{B63591AD-EEA9-46C6-A33E-EA0C6D2C35B6}"/>
            </a:ext>
          </a:extLst>
        </xdr:cNvPr>
        <xdr:cNvSpPr txBox="1"/>
      </xdr:nvSpPr>
      <xdr:spPr>
        <a:xfrm>
          <a:off x="10515600" y="111064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129819</xdr:rowOff>
    </xdr:from>
    <xdr:to>
      <xdr:col>55</xdr:col>
      <xdr:colOff>88900</xdr:colOff>
      <xdr:row>64</xdr:row>
      <xdr:rowOff>129819</xdr:rowOff>
    </xdr:to>
    <xdr:cxnSp macro="">
      <xdr:nvCxnSpPr>
        <xdr:cNvPr id="216" name="直線コネクタ 215">
          <a:extLst>
            <a:ext uri="{FF2B5EF4-FFF2-40B4-BE49-F238E27FC236}">
              <a16:creationId xmlns:a16="http://schemas.microsoft.com/office/drawing/2014/main" xmlns="" id="{DC644B33-5AE8-4285-B05E-96D1D56D74CC}"/>
            </a:ext>
          </a:extLst>
        </xdr:cNvPr>
        <xdr:cNvCxnSpPr/>
      </xdr:nvCxnSpPr>
      <xdr:spPr>
        <a:xfrm>
          <a:off x="10388600" y="111026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54</xdr:row>
      <xdr:rowOff>159527</xdr:rowOff>
    </xdr:from>
    <xdr:ext cx="690189" cy="259045"/>
    <xdr:sp macro="" textlink="">
      <xdr:nvSpPr>
        <xdr:cNvPr id="217" name="【橋りょう・トンネル】&#10;一人当たり有形固定資産（償却資産）額最大値テキスト">
          <a:extLst>
            <a:ext uri="{FF2B5EF4-FFF2-40B4-BE49-F238E27FC236}">
              <a16:creationId xmlns:a16="http://schemas.microsoft.com/office/drawing/2014/main" xmlns="" id="{0FB98ADB-6C25-405C-8FDA-B9C21E4DC8A0}"/>
            </a:ext>
          </a:extLst>
        </xdr:cNvPr>
        <xdr:cNvSpPr txBox="1"/>
      </xdr:nvSpPr>
      <xdr:spPr>
        <a:xfrm>
          <a:off x="10515600" y="9417827"/>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4,473,230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41400</xdr:rowOff>
    </xdr:from>
    <xdr:to>
      <xdr:col>55</xdr:col>
      <xdr:colOff>88900</xdr:colOff>
      <xdr:row>56</xdr:row>
      <xdr:rowOff>41400</xdr:rowOff>
    </xdr:to>
    <xdr:cxnSp macro="">
      <xdr:nvCxnSpPr>
        <xdr:cNvPr id="218" name="直線コネクタ 217">
          <a:extLst>
            <a:ext uri="{FF2B5EF4-FFF2-40B4-BE49-F238E27FC236}">
              <a16:creationId xmlns:a16="http://schemas.microsoft.com/office/drawing/2014/main" xmlns="" id="{86D5D6D1-8A5F-4E5C-B176-19945194ED58}"/>
            </a:ext>
          </a:extLst>
        </xdr:cNvPr>
        <xdr:cNvCxnSpPr/>
      </xdr:nvCxnSpPr>
      <xdr:spPr>
        <a:xfrm>
          <a:off x="10388600" y="9642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63</xdr:row>
      <xdr:rowOff>167782</xdr:rowOff>
    </xdr:from>
    <xdr:ext cx="599010" cy="259045"/>
    <xdr:sp macro="" textlink="">
      <xdr:nvSpPr>
        <xdr:cNvPr id="219" name="【橋りょう・トンネル】&#10;一人当たり有形固定資産（償却資産）額平均値テキスト">
          <a:extLst>
            <a:ext uri="{FF2B5EF4-FFF2-40B4-BE49-F238E27FC236}">
              <a16:creationId xmlns:a16="http://schemas.microsoft.com/office/drawing/2014/main" xmlns="" id="{9A793943-505F-4D87-AD00-92DF58A3DEDE}"/>
            </a:ext>
          </a:extLst>
        </xdr:cNvPr>
        <xdr:cNvSpPr txBox="1"/>
      </xdr:nvSpPr>
      <xdr:spPr>
        <a:xfrm>
          <a:off x="10515600" y="1096913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189,617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64</xdr:row>
      <xdr:rowOff>17905</xdr:rowOff>
    </xdr:from>
    <xdr:to>
      <xdr:col>55</xdr:col>
      <xdr:colOff>50800</xdr:colOff>
      <xdr:row>64</xdr:row>
      <xdr:rowOff>119505</xdr:rowOff>
    </xdr:to>
    <xdr:sp macro="" textlink="">
      <xdr:nvSpPr>
        <xdr:cNvPr id="220" name="フローチャート: 判断 219">
          <a:extLst>
            <a:ext uri="{FF2B5EF4-FFF2-40B4-BE49-F238E27FC236}">
              <a16:creationId xmlns:a16="http://schemas.microsoft.com/office/drawing/2014/main" xmlns="" id="{6AE91CB9-0631-44F8-AE9F-F2D15B3B175C}"/>
            </a:ext>
          </a:extLst>
        </xdr:cNvPr>
        <xdr:cNvSpPr/>
      </xdr:nvSpPr>
      <xdr:spPr>
        <a:xfrm>
          <a:off x="10426700" y="109907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64</xdr:row>
      <xdr:rowOff>17453</xdr:rowOff>
    </xdr:from>
    <xdr:to>
      <xdr:col>50</xdr:col>
      <xdr:colOff>165100</xdr:colOff>
      <xdr:row>64</xdr:row>
      <xdr:rowOff>119053</xdr:rowOff>
    </xdr:to>
    <xdr:sp macro="" textlink="">
      <xdr:nvSpPr>
        <xdr:cNvPr id="221" name="フローチャート: 判断 220">
          <a:extLst>
            <a:ext uri="{FF2B5EF4-FFF2-40B4-BE49-F238E27FC236}">
              <a16:creationId xmlns:a16="http://schemas.microsoft.com/office/drawing/2014/main" xmlns="" id="{835FB9DD-AF5F-4235-8D71-7FB437DE4B3E}"/>
            </a:ext>
          </a:extLst>
        </xdr:cNvPr>
        <xdr:cNvSpPr/>
      </xdr:nvSpPr>
      <xdr:spPr>
        <a:xfrm>
          <a:off x="9588500" y="109902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64</xdr:row>
      <xdr:rowOff>19924</xdr:rowOff>
    </xdr:from>
    <xdr:to>
      <xdr:col>46</xdr:col>
      <xdr:colOff>38100</xdr:colOff>
      <xdr:row>64</xdr:row>
      <xdr:rowOff>121524</xdr:rowOff>
    </xdr:to>
    <xdr:sp macro="" textlink="">
      <xdr:nvSpPr>
        <xdr:cNvPr id="222" name="フローチャート: 判断 221">
          <a:extLst>
            <a:ext uri="{FF2B5EF4-FFF2-40B4-BE49-F238E27FC236}">
              <a16:creationId xmlns:a16="http://schemas.microsoft.com/office/drawing/2014/main" xmlns="" id="{58F30D77-C1BB-426B-931B-053041EEB701}"/>
            </a:ext>
          </a:extLst>
        </xdr:cNvPr>
        <xdr:cNvSpPr/>
      </xdr:nvSpPr>
      <xdr:spPr>
        <a:xfrm>
          <a:off x="8699500" y="109927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64</xdr:row>
      <xdr:rowOff>31965</xdr:rowOff>
    </xdr:from>
    <xdr:to>
      <xdr:col>41</xdr:col>
      <xdr:colOff>101600</xdr:colOff>
      <xdr:row>64</xdr:row>
      <xdr:rowOff>133565</xdr:rowOff>
    </xdr:to>
    <xdr:sp macro="" textlink="">
      <xdr:nvSpPr>
        <xdr:cNvPr id="223" name="フローチャート: 判断 222">
          <a:extLst>
            <a:ext uri="{FF2B5EF4-FFF2-40B4-BE49-F238E27FC236}">
              <a16:creationId xmlns:a16="http://schemas.microsoft.com/office/drawing/2014/main" xmlns="" id="{576546E7-9BE5-4FFD-923A-D218870120DE}"/>
            </a:ext>
          </a:extLst>
        </xdr:cNvPr>
        <xdr:cNvSpPr/>
      </xdr:nvSpPr>
      <xdr:spPr>
        <a:xfrm>
          <a:off x="7810500" y="110047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4" name="テキスト ボックス 223">
          <a:extLst>
            <a:ext uri="{FF2B5EF4-FFF2-40B4-BE49-F238E27FC236}">
              <a16:creationId xmlns:a16="http://schemas.microsoft.com/office/drawing/2014/main" xmlns="" id="{C5AD4A67-49DE-4A5E-84B0-660FCD5045DD}"/>
            </a:ext>
          </a:extLst>
        </xdr:cNvPr>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5" name="テキスト ボックス 224">
          <a:extLst>
            <a:ext uri="{FF2B5EF4-FFF2-40B4-BE49-F238E27FC236}">
              <a16:creationId xmlns:a16="http://schemas.microsoft.com/office/drawing/2014/main" xmlns="" id="{7A99F199-44EA-459A-BA2B-0015279275D3}"/>
            </a:ext>
          </a:extLst>
        </xdr:cNvPr>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26" name="テキスト ボックス 225">
          <a:extLst>
            <a:ext uri="{FF2B5EF4-FFF2-40B4-BE49-F238E27FC236}">
              <a16:creationId xmlns:a16="http://schemas.microsoft.com/office/drawing/2014/main" xmlns="" id="{4D4EB1F2-CFC2-422F-A891-C51DF9E6F77C}"/>
            </a:ext>
          </a:extLst>
        </xdr:cNvPr>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27" name="テキスト ボックス 226">
          <a:extLst>
            <a:ext uri="{FF2B5EF4-FFF2-40B4-BE49-F238E27FC236}">
              <a16:creationId xmlns:a16="http://schemas.microsoft.com/office/drawing/2014/main" xmlns="" id="{20870FCC-ED12-4DC2-84D9-CAB0ACAE6E9E}"/>
            </a:ext>
          </a:extLst>
        </xdr:cNvPr>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xmlns="" id="{63DA6FD7-B5C8-41DD-A92D-4501918E09AD}"/>
            </a:ext>
          </a:extLst>
        </xdr:cNvPr>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64</xdr:row>
      <xdr:rowOff>9320</xdr:rowOff>
    </xdr:from>
    <xdr:to>
      <xdr:col>55</xdr:col>
      <xdr:colOff>50800</xdr:colOff>
      <xdr:row>64</xdr:row>
      <xdr:rowOff>110920</xdr:rowOff>
    </xdr:to>
    <xdr:sp macro="" textlink="">
      <xdr:nvSpPr>
        <xdr:cNvPr id="229" name="楕円 228">
          <a:extLst>
            <a:ext uri="{FF2B5EF4-FFF2-40B4-BE49-F238E27FC236}">
              <a16:creationId xmlns:a16="http://schemas.microsoft.com/office/drawing/2014/main" xmlns="" id="{27A3AF43-0853-42C5-8656-3540B0CAC3B9}"/>
            </a:ext>
          </a:extLst>
        </xdr:cNvPr>
        <xdr:cNvSpPr/>
      </xdr:nvSpPr>
      <xdr:spPr>
        <a:xfrm>
          <a:off x="10426700" y="10982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62</xdr:row>
      <xdr:rowOff>140147</xdr:rowOff>
    </xdr:from>
    <xdr:ext cx="599010" cy="259045"/>
    <xdr:sp macro="" textlink="">
      <xdr:nvSpPr>
        <xdr:cNvPr id="230" name="【橋りょう・トンネル】&#10;一人当たり有形固定資産（償却資産）額該当値テキスト">
          <a:extLst>
            <a:ext uri="{FF2B5EF4-FFF2-40B4-BE49-F238E27FC236}">
              <a16:creationId xmlns:a16="http://schemas.microsoft.com/office/drawing/2014/main" xmlns="" id="{FD784BE4-A325-40D3-B11D-CC1964B0F903}"/>
            </a:ext>
          </a:extLst>
        </xdr:cNvPr>
        <xdr:cNvSpPr txBox="1"/>
      </xdr:nvSpPr>
      <xdr:spPr>
        <a:xfrm>
          <a:off x="10515600" y="107700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215,905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64</xdr:row>
      <xdr:rowOff>9857</xdr:rowOff>
    </xdr:from>
    <xdr:to>
      <xdr:col>50</xdr:col>
      <xdr:colOff>165100</xdr:colOff>
      <xdr:row>64</xdr:row>
      <xdr:rowOff>111457</xdr:rowOff>
    </xdr:to>
    <xdr:sp macro="" textlink="">
      <xdr:nvSpPr>
        <xdr:cNvPr id="231" name="楕円 230">
          <a:extLst>
            <a:ext uri="{FF2B5EF4-FFF2-40B4-BE49-F238E27FC236}">
              <a16:creationId xmlns:a16="http://schemas.microsoft.com/office/drawing/2014/main" xmlns="" id="{F6E2CF7A-1BD7-4FE4-B646-F9B8727259D8}"/>
            </a:ext>
          </a:extLst>
        </xdr:cNvPr>
        <xdr:cNvSpPr/>
      </xdr:nvSpPr>
      <xdr:spPr>
        <a:xfrm>
          <a:off x="9588500" y="109826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64</xdr:row>
      <xdr:rowOff>60120</xdr:rowOff>
    </xdr:from>
    <xdr:to>
      <xdr:col>55</xdr:col>
      <xdr:colOff>0</xdr:colOff>
      <xdr:row>64</xdr:row>
      <xdr:rowOff>60657</xdr:rowOff>
    </xdr:to>
    <xdr:cxnSp macro="">
      <xdr:nvCxnSpPr>
        <xdr:cNvPr id="232" name="直線コネクタ 231">
          <a:extLst>
            <a:ext uri="{FF2B5EF4-FFF2-40B4-BE49-F238E27FC236}">
              <a16:creationId xmlns:a16="http://schemas.microsoft.com/office/drawing/2014/main" xmlns="" id="{6B7E4F48-9335-4F57-BBE1-8479B5331EDB}"/>
            </a:ext>
          </a:extLst>
        </xdr:cNvPr>
        <xdr:cNvCxnSpPr/>
      </xdr:nvCxnSpPr>
      <xdr:spPr>
        <a:xfrm flipV="1">
          <a:off x="9639300" y="11032920"/>
          <a:ext cx="838200" cy="5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64</xdr:row>
      <xdr:rowOff>10105</xdr:rowOff>
    </xdr:from>
    <xdr:to>
      <xdr:col>46</xdr:col>
      <xdr:colOff>38100</xdr:colOff>
      <xdr:row>64</xdr:row>
      <xdr:rowOff>111705</xdr:rowOff>
    </xdr:to>
    <xdr:sp macro="" textlink="">
      <xdr:nvSpPr>
        <xdr:cNvPr id="233" name="楕円 232">
          <a:extLst>
            <a:ext uri="{FF2B5EF4-FFF2-40B4-BE49-F238E27FC236}">
              <a16:creationId xmlns:a16="http://schemas.microsoft.com/office/drawing/2014/main" xmlns="" id="{E8AF5D79-E67A-40D2-B6BD-13EED3CCB589}"/>
            </a:ext>
          </a:extLst>
        </xdr:cNvPr>
        <xdr:cNvSpPr/>
      </xdr:nvSpPr>
      <xdr:spPr>
        <a:xfrm>
          <a:off x="8699500" y="109829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64</xdr:row>
      <xdr:rowOff>60657</xdr:rowOff>
    </xdr:from>
    <xdr:to>
      <xdr:col>50</xdr:col>
      <xdr:colOff>114300</xdr:colOff>
      <xdr:row>64</xdr:row>
      <xdr:rowOff>60905</xdr:rowOff>
    </xdr:to>
    <xdr:cxnSp macro="">
      <xdr:nvCxnSpPr>
        <xdr:cNvPr id="234" name="直線コネクタ 233">
          <a:extLst>
            <a:ext uri="{FF2B5EF4-FFF2-40B4-BE49-F238E27FC236}">
              <a16:creationId xmlns:a16="http://schemas.microsoft.com/office/drawing/2014/main" xmlns="" id="{E96714DD-71B7-4FEF-A0A4-267E3B746B16}"/>
            </a:ext>
          </a:extLst>
        </xdr:cNvPr>
        <xdr:cNvCxnSpPr/>
      </xdr:nvCxnSpPr>
      <xdr:spPr>
        <a:xfrm flipV="1">
          <a:off x="8750300" y="11033457"/>
          <a:ext cx="889000" cy="2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64</xdr:row>
      <xdr:rowOff>10806</xdr:rowOff>
    </xdr:from>
    <xdr:to>
      <xdr:col>41</xdr:col>
      <xdr:colOff>101600</xdr:colOff>
      <xdr:row>64</xdr:row>
      <xdr:rowOff>112406</xdr:rowOff>
    </xdr:to>
    <xdr:sp macro="" textlink="">
      <xdr:nvSpPr>
        <xdr:cNvPr id="235" name="楕円 234">
          <a:extLst>
            <a:ext uri="{FF2B5EF4-FFF2-40B4-BE49-F238E27FC236}">
              <a16:creationId xmlns:a16="http://schemas.microsoft.com/office/drawing/2014/main" xmlns="" id="{B89476B8-68BC-4213-BE20-F6567D077FFA}"/>
            </a:ext>
          </a:extLst>
        </xdr:cNvPr>
        <xdr:cNvSpPr/>
      </xdr:nvSpPr>
      <xdr:spPr>
        <a:xfrm>
          <a:off x="7810500" y="109836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64</xdr:row>
      <xdr:rowOff>60905</xdr:rowOff>
    </xdr:from>
    <xdr:to>
      <xdr:col>45</xdr:col>
      <xdr:colOff>177800</xdr:colOff>
      <xdr:row>64</xdr:row>
      <xdr:rowOff>61606</xdr:rowOff>
    </xdr:to>
    <xdr:cxnSp macro="">
      <xdr:nvCxnSpPr>
        <xdr:cNvPr id="236" name="直線コネクタ 235">
          <a:extLst>
            <a:ext uri="{FF2B5EF4-FFF2-40B4-BE49-F238E27FC236}">
              <a16:creationId xmlns:a16="http://schemas.microsoft.com/office/drawing/2014/main" xmlns="" id="{D39C7058-5C59-4B10-97DA-F596A298FDAA}"/>
            </a:ext>
          </a:extLst>
        </xdr:cNvPr>
        <xdr:cNvCxnSpPr/>
      </xdr:nvCxnSpPr>
      <xdr:spPr>
        <a:xfrm flipV="1">
          <a:off x="7861300" y="11033705"/>
          <a:ext cx="889000" cy="7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64</xdr:row>
      <xdr:rowOff>110180</xdr:rowOff>
    </xdr:from>
    <xdr:ext cx="599010" cy="259045"/>
    <xdr:sp macro="" textlink="">
      <xdr:nvSpPr>
        <xdr:cNvPr id="237" name="n_1aveValue【橋りょう・トンネル】&#10;一人当たり有形固定資産（償却資産）額">
          <a:extLst>
            <a:ext uri="{FF2B5EF4-FFF2-40B4-BE49-F238E27FC236}">
              <a16:creationId xmlns:a16="http://schemas.microsoft.com/office/drawing/2014/main" xmlns="" id="{EE25AE8F-46EA-4989-9F7B-0D412DD7540B}"/>
            </a:ext>
          </a:extLst>
        </xdr:cNvPr>
        <xdr:cNvSpPr txBox="1"/>
      </xdr:nvSpPr>
      <xdr:spPr>
        <a:xfrm>
          <a:off x="9327095" y="110829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191,000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64</xdr:row>
      <xdr:rowOff>112651</xdr:rowOff>
    </xdr:from>
    <xdr:ext cx="599010" cy="259045"/>
    <xdr:sp macro="" textlink="">
      <xdr:nvSpPr>
        <xdr:cNvPr id="238" name="n_2aveValue【橋りょう・トンネル】&#10;一人当たり有形固定資産（償却資産）額">
          <a:extLst>
            <a:ext uri="{FF2B5EF4-FFF2-40B4-BE49-F238E27FC236}">
              <a16:creationId xmlns:a16="http://schemas.microsoft.com/office/drawing/2014/main" xmlns="" id="{0CAB3C85-CC92-43F1-BBB0-276F2301B3E1}"/>
            </a:ext>
          </a:extLst>
        </xdr:cNvPr>
        <xdr:cNvSpPr txBox="1"/>
      </xdr:nvSpPr>
      <xdr:spPr>
        <a:xfrm>
          <a:off x="8450795" y="110854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183,435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64</xdr:row>
      <xdr:rowOff>124692</xdr:rowOff>
    </xdr:from>
    <xdr:ext cx="599010" cy="259045"/>
    <xdr:sp macro="" textlink="">
      <xdr:nvSpPr>
        <xdr:cNvPr id="239" name="n_3aveValue【橋りょう・トンネル】&#10;一人当たり有形固定資産（償却資産）額">
          <a:extLst>
            <a:ext uri="{FF2B5EF4-FFF2-40B4-BE49-F238E27FC236}">
              <a16:creationId xmlns:a16="http://schemas.microsoft.com/office/drawing/2014/main" xmlns="" id="{1EBAD61A-1491-4529-A7B5-A459EED20293}"/>
            </a:ext>
          </a:extLst>
        </xdr:cNvPr>
        <xdr:cNvSpPr txBox="1"/>
      </xdr:nvSpPr>
      <xdr:spPr>
        <a:xfrm>
          <a:off x="7561795" y="110974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62</xdr:row>
      <xdr:rowOff>127984</xdr:rowOff>
    </xdr:from>
    <xdr:ext cx="599010" cy="259045"/>
    <xdr:sp macro="" textlink="">
      <xdr:nvSpPr>
        <xdr:cNvPr id="240" name="n_1mainValue【橋りょう・トンネル】&#10;一人当たり有形固定資産（償却資産）額">
          <a:extLst>
            <a:ext uri="{FF2B5EF4-FFF2-40B4-BE49-F238E27FC236}">
              <a16:creationId xmlns:a16="http://schemas.microsoft.com/office/drawing/2014/main" xmlns="" id="{9C1EE0EF-7A6F-409A-B12C-F327D2F1A87B}"/>
            </a:ext>
          </a:extLst>
        </xdr:cNvPr>
        <xdr:cNvSpPr txBox="1"/>
      </xdr:nvSpPr>
      <xdr:spPr>
        <a:xfrm>
          <a:off x="9327095" y="107578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62</xdr:row>
      <xdr:rowOff>128232</xdr:rowOff>
    </xdr:from>
    <xdr:ext cx="599010" cy="259045"/>
    <xdr:sp macro="" textlink="">
      <xdr:nvSpPr>
        <xdr:cNvPr id="241" name="n_2mainValue【橋りょう・トンネル】&#10;一人当たり有形固定資産（償却資産）額">
          <a:extLst>
            <a:ext uri="{FF2B5EF4-FFF2-40B4-BE49-F238E27FC236}">
              <a16:creationId xmlns:a16="http://schemas.microsoft.com/office/drawing/2014/main" xmlns="" id="{72CD5AED-0BA5-40B5-820A-942CF9F4CFDC}"/>
            </a:ext>
          </a:extLst>
        </xdr:cNvPr>
        <xdr:cNvSpPr txBox="1"/>
      </xdr:nvSpPr>
      <xdr:spPr>
        <a:xfrm>
          <a:off x="8450795" y="107581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62</xdr:row>
      <xdr:rowOff>128933</xdr:rowOff>
    </xdr:from>
    <xdr:ext cx="599010" cy="259045"/>
    <xdr:sp macro="" textlink="">
      <xdr:nvSpPr>
        <xdr:cNvPr id="242" name="n_3mainValue【橋りょう・トンネル】&#10;一人当たり有形固定資産（償却資産）額">
          <a:extLst>
            <a:ext uri="{FF2B5EF4-FFF2-40B4-BE49-F238E27FC236}">
              <a16:creationId xmlns:a16="http://schemas.microsoft.com/office/drawing/2014/main" xmlns="" id="{9687B79C-6289-4FE1-8406-C5064F2C4130}"/>
            </a:ext>
          </a:extLst>
        </xdr:cNvPr>
        <xdr:cNvSpPr txBox="1"/>
      </xdr:nvSpPr>
      <xdr:spPr>
        <a:xfrm>
          <a:off x="7561795" y="107588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43" name="正方形/長方形 242">
          <a:extLst>
            <a:ext uri="{FF2B5EF4-FFF2-40B4-BE49-F238E27FC236}">
              <a16:creationId xmlns:a16="http://schemas.microsoft.com/office/drawing/2014/main" xmlns="" id="{5AE865CB-A163-41A4-BD61-4897258819B1}"/>
            </a:ext>
          </a:extLst>
        </xdr:cNvPr>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244" name="正方形/長方形 243">
          <a:extLst>
            <a:ext uri="{FF2B5EF4-FFF2-40B4-BE49-F238E27FC236}">
              <a16:creationId xmlns:a16="http://schemas.microsoft.com/office/drawing/2014/main" xmlns="" id="{3CF6EC4B-3BEB-4249-B692-F3287867D6E3}"/>
            </a:ext>
          </a:extLst>
        </xdr:cNvPr>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245" name="正方形/長方形 244">
          <a:extLst>
            <a:ext uri="{FF2B5EF4-FFF2-40B4-BE49-F238E27FC236}">
              <a16:creationId xmlns:a16="http://schemas.microsoft.com/office/drawing/2014/main" xmlns="" id="{B90563C3-C21A-4066-A733-9CD3901CC464}"/>
            </a:ext>
          </a:extLst>
        </xdr:cNvPr>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246" name="正方形/長方形 245">
          <a:extLst>
            <a:ext uri="{FF2B5EF4-FFF2-40B4-BE49-F238E27FC236}">
              <a16:creationId xmlns:a16="http://schemas.microsoft.com/office/drawing/2014/main" xmlns="" id="{E4EAD9D7-6CA6-4431-AFC1-01D473498E94}"/>
            </a:ext>
          </a:extLst>
        </xdr:cNvPr>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247" name="正方形/長方形 246">
          <a:extLst>
            <a:ext uri="{FF2B5EF4-FFF2-40B4-BE49-F238E27FC236}">
              <a16:creationId xmlns:a16="http://schemas.microsoft.com/office/drawing/2014/main" xmlns="" id="{70A7E41F-9BE3-479E-989B-C0D2615B8FF6}"/>
            </a:ext>
          </a:extLst>
        </xdr:cNvPr>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248" name="正方形/長方形 247">
          <a:extLst>
            <a:ext uri="{FF2B5EF4-FFF2-40B4-BE49-F238E27FC236}">
              <a16:creationId xmlns:a16="http://schemas.microsoft.com/office/drawing/2014/main" xmlns="" id="{BBFA5183-CB93-4789-913D-429181AC8DDF}"/>
            </a:ext>
          </a:extLst>
        </xdr:cNvPr>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249" name="正方形/長方形 248">
          <a:extLst>
            <a:ext uri="{FF2B5EF4-FFF2-40B4-BE49-F238E27FC236}">
              <a16:creationId xmlns:a16="http://schemas.microsoft.com/office/drawing/2014/main" xmlns="" id="{6CBC3314-94FF-42A8-8283-F562C3522C86}"/>
            </a:ext>
          </a:extLst>
        </xdr:cNvPr>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0" name="正方形/長方形 249">
          <a:extLst>
            <a:ext uri="{FF2B5EF4-FFF2-40B4-BE49-F238E27FC236}">
              <a16:creationId xmlns:a16="http://schemas.microsoft.com/office/drawing/2014/main" xmlns="" id="{1F660EC3-36EC-470B-AF84-D7BC4C437EB4}"/>
            </a:ext>
          </a:extLst>
        </xdr:cNvPr>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1" name="テキスト ボックス 250">
          <a:extLst>
            <a:ext uri="{FF2B5EF4-FFF2-40B4-BE49-F238E27FC236}">
              <a16:creationId xmlns:a16="http://schemas.microsoft.com/office/drawing/2014/main" xmlns="" id="{CB02F88B-4401-4655-AFDC-9DDA8C13F4D2}"/>
            </a:ext>
          </a:extLst>
        </xdr:cNvPr>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2" name="直線コネクタ 251">
          <a:extLst>
            <a:ext uri="{FF2B5EF4-FFF2-40B4-BE49-F238E27FC236}">
              <a16:creationId xmlns:a16="http://schemas.microsoft.com/office/drawing/2014/main" xmlns="" id="{7BE8FE16-D67F-4BF6-97B9-22073B47D60E}"/>
            </a:ext>
          </a:extLst>
        </xdr:cNvPr>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86</xdr:row>
      <xdr:rowOff>168729</xdr:rowOff>
    </xdr:from>
    <xdr:to>
      <xdr:col>28</xdr:col>
      <xdr:colOff>114300</xdr:colOff>
      <xdr:row>86</xdr:row>
      <xdr:rowOff>168729</xdr:rowOff>
    </xdr:to>
    <xdr:cxnSp macro="">
      <xdr:nvCxnSpPr>
        <xdr:cNvPr id="253" name="直線コネクタ 252">
          <a:extLst>
            <a:ext uri="{FF2B5EF4-FFF2-40B4-BE49-F238E27FC236}">
              <a16:creationId xmlns:a16="http://schemas.microsoft.com/office/drawing/2014/main" xmlns="" id="{F25D66E6-A958-4771-9657-A70D4D7DD7CC}"/>
            </a:ext>
          </a:extLst>
        </xdr:cNvPr>
        <xdr:cNvCxnSpPr/>
      </xdr:nvCxnSpPr>
      <xdr:spPr>
        <a:xfrm>
          <a:off x="762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86</xdr:row>
      <xdr:rowOff>26506</xdr:rowOff>
    </xdr:from>
    <xdr:ext cx="338939" cy="259045"/>
    <xdr:sp macro="" textlink="">
      <xdr:nvSpPr>
        <xdr:cNvPr id="254" name="テキスト ボックス 253">
          <a:extLst>
            <a:ext uri="{FF2B5EF4-FFF2-40B4-BE49-F238E27FC236}">
              <a16:creationId xmlns:a16="http://schemas.microsoft.com/office/drawing/2014/main" xmlns="" id="{3E106A47-8BAD-4931-92BE-5AF66E1DD2D2}"/>
            </a:ext>
          </a:extLst>
        </xdr:cNvPr>
        <xdr:cNvSpPr txBox="1"/>
      </xdr:nvSpPr>
      <xdr:spPr>
        <a:xfrm>
          <a:off x="423061" y="14771206"/>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55" name="直線コネクタ 254">
          <a:extLst>
            <a:ext uri="{FF2B5EF4-FFF2-40B4-BE49-F238E27FC236}">
              <a16:creationId xmlns:a16="http://schemas.microsoft.com/office/drawing/2014/main" xmlns="" id="{E4AA2150-96C4-4203-83A1-14F9FB3368B9}"/>
            </a:ext>
          </a:extLst>
        </xdr:cNvPr>
        <xdr:cNvCxnSpPr/>
      </xdr:nvCxnSpPr>
      <xdr:spPr>
        <a:xfrm>
          <a:off x="762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56" name="テキスト ボックス 255">
          <a:extLst>
            <a:ext uri="{FF2B5EF4-FFF2-40B4-BE49-F238E27FC236}">
              <a16:creationId xmlns:a16="http://schemas.microsoft.com/office/drawing/2014/main" xmlns="" id="{30F38170-906E-4278-B440-9C5CF5633F0A}"/>
            </a:ext>
          </a:extLst>
        </xdr:cNvPr>
        <xdr:cNvSpPr txBox="1"/>
      </xdr:nvSpPr>
      <xdr:spPr>
        <a:xfrm>
          <a:off x="358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57" name="直線コネクタ 256">
          <a:extLst>
            <a:ext uri="{FF2B5EF4-FFF2-40B4-BE49-F238E27FC236}">
              <a16:creationId xmlns:a16="http://schemas.microsoft.com/office/drawing/2014/main" xmlns="" id="{D492DCC4-9ACD-41FC-9878-95884226A0B6}"/>
            </a:ext>
          </a:extLst>
        </xdr:cNvPr>
        <xdr:cNvCxnSpPr/>
      </xdr:nvCxnSpPr>
      <xdr:spPr>
        <a:xfrm>
          <a:off x="762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58" name="テキスト ボックス 257">
          <a:extLst>
            <a:ext uri="{FF2B5EF4-FFF2-40B4-BE49-F238E27FC236}">
              <a16:creationId xmlns:a16="http://schemas.microsoft.com/office/drawing/2014/main" xmlns="" id="{88CB813E-7C30-4E82-9966-376F6FD160D2}"/>
            </a:ext>
          </a:extLst>
        </xdr:cNvPr>
        <xdr:cNvSpPr txBox="1"/>
      </xdr:nvSpPr>
      <xdr:spPr>
        <a:xfrm>
          <a:off x="358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59" name="直線コネクタ 258">
          <a:extLst>
            <a:ext uri="{FF2B5EF4-FFF2-40B4-BE49-F238E27FC236}">
              <a16:creationId xmlns:a16="http://schemas.microsoft.com/office/drawing/2014/main" xmlns="" id="{B0FD2AE3-6B9B-4EC5-863D-8ED5366402BD}"/>
            </a:ext>
          </a:extLst>
        </xdr:cNvPr>
        <xdr:cNvCxnSpPr/>
      </xdr:nvCxnSpPr>
      <xdr:spPr>
        <a:xfrm>
          <a:off x="762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60" name="テキスト ボックス 259">
          <a:extLst>
            <a:ext uri="{FF2B5EF4-FFF2-40B4-BE49-F238E27FC236}">
              <a16:creationId xmlns:a16="http://schemas.microsoft.com/office/drawing/2014/main" xmlns="" id="{7F1D2BAD-ED53-4F9A-A179-167DD5614214}"/>
            </a:ext>
          </a:extLst>
        </xdr:cNvPr>
        <xdr:cNvSpPr txBox="1"/>
      </xdr:nvSpPr>
      <xdr:spPr>
        <a:xfrm>
          <a:off x="358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61" name="直線コネクタ 260">
          <a:extLst>
            <a:ext uri="{FF2B5EF4-FFF2-40B4-BE49-F238E27FC236}">
              <a16:creationId xmlns:a16="http://schemas.microsoft.com/office/drawing/2014/main" xmlns="" id="{88EC349B-830B-4778-9663-734DD2750B5D}"/>
            </a:ext>
          </a:extLst>
        </xdr:cNvPr>
        <xdr:cNvCxnSpPr/>
      </xdr:nvCxnSpPr>
      <xdr:spPr>
        <a:xfrm>
          <a:off x="762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62" name="テキスト ボックス 261">
          <a:extLst>
            <a:ext uri="{FF2B5EF4-FFF2-40B4-BE49-F238E27FC236}">
              <a16:creationId xmlns:a16="http://schemas.microsoft.com/office/drawing/2014/main" xmlns="" id="{65D66FB4-C8CD-4740-91BA-A835B52838EE}"/>
            </a:ext>
          </a:extLst>
        </xdr:cNvPr>
        <xdr:cNvSpPr txBox="1"/>
      </xdr:nvSpPr>
      <xdr:spPr>
        <a:xfrm>
          <a:off x="358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63" name="直線コネクタ 262">
          <a:extLst>
            <a:ext uri="{FF2B5EF4-FFF2-40B4-BE49-F238E27FC236}">
              <a16:creationId xmlns:a16="http://schemas.microsoft.com/office/drawing/2014/main" xmlns="" id="{E36287C7-5E54-4414-84DD-5D02531E78EF}"/>
            </a:ext>
          </a:extLst>
        </xdr:cNvPr>
        <xdr:cNvCxnSpPr/>
      </xdr:nvCxnSpPr>
      <xdr:spPr>
        <a:xfrm>
          <a:off x="762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108148</xdr:rowOff>
    </xdr:from>
    <xdr:ext cx="467179" cy="259045"/>
    <xdr:sp macro="" textlink="">
      <xdr:nvSpPr>
        <xdr:cNvPr id="264" name="テキスト ボックス 263">
          <a:extLst>
            <a:ext uri="{FF2B5EF4-FFF2-40B4-BE49-F238E27FC236}">
              <a16:creationId xmlns:a16="http://schemas.microsoft.com/office/drawing/2014/main" xmlns="" id="{39D4309E-0046-4AF8-98F2-0E3728D0F05C}"/>
            </a:ext>
          </a:extLst>
        </xdr:cNvPr>
        <xdr:cNvSpPr txBox="1"/>
      </xdr:nvSpPr>
      <xdr:spPr>
        <a:xfrm>
          <a:off x="294821" y="1313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65" name="直線コネクタ 264">
          <a:extLst>
            <a:ext uri="{FF2B5EF4-FFF2-40B4-BE49-F238E27FC236}">
              <a16:creationId xmlns:a16="http://schemas.microsoft.com/office/drawing/2014/main" xmlns="" id="{691D79B3-62EF-4818-A7DF-43B4A723A6AB}"/>
            </a:ext>
          </a:extLst>
        </xdr:cNvPr>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124477</xdr:rowOff>
    </xdr:from>
    <xdr:ext cx="467179" cy="259045"/>
    <xdr:sp macro="" textlink="">
      <xdr:nvSpPr>
        <xdr:cNvPr id="266" name="テキスト ボックス 265">
          <a:extLst>
            <a:ext uri="{FF2B5EF4-FFF2-40B4-BE49-F238E27FC236}">
              <a16:creationId xmlns:a16="http://schemas.microsoft.com/office/drawing/2014/main" xmlns="" id="{07062E16-FA57-4B86-A749-92B7A0555641}"/>
            </a:ext>
          </a:extLst>
        </xdr:cNvPr>
        <xdr:cNvSpPr txBox="1"/>
      </xdr:nvSpPr>
      <xdr:spPr>
        <a:xfrm>
          <a:off x="294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67" name="【公営住宅】&#10;有形固定資産減価償却率グラフ枠">
          <a:extLst>
            <a:ext uri="{FF2B5EF4-FFF2-40B4-BE49-F238E27FC236}">
              <a16:creationId xmlns:a16="http://schemas.microsoft.com/office/drawing/2014/main" xmlns="" id="{7BE1DBBF-48CB-4CCC-B664-BD1721ECCF96}"/>
            </a:ext>
          </a:extLst>
        </xdr:cNvPr>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77</xdr:row>
      <xdr:rowOff>78921</xdr:rowOff>
    </xdr:from>
    <xdr:to>
      <xdr:col>24</xdr:col>
      <xdr:colOff>62865</xdr:colOff>
      <xdr:row>86</xdr:row>
      <xdr:rowOff>132806</xdr:rowOff>
    </xdr:to>
    <xdr:cxnSp macro="">
      <xdr:nvCxnSpPr>
        <xdr:cNvPr id="268" name="直線コネクタ 267">
          <a:extLst>
            <a:ext uri="{FF2B5EF4-FFF2-40B4-BE49-F238E27FC236}">
              <a16:creationId xmlns:a16="http://schemas.microsoft.com/office/drawing/2014/main" xmlns="" id="{C9F26C2E-E67C-4091-B545-7C5DF644D238}"/>
            </a:ext>
          </a:extLst>
        </xdr:cNvPr>
        <xdr:cNvCxnSpPr/>
      </xdr:nvCxnSpPr>
      <xdr:spPr>
        <a:xfrm flipV="1">
          <a:off x="4634865" y="13280571"/>
          <a:ext cx="0" cy="15969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86</xdr:row>
      <xdr:rowOff>136633</xdr:rowOff>
    </xdr:from>
    <xdr:ext cx="340478" cy="259045"/>
    <xdr:sp macro="" textlink="">
      <xdr:nvSpPr>
        <xdr:cNvPr id="269" name="【公営住宅】&#10;有形固定資産減価償却率最小値テキスト">
          <a:extLst>
            <a:ext uri="{FF2B5EF4-FFF2-40B4-BE49-F238E27FC236}">
              <a16:creationId xmlns:a16="http://schemas.microsoft.com/office/drawing/2014/main" xmlns="" id="{66DBD8F4-E1ED-4BA1-98D5-AEE471480453}"/>
            </a:ext>
          </a:extLst>
        </xdr:cNvPr>
        <xdr:cNvSpPr txBox="1"/>
      </xdr:nvSpPr>
      <xdr:spPr>
        <a:xfrm>
          <a:off x="4673600" y="14881333"/>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132806</xdr:rowOff>
    </xdr:from>
    <xdr:to>
      <xdr:col>24</xdr:col>
      <xdr:colOff>152400</xdr:colOff>
      <xdr:row>86</xdr:row>
      <xdr:rowOff>132806</xdr:rowOff>
    </xdr:to>
    <xdr:cxnSp macro="">
      <xdr:nvCxnSpPr>
        <xdr:cNvPr id="270" name="直線コネクタ 269">
          <a:extLst>
            <a:ext uri="{FF2B5EF4-FFF2-40B4-BE49-F238E27FC236}">
              <a16:creationId xmlns:a16="http://schemas.microsoft.com/office/drawing/2014/main" xmlns="" id="{3EBD8E2A-1813-4806-BC76-229C8CDEDDAF}"/>
            </a:ext>
          </a:extLst>
        </xdr:cNvPr>
        <xdr:cNvCxnSpPr/>
      </xdr:nvCxnSpPr>
      <xdr:spPr>
        <a:xfrm>
          <a:off x="4546600" y="148775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76</xdr:row>
      <xdr:rowOff>25598</xdr:rowOff>
    </xdr:from>
    <xdr:ext cx="469744" cy="259045"/>
    <xdr:sp macro="" textlink="">
      <xdr:nvSpPr>
        <xdr:cNvPr id="271" name="【公営住宅】&#10;有形固定資産減価償却率最大値テキスト">
          <a:extLst>
            <a:ext uri="{FF2B5EF4-FFF2-40B4-BE49-F238E27FC236}">
              <a16:creationId xmlns:a16="http://schemas.microsoft.com/office/drawing/2014/main" xmlns="" id="{687E8705-634E-4504-9CA4-3BFE887AC9A3}"/>
            </a:ext>
          </a:extLst>
        </xdr:cNvPr>
        <xdr:cNvSpPr txBox="1"/>
      </xdr:nvSpPr>
      <xdr:spPr>
        <a:xfrm>
          <a:off x="4673600" y="13055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78921</xdr:rowOff>
    </xdr:from>
    <xdr:to>
      <xdr:col>24</xdr:col>
      <xdr:colOff>152400</xdr:colOff>
      <xdr:row>77</xdr:row>
      <xdr:rowOff>78921</xdr:rowOff>
    </xdr:to>
    <xdr:cxnSp macro="">
      <xdr:nvCxnSpPr>
        <xdr:cNvPr id="272" name="直線コネクタ 271">
          <a:extLst>
            <a:ext uri="{FF2B5EF4-FFF2-40B4-BE49-F238E27FC236}">
              <a16:creationId xmlns:a16="http://schemas.microsoft.com/office/drawing/2014/main" xmlns="" id="{25088BF9-D83D-443A-8D06-1979DF1B6F52}"/>
            </a:ext>
          </a:extLst>
        </xdr:cNvPr>
        <xdr:cNvCxnSpPr/>
      </xdr:nvCxnSpPr>
      <xdr:spPr>
        <a:xfrm>
          <a:off x="4546600" y="13280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80</xdr:row>
      <xdr:rowOff>91457</xdr:rowOff>
    </xdr:from>
    <xdr:ext cx="405111" cy="259045"/>
    <xdr:sp macro="" textlink="">
      <xdr:nvSpPr>
        <xdr:cNvPr id="273" name="【公営住宅】&#10;有形固定資産減価償却率平均値テキスト">
          <a:extLst>
            <a:ext uri="{FF2B5EF4-FFF2-40B4-BE49-F238E27FC236}">
              <a16:creationId xmlns:a16="http://schemas.microsoft.com/office/drawing/2014/main" xmlns="" id="{FA971067-EC65-47A9-BAC1-19231CA88F67}"/>
            </a:ext>
          </a:extLst>
        </xdr:cNvPr>
        <xdr:cNvSpPr txBox="1"/>
      </xdr:nvSpPr>
      <xdr:spPr>
        <a:xfrm>
          <a:off x="4673600" y="138074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113030</xdr:rowOff>
    </xdr:from>
    <xdr:to>
      <xdr:col>24</xdr:col>
      <xdr:colOff>114300</xdr:colOff>
      <xdr:row>81</xdr:row>
      <xdr:rowOff>43180</xdr:rowOff>
    </xdr:to>
    <xdr:sp macro="" textlink="">
      <xdr:nvSpPr>
        <xdr:cNvPr id="274" name="フローチャート: 判断 273">
          <a:extLst>
            <a:ext uri="{FF2B5EF4-FFF2-40B4-BE49-F238E27FC236}">
              <a16:creationId xmlns:a16="http://schemas.microsoft.com/office/drawing/2014/main" xmlns="" id="{226C4467-B3F7-4E5A-A384-B87782FFA337}"/>
            </a:ext>
          </a:extLst>
        </xdr:cNvPr>
        <xdr:cNvSpPr/>
      </xdr:nvSpPr>
      <xdr:spPr>
        <a:xfrm>
          <a:off x="4584700" y="13829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8527</xdr:rowOff>
    </xdr:from>
    <xdr:to>
      <xdr:col>20</xdr:col>
      <xdr:colOff>38100</xdr:colOff>
      <xdr:row>81</xdr:row>
      <xdr:rowOff>110127</xdr:rowOff>
    </xdr:to>
    <xdr:sp macro="" textlink="">
      <xdr:nvSpPr>
        <xdr:cNvPr id="275" name="フローチャート: 判断 274">
          <a:extLst>
            <a:ext uri="{FF2B5EF4-FFF2-40B4-BE49-F238E27FC236}">
              <a16:creationId xmlns:a16="http://schemas.microsoft.com/office/drawing/2014/main" xmlns="" id="{CEECE230-B3A9-4860-A494-BB81485486E0}"/>
            </a:ext>
          </a:extLst>
        </xdr:cNvPr>
        <xdr:cNvSpPr/>
      </xdr:nvSpPr>
      <xdr:spPr>
        <a:xfrm>
          <a:off x="3746500" y="13895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134257</xdr:rowOff>
    </xdr:from>
    <xdr:to>
      <xdr:col>15</xdr:col>
      <xdr:colOff>101600</xdr:colOff>
      <xdr:row>81</xdr:row>
      <xdr:rowOff>64407</xdr:rowOff>
    </xdr:to>
    <xdr:sp macro="" textlink="">
      <xdr:nvSpPr>
        <xdr:cNvPr id="276" name="フローチャート: 判断 275">
          <a:extLst>
            <a:ext uri="{FF2B5EF4-FFF2-40B4-BE49-F238E27FC236}">
              <a16:creationId xmlns:a16="http://schemas.microsoft.com/office/drawing/2014/main" xmlns="" id="{63A735D3-A643-4EF4-AD6A-ECC1869CA149}"/>
            </a:ext>
          </a:extLst>
        </xdr:cNvPr>
        <xdr:cNvSpPr/>
      </xdr:nvSpPr>
      <xdr:spPr>
        <a:xfrm>
          <a:off x="2857500" y="138502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117929</xdr:rowOff>
    </xdr:from>
    <xdr:to>
      <xdr:col>10</xdr:col>
      <xdr:colOff>165100</xdr:colOff>
      <xdr:row>81</xdr:row>
      <xdr:rowOff>48079</xdr:rowOff>
    </xdr:to>
    <xdr:sp macro="" textlink="">
      <xdr:nvSpPr>
        <xdr:cNvPr id="277" name="フローチャート: 判断 276">
          <a:extLst>
            <a:ext uri="{FF2B5EF4-FFF2-40B4-BE49-F238E27FC236}">
              <a16:creationId xmlns:a16="http://schemas.microsoft.com/office/drawing/2014/main" xmlns="" id="{2C177BB7-EE1A-4D0C-92E9-097302006EA5}"/>
            </a:ext>
          </a:extLst>
        </xdr:cNvPr>
        <xdr:cNvSpPr/>
      </xdr:nvSpPr>
      <xdr:spPr>
        <a:xfrm>
          <a:off x="1968500" y="138339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78" name="テキスト ボックス 277">
          <a:extLst>
            <a:ext uri="{FF2B5EF4-FFF2-40B4-BE49-F238E27FC236}">
              <a16:creationId xmlns:a16="http://schemas.microsoft.com/office/drawing/2014/main" xmlns="" id="{FB62D3DB-BA8C-431E-8C5D-C020CA3E5FB9}"/>
            </a:ext>
          </a:extLst>
        </xdr:cNvPr>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79" name="テキスト ボックス 278">
          <a:extLst>
            <a:ext uri="{FF2B5EF4-FFF2-40B4-BE49-F238E27FC236}">
              <a16:creationId xmlns:a16="http://schemas.microsoft.com/office/drawing/2014/main" xmlns="" id="{52F21740-65BC-4F84-B0BE-6AD4DD6F994A}"/>
            </a:ext>
          </a:extLst>
        </xdr:cNvPr>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0" name="テキスト ボックス 279">
          <a:extLst>
            <a:ext uri="{FF2B5EF4-FFF2-40B4-BE49-F238E27FC236}">
              <a16:creationId xmlns:a16="http://schemas.microsoft.com/office/drawing/2014/main" xmlns="" id="{7A3C552B-E2B9-419F-8B20-6B5F7849FB98}"/>
            </a:ext>
          </a:extLst>
        </xdr:cNvPr>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1" name="テキスト ボックス 280">
          <a:extLst>
            <a:ext uri="{FF2B5EF4-FFF2-40B4-BE49-F238E27FC236}">
              <a16:creationId xmlns:a16="http://schemas.microsoft.com/office/drawing/2014/main" xmlns="" id="{231B0A95-154D-4D70-A494-4CD4E620A2CC}"/>
            </a:ext>
          </a:extLst>
        </xdr:cNvPr>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82" name="テキスト ボックス 281">
          <a:extLst>
            <a:ext uri="{FF2B5EF4-FFF2-40B4-BE49-F238E27FC236}">
              <a16:creationId xmlns:a16="http://schemas.microsoft.com/office/drawing/2014/main" xmlns="" id="{8A696519-1044-4FA6-B123-2058D467E6A5}"/>
            </a:ext>
          </a:extLst>
        </xdr:cNvPr>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67311</xdr:rowOff>
    </xdr:from>
    <xdr:to>
      <xdr:col>24</xdr:col>
      <xdr:colOff>114300</xdr:colOff>
      <xdr:row>78</xdr:row>
      <xdr:rowOff>168911</xdr:rowOff>
    </xdr:to>
    <xdr:sp macro="" textlink="">
      <xdr:nvSpPr>
        <xdr:cNvPr id="283" name="楕円 282">
          <a:extLst>
            <a:ext uri="{FF2B5EF4-FFF2-40B4-BE49-F238E27FC236}">
              <a16:creationId xmlns:a16="http://schemas.microsoft.com/office/drawing/2014/main" xmlns="" id="{9B8DC6B3-90EF-4961-83CC-F2A726FF9E78}"/>
            </a:ext>
          </a:extLst>
        </xdr:cNvPr>
        <xdr:cNvSpPr/>
      </xdr:nvSpPr>
      <xdr:spPr>
        <a:xfrm>
          <a:off x="4584700" y="134404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77</xdr:row>
      <xdr:rowOff>90188</xdr:rowOff>
    </xdr:from>
    <xdr:ext cx="405111" cy="259045"/>
    <xdr:sp macro="" textlink="">
      <xdr:nvSpPr>
        <xdr:cNvPr id="284" name="【公営住宅】&#10;有形固定資産減価償却率該当値テキスト">
          <a:extLst>
            <a:ext uri="{FF2B5EF4-FFF2-40B4-BE49-F238E27FC236}">
              <a16:creationId xmlns:a16="http://schemas.microsoft.com/office/drawing/2014/main" xmlns="" id="{F2F8295C-C41B-4170-9BBF-CA7B81D16C82}"/>
            </a:ext>
          </a:extLst>
        </xdr:cNvPr>
        <xdr:cNvSpPr txBox="1"/>
      </xdr:nvSpPr>
      <xdr:spPr>
        <a:xfrm>
          <a:off x="4673600" y="132918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80373</xdr:rowOff>
    </xdr:from>
    <xdr:to>
      <xdr:col>20</xdr:col>
      <xdr:colOff>38100</xdr:colOff>
      <xdr:row>79</xdr:row>
      <xdr:rowOff>10523</xdr:rowOff>
    </xdr:to>
    <xdr:sp macro="" textlink="">
      <xdr:nvSpPr>
        <xdr:cNvPr id="285" name="楕円 284">
          <a:extLst>
            <a:ext uri="{FF2B5EF4-FFF2-40B4-BE49-F238E27FC236}">
              <a16:creationId xmlns:a16="http://schemas.microsoft.com/office/drawing/2014/main" xmlns="" id="{68169DDA-5F8E-4F00-A4B9-F3AF4C29646F}"/>
            </a:ext>
          </a:extLst>
        </xdr:cNvPr>
        <xdr:cNvSpPr/>
      </xdr:nvSpPr>
      <xdr:spPr>
        <a:xfrm>
          <a:off x="3746500" y="134534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78</xdr:row>
      <xdr:rowOff>118111</xdr:rowOff>
    </xdr:from>
    <xdr:to>
      <xdr:col>24</xdr:col>
      <xdr:colOff>63500</xdr:colOff>
      <xdr:row>78</xdr:row>
      <xdr:rowOff>131173</xdr:rowOff>
    </xdr:to>
    <xdr:cxnSp macro="">
      <xdr:nvCxnSpPr>
        <xdr:cNvPr id="286" name="直線コネクタ 285">
          <a:extLst>
            <a:ext uri="{FF2B5EF4-FFF2-40B4-BE49-F238E27FC236}">
              <a16:creationId xmlns:a16="http://schemas.microsoft.com/office/drawing/2014/main" xmlns="" id="{27597915-2844-4C62-9950-1164940A125B}"/>
            </a:ext>
          </a:extLst>
        </xdr:cNvPr>
        <xdr:cNvCxnSpPr/>
      </xdr:nvCxnSpPr>
      <xdr:spPr>
        <a:xfrm flipV="1">
          <a:off x="3797300" y="13491211"/>
          <a:ext cx="838200" cy="13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103232</xdr:rowOff>
    </xdr:from>
    <xdr:to>
      <xdr:col>15</xdr:col>
      <xdr:colOff>101600</xdr:colOff>
      <xdr:row>79</xdr:row>
      <xdr:rowOff>33382</xdr:rowOff>
    </xdr:to>
    <xdr:sp macro="" textlink="">
      <xdr:nvSpPr>
        <xdr:cNvPr id="287" name="楕円 286">
          <a:extLst>
            <a:ext uri="{FF2B5EF4-FFF2-40B4-BE49-F238E27FC236}">
              <a16:creationId xmlns:a16="http://schemas.microsoft.com/office/drawing/2014/main" xmlns="" id="{85F69812-CC2A-4986-B576-D909A14373C9}"/>
            </a:ext>
          </a:extLst>
        </xdr:cNvPr>
        <xdr:cNvSpPr/>
      </xdr:nvSpPr>
      <xdr:spPr>
        <a:xfrm>
          <a:off x="2857500" y="134763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131173</xdr:rowOff>
    </xdr:from>
    <xdr:to>
      <xdr:col>19</xdr:col>
      <xdr:colOff>177800</xdr:colOff>
      <xdr:row>78</xdr:row>
      <xdr:rowOff>154032</xdr:rowOff>
    </xdr:to>
    <xdr:cxnSp macro="">
      <xdr:nvCxnSpPr>
        <xdr:cNvPr id="288" name="直線コネクタ 287">
          <a:extLst>
            <a:ext uri="{FF2B5EF4-FFF2-40B4-BE49-F238E27FC236}">
              <a16:creationId xmlns:a16="http://schemas.microsoft.com/office/drawing/2014/main" xmlns="" id="{4ABEFF52-9C90-4EDE-9D7B-5A7D785C8DE9}"/>
            </a:ext>
          </a:extLst>
        </xdr:cNvPr>
        <xdr:cNvCxnSpPr/>
      </xdr:nvCxnSpPr>
      <xdr:spPr>
        <a:xfrm flipV="1">
          <a:off x="2908300" y="13504273"/>
          <a:ext cx="8890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99968</xdr:rowOff>
    </xdr:from>
    <xdr:to>
      <xdr:col>10</xdr:col>
      <xdr:colOff>165100</xdr:colOff>
      <xdr:row>79</xdr:row>
      <xdr:rowOff>30118</xdr:rowOff>
    </xdr:to>
    <xdr:sp macro="" textlink="">
      <xdr:nvSpPr>
        <xdr:cNvPr id="289" name="楕円 288">
          <a:extLst>
            <a:ext uri="{FF2B5EF4-FFF2-40B4-BE49-F238E27FC236}">
              <a16:creationId xmlns:a16="http://schemas.microsoft.com/office/drawing/2014/main" xmlns="" id="{83694C8D-0676-487C-AD8E-E007C93FF302}"/>
            </a:ext>
          </a:extLst>
        </xdr:cNvPr>
        <xdr:cNvSpPr/>
      </xdr:nvSpPr>
      <xdr:spPr>
        <a:xfrm>
          <a:off x="1968500" y="134730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150768</xdr:rowOff>
    </xdr:from>
    <xdr:to>
      <xdr:col>15</xdr:col>
      <xdr:colOff>50800</xdr:colOff>
      <xdr:row>78</xdr:row>
      <xdr:rowOff>154032</xdr:rowOff>
    </xdr:to>
    <xdr:cxnSp macro="">
      <xdr:nvCxnSpPr>
        <xdr:cNvPr id="290" name="直線コネクタ 289">
          <a:extLst>
            <a:ext uri="{FF2B5EF4-FFF2-40B4-BE49-F238E27FC236}">
              <a16:creationId xmlns:a16="http://schemas.microsoft.com/office/drawing/2014/main" xmlns="" id="{88688544-4F34-4994-96D9-7A0623D421E6}"/>
            </a:ext>
          </a:extLst>
        </xdr:cNvPr>
        <xdr:cNvCxnSpPr/>
      </xdr:nvCxnSpPr>
      <xdr:spPr>
        <a:xfrm>
          <a:off x="2019300" y="13523868"/>
          <a:ext cx="889000" cy="32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101254</xdr:rowOff>
    </xdr:from>
    <xdr:ext cx="405111" cy="259045"/>
    <xdr:sp macro="" textlink="">
      <xdr:nvSpPr>
        <xdr:cNvPr id="291" name="n_1aveValue【公営住宅】&#10;有形固定資産減価償却率">
          <a:extLst>
            <a:ext uri="{FF2B5EF4-FFF2-40B4-BE49-F238E27FC236}">
              <a16:creationId xmlns:a16="http://schemas.microsoft.com/office/drawing/2014/main" xmlns="" id="{2EDEEDA0-FF24-4191-BC81-94E6525B9B59}"/>
            </a:ext>
          </a:extLst>
        </xdr:cNvPr>
        <xdr:cNvSpPr txBox="1"/>
      </xdr:nvSpPr>
      <xdr:spPr>
        <a:xfrm>
          <a:off x="3582044" y="139887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55534</xdr:rowOff>
    </xdr:from>
    <xdr:ext cx="405111" cy="259045"/>
    <xdr:sp macro="" textlink="">
      <xdr:nvSpPr>
        <xdr:cNvPr id="292" name="n_2aveValue【公営住宅】&#10;有形固定資産減価償却率">
          <a:extLst>
            <a:ext uri="{FF2B5EF4-FFF2-40B4-BE49-F238E27FC236}">
              <a16:creationId xmlns:a16="http://schemas.microsoft.com/office/drawing/2014/main" xmlns="" id="{998BD145-0E55-454C-BB70-D1390AEB5BF8}"/>
            </a:ext>
          </a:extLst>
        </xdr:cNvPr>
        <xdr:cNvSpPr txBox="1"/>
      </xdr:nvSpPr>
      <xdr:spPr>
        <a:xfrm>
          <a:off x="2705744" y="139429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39206</xdr:rowOff>
    </xdr:from>
    <xdr:ext cx="405111" cy="259045"/>
    <xdr:sp macro="" textlink="">
      <xdr:nvSpPr>
        <xdr:cNvPr id="293" name="n_3aveValue【公営住宅】&#10;有形固定資産減価償却率">
          <a:extLst>
            <a:ext uri="{FF2B5EF4-FFF2-40B4-BE49-F238E27FC236}">
              <a16:creationId xmlns:a16="http://schemas.microsoft.com/office/drawing/2014/main" xmlns="" id="{01673D52-0BA1-40DC-8587-22301B9DF706}"/>
            </a:ext>
          </a:extLst>
        </xdr:cNvPr>
        <xdr:cNvSpPr txBox="1"/>
      </xdr:nvSpPr>
      <xdr:spPr>
        <a:xfrm>
          <a:off x="1816744" y="139266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77</xdr:row>
      <xdr:rowOff>27050</xdr:rowOff>
    </xdr:from>
    <xdr:ext cx="405111" cy="259045"/>
    <xdr:sp macro="" textlink="">
      <xdr:nvSpPr>
        <xdr:cNvPr id="294" name="n_1mainValue【公営住宅】&#10;有形固定資産減価償却率">
          <a:extLst>
            <a:ext uri="{FF2B5EF4-FFF2-40B4-BE49-F238E27FC236}">
              <a16:creationId xmlns:a16="http://schemas.microsoft.com/office/drawing/2014/main" xmlns="" id="{BD40B67C-A47C-4535-B4C6-E4F399EDA901}"/>
            </a:ext>
          </a:extLst>
        </xdr:cNvPr>
        <xdr:cNvSpPr txBox="1"/>
      </xdr:nvSpPr>
      <xdr:spPr>
        <a:xfrm>
          <a:off x="3582044" y="132287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49909</xdr:rowOff>
    </xdr:from>
    <xdr:ext cx="405111" cy="259045"/>
    <xdr:sp macro="" textlink="">
      <xdr:nvSpPr>
        <xdr:cNvPr id="295" name="n_2mainValue【公営住宅】&#10;有形固定資産減価償却率">
          <a:extLst>
            <a:ext uri="{FF2B5EF4-FFF2-40B4-BE49-F238E27FC236}">
              <a16:creationId xmlns:a16="http://schemas.microsoft.com/office/drawing/2014/main" xmlns="" id="{0D8C8B99-84BF-4EC7-B72D-7F615EA56409}"/>
            </a:ext>
          </a:extLst>
        </xdr:cNvPr>
        <xdr:cNvSpPr txBox="1"/>
      </xdr:nvSpPr>
      <xdr:spPr>
        <a:xfrm>
          <a:off x="2705744" y="132515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46645</xdr:rowOff>
    </xdr:from>
    <xdr:ext cx="405111" cy="259045"/>
    <xdr:sp macro="" textlink="">
      <xdr:nvSpPr>
        <xdr:cNvPr id="296" name="n_3mainValue【公営住宅】&#10;有形固定資産減価償却率">
          <a:extLst>
            <a:ext uri="{FF2B5EF4-FFF2-40B4-BE49-F238E27FC236}">
              <a16:creationId xmlns:a16="http://schemas.microsoft.com/office/drawing/2014/main" xmlns="" id="{8FBE452E-6E87-44E8-BFB7-20C8D2AD7AC5}"/>
            </a:ext>
          </a:extLst>
        </xdr:cNvPr>
        <xdr:cNvSpPr txBox="1"/>
      </xdr:nvSpPr>
      <xdr:spPr>
        <a:xfrm>
          <a:off x="1816744" y="132482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97" name="正方形/長方形 296">
          <a:extLst>
            <a:ext uri="{FF2B5EF4-FFF2-40B4-BE49-F238E27FC236}">
              <a16:creationId xmlns:a16="http://schemas.microsoft.com/office/drawing/2014/main" xmlns="" id="{EDAE72E7-6CD3-462F-9C18-0B79DC58DF4C}"/>
            </a:ext>
          </a:extLst>
        </xdr:cNvPr>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298" name="正方形/長方形 297">
          <a:extLst>
            <a:ext uri="{FF2B5EF4-FFF2-40B4-BE49-F238E27FC236}">
              <a16:creationId xmlns:a16="http://schemas.microsoft.com/office/drawing/2014/main" xmlns="" id="{879E6A01-2A74-42AE-BA03-416A3B6C530D}"/>
            </a:ext>
          </a:extLst>
        </xdr:cNvPr>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299" name="正方形/長方形 298">
          <a:extLst>
            <a:ext uri="{FF2B5EF4-FFF2-40B4-BE49-F238E27FC236}">
              <a16:creationId xmlns:a16="http://schemas.microsoft.com/office/drawing/2014/main" xmlns="" id="{13254296-D31D-44E0-B0B3-059EFB2929BF}"/>
            </a:ext>
          </a:extLst>
        </xdr:cNvPr>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300" name="正方形/長方形 299">
          <a:extLst>
            <a:ext uri="{FF2B5EF4-FFF2-40B4-BE49-F238E27FC236}">
              <a16:creationId xmlns:a16="http://schemas.microsoft.com/office/drawing/2014/main" xmlns="" id="{90BB08B2-9EF9-4603-82A5-513F02FBDEF0}"/>
            </a:ext>
          </a:extLst>
        </xdr:cNvPr>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301" name="正方形/長方形 300">
          <a:extLst>
            <a:ext uri="{FF2B5EF4-FFF2-40B4-BE49-F238E27FC236}">
              <a16:creationId xmlns:a16="http://schemas.microsoft.com/office/drawing/2014/main" xmlns="" id="{C0412C14-0B69-48AE-8531-4B7ABCC55A5C}"/>
            </a:ext>
          </a:extLst>
        </xdr:cNvPr>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0.776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302" name="正方形/長方形 301">
          <a:extLst>
            <a:ext uri="{FF2B5EF4-FFF2-40B4-BE49-F238E27FC236}">
              <a16:creationId xmlns:a16="http://schemas.microsoft.com/office/drawing/2014/main" xmlns="" id="{870AED66-048B-4648-A1B7-1FDB5EC71B10}"/>
            </a:ext>
          </a:extLst>
        </xdr:cNvPr>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303" name="正方形/長方形 302">
          <a:extLst>
            <a:ext uri="{FF2B5EF4-FFF2-40B4-BE49-F238E27FC236}">
              <a16:creationId xmlns:a16="http://schemas.microsoft.com/office/drawing/2014/main" xmlns="" id="{53B70362-EB23-406D-8344-9BCE8A2FDBD8}"/>
            </a:ext>
          </a:extLst>
        </xdr:cNvPr>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04" name="正方形/長方形 303">
          <a:extLst>
            <a:ext uri="{FF2B5EF4-FFF2-40B4-BE49-F238E27FC236}">
              <a16:creationId xmlns:a16="http://schemas.microsoft.com/office/drawing/2014/main" xmlns="" id="{CD8EF5FA-1580-47E6-AF70-0DE19B7646C9}"/>
            </a:ext>
          </a:extLst>
        </xdr:cNvPr>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05" name="テキスト ボックス 304">
          <a:extLst>
            <a:ext uri="{FF2B5EF4-FFF2-40B4-BE49-F238E27FC236}">
              <a16:creationId xmlns:a16="http://schemas.microsoft.com/office/drawing/2014/main" xmlns="" id="{2A86E31C-57D1-47B5-8B82-5E44DF7236E6}"/>
            </a:ext>
          </a:extLst>
        </xdr:cNvPr>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06" name="直線コネクタ 305">
          <a:extLst>
            <a:ext uri="{FF2B5EF4-FFF2-40B4-BE49-F238E27FC236}">
              <a16:creationId xmlns:a16="http://schemas.microsoft.com/office/drawing/2014/main" xmlns="" id="{BE4B87AF-D8DA-4F29-8B8A-7621A0F9001F}"/>
            </a:ext>
          </a:extLst>
        </xdr:cNvPr>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07" name="直線コネクタ 306">
          <a:extLst>
            <a:ext uri="{FF2B5EF4-FFF2-40B4-BE49-F238E27FC236}">
              <a16:creationId xmlns:a16="http://schemas.microsoft.com/office/drawing/2014/main" xmlns="" id="{C036BB4F-94A6-404B-8944-80B522DADA79}"/>
            </a:ext>
          </a:extLst>
        </xdr:cNvPr>
        <xdr:cNvCxnSpPr/>
      </xdr:nvCxnSpPr>
      <xdr:spPr>
        <a:xfrm>
          <a:off x="6604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08" name="テキスト ボックス 307">
          <a:extLst>
            <a:ext uri="{FF2B5EF4-FFF2-40B4-BE49-F238E27FC236}">
              <a16:creationId xmlns:a16="http://schemas.microsoft.com/office/drawing/2014/main" xmlns="" id="{0C29EE10-D695-46B8-A185-7E990B9C1ED4}"/>
            </a:ext>
          </a:extLst>
        </xdr:cNvPr>
        <xdr:cNvSpPr txBox="1"/>
      </xdr:nvSpPr>
      <xdr:spPr>
        <a:xfrm>
          <a:off x="6136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09" name="直線コネクタ 308">
          <a:extLst>
            <a:ext uri="{FF2B5EF4-FFF2-40B4-BE49-F238E27FC236}">
              <a16:creationId xmlns:a16="http://schemas.microsoft.com/office/drawing/2014/main" xmlns="" id="{CC096C74-64E0-4B76-AB2C-CA369AD40686}"/>
            </a:ext>
          </a:extLst>
        </xdr:cNvPr>
        <xdr:cNvCxnSpPr/>
      </xdr:nvCxnSpPr>
      <xdr:spPr>
        <a:xfrm>
          <a:off x="6604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10" name="テキスト ボックス 309">
          <a:extLst>
            <a:ext uri="{FF2B5EF4-FFF2-40B4-BE49-F238E27FC236}">
              <a16:creationId xmlns:a16="http://schemas.microsoft.com/office/drawing/2014/main" xmlns="" id="{507A505E-6062-491C-82C1-1C004165F23A}"/>
            </a:ext>
          </a:extLst>
        </xdr:cNvPr>
        <xdr:cNvSpPr txBox="1"/>
      </xdr:nvSpPr>
      <xdr:spPr>
        <a:xfrm>
          <a:off x="6136821" y="1444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11" name="直線コネクタ 310">
          <a:extLst>
            <a:ext uri="{FF2B5EF4-FFF2-40B4-BE49-F238E27FC236}">
              <a16:creationId xmlns:a16="http://schemas.microsoft.com/office/drawing/2014/main" xmlns="" id="{EB6F6293-FAF3-4BBE-BA53-7454D75EE9C0}"/>
            </a:ext>
          </a:extLst>
        </xdr:cNvPr>
        <xdr:cNvCxnSpPr/>
      </xdr:nvCxnSpPr>
      <xdr:spPr>
        <a:xfrm>
          <a:off x="6604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12" name="テキスト ボックス 311">
          <a:extLst>
            <a:ext uri="{FF2B5EF4-FFF2-40B4-BE49-F238E27FC236}">
              <a16:creationId xmlns:a16="http://schemas.microsoft.com/office/drawing/2014/main" xmlns="" id="{5DA66FDA-D9F9-4B85-8DBC-A6A2FE3CCB94}"/>
            </a:ext>
          </a:extLst>
        </xdr:cNvPr>
        <xdr:cNvSpPr txBox="1"/>
      </xdr:nvSpPr>
      <xdr:spPr>
        <a:xfrm>
          <a:off x="6136821" y="1411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13" name="直線コネクタ 312">
          <a:extLst>
            <a:ext uri="{FF2B5EF4-FFF2-40B4-BE49-F238E27FC236}">
              <a16:creationId xmlns:a16="http://schemas.microsoft.com/office/drawing/2014/main" xmlns="" id="{7BE2F43D-5540-4AF4-A782-E45E80FB5268}"/>
            </a:ext>
          </a:extLst>
        </xdr:cNvPr>
        <xdr:cNvCxnSpPr/>
      </xdr:nvCxnSpPr>
      <xdr:spPr>
        <a:xfrm>
          <a:off x="6604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14" name="テキスト ボックス 313">
          <a:extLst>
            <a:ext uri="{FF2B5EF4-FFF2-40B4-BE49-F238E27FC236}">
              <a16:creationId xmlns:a16="http://schemas.microsoft.com/office/drawing/2014/main" xmlns="" id="{30CBFC75-5896-4F50-8642-BF836C66C2E6}"/>
            </a:ext>
          </a:extLst>
        </xdr:cNvPr>
        <xdr:cNvSpPr txBox="1"/>
      </xdr:nvSpPr>
      <xdr:spPr>
        <a:xfrm>
          <a:off x="6136821" y="1379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15" name="直線コネクタ 314">
          <a:extLst>
            <a:ext uri="{FF2B5EF4-FFF2-40B4-BE49-F238E27FC236}">
              <a16:creationId xmlns:a16="http://schemas.microsoft.com/office/drawing/2014/main" xmlns="" id="{76C62DE8-76F6-41E3-B72A-102B39A7EB82}"/>
            </a:ext>
          </a:extLst>
        </xdr:cNvPr>
        <xdr:cNvCxnSpPr/>
      </xdr:nvCxnSpPr>
      <xdr:spPr>
        <a:xfrm>
          <a:off x="6604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16" name="テキスト ボックス 315">
          <a:extLst>
            <a:ext uri="{FF2B5EF4-FFF2-40B4-BE49-F238E27FC236}">
              <a16:creationId xmlns:a16="http://schemas.microsoft.com/office/drawing/2014/main" xmlns="" id="{48DAD8C1-DBAE-42C3-A3D8-CE316485D6F6}"/>
            </a:ext>
          </a:extLst>
        </xdr:cNvPr>
        <xdr:cNvSpPr txBox="1"/>
      </xdr:nvSpPr>
      <xdr:spPr>
        <a:xfrm>
          <a:off x="6136821" y="1346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17" name="直線コネクタ 316">
          <a:extLst>
            <a:ext uri="{FF2B5EF4-FFF2-40B4-BE49-F238E27FC236}">
              <a16:creationId xmlns:a16="http://schemas.microsoft.com/office/drawing/2014/main" xmlns="" id="{6A89BDEF-3F7B-404F-B857-B6334A2E9EEF}"/>
            </a:ext>
          </a:extLst>
        </xdr:cNvPr>
        <xdr:cNvCxnSpPr/>
      </xdr:nvCxnSpPr>
      <xdr:spPr>
        <a:xfrm>
          <a:off x="6604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108148</xdr:rowOff>
    </xdr:from>
    <xdr:ext cx="531299" cy="259045"/>
    <xdr:sp macro="" textlink="">
      <xdr:nvSpPr>
        <xdr:cNvPr id="318" name="テキスト ボックス 317">
          <a:extLst>
            <a:ext uri="{FF2B5EF4-FFF2-40B4-BE49-F238E27FC236}">
              <a16:creationId xmlns:a16="http://schemas.microsoft.com/office/drawing/2014/main" xmlns="" id="{84384095-6528-43DD-8DBC-572EF8F0F8C1}"/>
            </a:ext>
          </a:extLst>
        </xdr:cNvPr>
        <xdr:cNvSpPr txBox="1"/>
      </xdr:nvSpPr>
      <xdr:spPr>
        <a:xfrm>
          <a:off x="6072701" y="13138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19" name="直線コネクタ 318">
          <a:extLst>
            <a:ext uri="{FF2B5EF4-FFF2-40B4-BE49-F238E27FC236}">
              <a16:creationId xmlns:a16="http://schemas.microsoft.com/office/drawing/2014/main" xmlns="" id="{026CA5CC-21F0-4594-B5F0-0B11B56EF586}"/>
            </a:ext>
          </a:extLst>
        </xdr:cNvPr>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124477</xdr:rowOff>
    </xdr:from>
    <xdr:ext cx="531299" cy="259045"/>
    <xdr:sp macro="" textlink="">
      <xdr:nvSpPr>
        <xdr:cNvPr id="320" name="テキスト ボックス 319">
          <a:extLst>
            <a:ext uri="{FF2B5EF4-FFF2-40B4-BE49-F238E27FC236}">
              <a16:creationId xmlns:a16="http://schemas.microsoft.com/office/drawing/2014/main" xmlns="" id="{EF61C6A1-3955-4034-9B9E-22A5CEC1396C}"/>
            </a:ext>
          </a:extLst>
        </xdr:cNvPr>
        <xdr:cNvSpPr txBox="1"/>
      </xdr:nvSpPr>
      <xdr:spPr>
        <a:xfrm>
          <a:off x="6072701" y="1281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1" name="【公営住宅】&#10;一人当たり面積グラフ枠">
          <a:extLst>
            <a:ext uri="{FF2B5EF4-FFF2-40B4-BE49-F238E27FC236}">
              <a16:creationId xmlns:a16="http://schemas.microsoft.com/office/drawing/2014/main" xmlns="" id="{73A52A87-8919-428A-BCF9-84AB38A55F6E}"/>
            </a:ext>
          </a:extLst>
        </xdr:cNvPr>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77</xdr:row>
      <xdr:rowOff>115661</xdr:rowOff>
    </xdr:from>
    <xdr:to>
      <xdr:col>54</xdr:col>
      <xdr:colOff>189865</xdr:colOff>
      <xdr:row>86</xdr:row>
      <xdr:rowOff>166605</xdr:rowOff>
    </xdr:to>
    <xdr:cxnSp macro="">
      <xdr:nvCxnSpPr>
        <xdr:cNvPr id="322" name="直線コネクタ 321">
          <a:extLst>
            <a:ext uri="{FF2B5EF4-FFF2-40B4-BE49-F238E27FC236}">
              <a16:creationId xmlns:a16="http://schemas.microsoft.com/office/drawing/2014/main" xmlns="" id="{99CBE86B-34F5-4A0F-8170-C4F9928F19A5}"/>
            </a:ext>
          </a:extLst>
        </xdr:cNvPr>
        <xdr:cNvCxnSpPr/>
      </xdr:nvCxnSpPr>
      <xdr:spPr>
        <a:xfrm flipV="1">
          <a:off x="10476865" y="13317311"/>
          <a:ext cx="0" cy="15939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170432</xdr:rowOff>
    </xdr:from>
    <xdr:ext cx="469744" cy="259045"/>
    <xdr:sp macro="" textlink="">
      <xdr:nvSpPr>
        <xdr:cNvPr id="323" name="【公営住宅】&#10;一人当たり面積最小値テキスト">
          <a:extLst>
            <a:ext uri="{FF2B5EF4-FFF2-40B4-BE49-F238E27FC236}">
              <a16:creationId xmlns:a16="http://schemas.microsoft.com/office/drawing/2014/main" xmlns="" id="{94650F92-6AC9-4768-BDF6-0BBC157C2B1B}"/>
            </a:ext>
          </a:extLst>
        </xdr:cNvPr>
        <xdr:cNvSpPr txBox="1"/>
      </xdr:nvSpPr>
      <xdr:spPr>
        <a:xfrm>
          <a:off x="10515600" y="14915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166605</xdr:rowOff>
    </xdr:from>
    <xdr:to>
      <xdr:col>55</xdr:col>
      <xdr:colOff>88900</xdr:colOff>
      <xdr:row>86</xdr:row>
      <xdr:rowOff>166605</xdr:rowOff>
    </xdr:to>
    <xdr:cxnSp macro="">
      <xdr:nvCxnSpPr>
        <xdr:cNvPr id="324" name="直線コネクタ 323">
          <a:extLst>
            <a:ext uri="{FF2B5EF4-FFF2-40B4-BE49-F238E27FC236}">
              <a16:creationId xmlns:a16="http://schemas.microsoft.com/office/drawing/2014/main" xmlns="" id="{38499FD8-AEC0-449E-B2D5-0692990D6C24}"/>
            </a:ext>
          </a:extLst>
        </xdr:cNvPr>
        <xdr:cNvCxnSpPr/>
      </xdr:nvCxnSpPr>
      <xdr:spPr>
        <a:xfrm>
          <a:off x="10388600" y="149113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76</xdr:row>
      <xdr:rowOff>62338</xdr:rowOff>
    </xdr:from>
    <xdr:ext cx="469744" cy="259045"/>
    <xdr:sp macro="" textlink="">
      <xdr:nvSpPr>
        <xdr:cNvPr id="325" name="【公営住宅】&#10;一人当たり面積最大値テキスト">
          <a:extLst>
            <a:ext uri="{FF2B5EF4-FFF2-40B4-BE49-F238E27FC236}">
              <a16:creationId xmlns:a16="http://schemas.microsoft.com/office/drawing/2014/main" xmlns="" id="{93382C22-1376-46AF-93E6-391187EC4388}"/>
            </a:ext>
          </a:extLst>
        </xdr:cNvPr>
        <xdr:cNvSpPr txBox="1"/>
      </xdr:nvSpPr>
      <xdr:spPr>
        <a:xfrm>
          <a:off x="10515600" y="13092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115661</xdr:rowOff>
    </xdr:from>
    <xdr:to>
      <xdr:col>55</xdr:col>
      <xdr:colOff>88900</xdr:colOff>
      <xdr:row>77</xdr:row>
      <xdr:rowOff>115661</xdr:rowOff>
    </xdr:to>
    <xdr:cxnSp macro="">
      <xdr:nvCxnSpPr>
        <xdr:cNvPr id="326" name="直線コネクタ 325">
          <a:extLst>
            <a:ext uri="{FF2B5EF4-FFF2-40B4-BE49-F238E27FC236}">
              <a16:creationId xmlns:a16="http://schemas.microsoft.com/office/drawing/2014/main" xmlns="" id="{CEB50B7A-84A1-4F7B-94B9-346EB2D7780B}"/>
            </a:ext>
          </a:extLst>
        </xdr:cNvPr>
        <xdr:cNvCxnSpPr/>
      </xdr:nvCxnSpPr>
      <xdr:spPr>
        <a:xfrm>
          <a:off x="10388600" y="133173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85</xdr:row>
      <xdr:rowOff>35813</xdr:rowOff>
    </xdr:from>
    <xdr:ext cx="469744" cy="259045"/>
    <xdr:sp macro="" textlink="">
      <xdr:nvSpPr>
        <xdr:cNvPr id="327" name="【公営住宅】&#10;一人当たり面積平均値テキスト">
          <a:extLst>
            <a:ext uri="{FF2B5EF4-FFF2-40B4-BE49-F238E27FC236}">
              <a16:creationId xmlns:a16="http://schemas.microsoft.com/office/drawing/2014/main" xmlns="" id="{162324C0-516E-4FD4-92E1-A5F3919EB9BE}"/>
            </a:ext>
          </a:extLst>
        </xdr:cNvPr>
        <xdr:cNvSpPr txBox="1"/>
      </xdr:nvSpPr>
      <xdr:spPr>
        <a:xfrm>
          <a:off x="10515600" y="146090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86</xdr:row>
      <xdr:rowOff>12936</xdr:rowOff>
    </xdr:from>
    <xdr:to>
      <xdr:col>55</xdr:col>
      <xdr:colOff>50800</xdr:colOff>
      <xdr:row>86</xdr:row>
      <xdr:rowOff>114536</xdr:rowOff>
    </xdr:to>
    <xdr:sp macro="" textlink="">
      <xdr:nvSpPr>
        <xdr:cNvPr id="328" name="フローチャート: 判断 327">
          <a:extLst>
            <a:ext uri="{FF2B5EF4-FFF2-40B4-BE49-F238E27FC236}">
              <a16:creationId xmlns:a16="http://schemas.microsoft.com/office/drawing/2014/main" xmlns="" id="{28F354D9-315E-493E-922A-C2F6B5140696}"/>
            </a:ext>
          </a:extLst>
        </xdr:cNvPr>
        <xdr:cNvSpPr/>
      </xdr:nvSpPr>
      <xdr:spPr>
        <a:xfrm>
          <a:off x="10426700" y="14757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86</xdr:row>
      <xdr:rowOff>29590</xdr:rowOff>
    </xdr:from>
    <xdr:to>
      <xdr:col>50</xdr:col>
      <xdr:colOff>165100</xdr:colOff>
      <xdr:row>86</xdr:row>
      <xdr:rowOff>131190</xdr:rowOff>
    </xdr:to>
    <xdr:sp macro="" textlink="">
      <xdr:nvSpPr>
        <xdr:cNvPr id="329" name="フローチャート: 判断 328">
          <a:extLst>
            <a:ext uri="{FF2B5EF4-FFF2-40B4-BE49-F238E27FC236}">
              <a16:creationId xmlns:a16="http://schemas.microsoft.com/office/drawing/2014/main" xmlns="" id="{8CA392EB-026A-4909-B4EB-6810B772B3C0}"/>
            </a:ext>
          </a:extLst>
        </xdr:cNvPr>
        <xdr:cNvSpPr/>
      </xdr:nvSpPr>
      <xdr:spPr>
        <a:xfrm>
          <a:off x="9588500" y="147742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86</xdr:row>
      <xdr:rowOff>17018</xdr:rowOff>
    </xdr:from>
    <xdr:to>
      <xdr:col>46</xdr:col>
      <xdr:colOff>38100</xdr:colOff>
      <xdr:row>86</xdr:row>
      <xdr:rowOff>118618</xdr:rowOff>
    </xdr:to>
    <xdr:sp macro="" textlink="">
      <xdr:nvSpPr>
        <xdr:cNvPr id="330" name="フローチャート: 判断 329">
          <a:extLst>
            <a:ext uri="{FF2B5EF4-FFF2-40B4-BE49-F238E27FC236}">
              <a16:creationId xmlns:a16="http://schemas.microsoft.com/office/drawing/2014/main" xmlns="" id="{2712DED2-5B4D-4286-8652-625ABC43754B}"/>
            </a:ext>
          </a:extLst>
        </xdr:cNvPr>
        <xdr:cNvSpPr/>
      </xdr:nvSpPr>
      <xdr:spPr>
        <a:xfrm>
          <a:off x="8699500" y="14761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86</xdr:row>
      <xdr:rowOff>29918</xdr:rowOff>
    </xdr:from>
    <xdr:to>
      <xdr:col>41</xdr:col>
      <xdr:colOff>101600</xdr:colOff>
      <xdr:row>86</xdr:row>
      <xdr:rowOff>131518</xdr:rowOff>
    </xdr:to>
    <xdr:sp macro="" textlink="">
      <xdr:nvSpPr>
        <xdr:cNvPr id="331" name="フローチャート: 判断 330">
          <a:extLst>
            <a:ext uri="{FF2B5EF4-FFF2-40B4-BE49-F238E27FC236}">
              <a16:creationId xmlns:a16="http://schemas.microsoft.com/office/drawing/2014/main" xmlns="" id="{439711E6-7598-41BB-AE90-050834D00F66}"/>
            </a:ext>
          </a:extLst>
        </xdr:cNvPr>
        <xdr:cNvSpPr/>
      </xdr:nvSpPr>
      <xdr:spPr>
        <a:xfrm>
          <a:off x="7810500" y="14774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32" name="テキスト ボックス 331">
          <a:extLst>
            <a:ext uri="{FF2B5EF4-FFF2-40B4-BE49-F238E27FC236}">
              <a16:creationId xmlns:a16="http://schemas.microsoft.com/office/drawing/2014/main" xmlns="" id="{F1536466-67AB-4D84-A6F9-1D88FF2D444C}"/>
            </a:ext>
          </a:extLst>
        </xdr:cNvPr>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33" name="テキスト ボックス 332">
          <a:extLst>
            <a:ext uri="{FF2B5EF4-FFF2-40B4-BE49-F238E27FC236}">
              <a16:creationId xmlns:a16="http://schemas.microsoft.com/office/drawing/2014/main" xmlns="" id="{049098C1-8D9A-41E1-B887-8AF16DCA79A6}"/>
            </a:ext>
          </a:extLst>
        </xdr:cNvPr>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34" name="テキスト ボックス 333">
          <a:extLst>
            <a:ext uri="{FF2B5EF4-FFF2-40B4-BE49-F238E27FC236}">
              <a16:creationId xmlns:a16="http://schemas.microsoft.com/office/drawing/2014/main" xmlns="" id="{7DB7CAD8-990F-4F3D-983C-8EC614463DE9}"/>
            </a:ext>
          </a:extLst>
        </xdr:cNvPr>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35" name="テキスト ボックス 334">
          <a:extLst>
            <a:ext uri="{FF2B5EF4-FFF2-40B4-BE49-F238E27FC236}">
              <a16:creationId xmlns:a16="http://schemas.microsoft.com/office/drawing/2014/main" xmlns="" id="{E113D4A5-AFF3-4A4B-99BD-EA20739A904B}"/>
            </a:ext>
          </a:extLst>
        </xdr:cNvPr>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36" name="テキスト ボックス 335">
          <a:extLst>
            <a:ext uri="{FF2B5EF4-FFF2-40B4-BE49-F238E27FC236}">
              <a16:creationId xmlns:a16="http://schemas.microsoft.com/office/drawing/2014/main" xmlns="" id="{F8EF0D7A-9876-42EB-A98C-7C4096B7788C}"/>
            </a:ext>
          </a:extLst>
        </xdr:cNvPr>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86</xdr:row>
      <xdr:rowOff>27795</xdr:rowOff>
    </xdr:from>
    <xdr:to>
      <xdr:col>55</xdr:col>
      <xdr:colOff>50800</xdr:colOff>
      <xdr:row>86</xdr:row>
      <xdr:rowOff>129395</xdr:rowOff>
    </xdr:to>
    <xdr:sp macro="" textlink="">
      <xdr:nvSpPr>
        <xdr:cNvPr id="337" name="楕円 336">
          <a:extLst>
            <a:ext uri="{FF2B5EF4-FFF2-40B4-BE49-F238E27FC236}">
              <a16:creationId xmlns:a16="http://schemas.microsoft.com/office/drawing/2014/main" xmlns="" id="{2195FACE-CA75-4E9B-95F7-FAF716BCB4C1}"/>
            </a:ext>
          </a:extLst>
        </xdr:cNvPr>
        <xdr:cNvSpPr/>
      </xdr:nvSpPr>
      <xdr:spPr>
        <a:xfrm>
          <a:off x="10426700" y="147724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85</xdr:row>
      <xdr:rowOff>162813</xdr:rowOff>
    </xdr:from>
    <xdr:ext cx="469744" cy="259045"/>
    <xdr:sp macro="" textlink="">
      <xdr:nvSpPr>
        <xdr:cNvPr id="338" name="【公営住宅】&#10;一人当たり面積該当値テキスト">
          <a:extLst>
            <a:ext uri="{FF2B5EF4-FFF2-40B4-BE49-F238E27FC236}">
              <a16:creationId xmlns:a16="http://schemas.microsoft.com/office/drawing/2014/main" xmlns="" id="{70887B0B-3735-4EFE-AA98-6D59E79ADCE7}"/>
            </a:ext>
          </a:extLst>
        </xdr:cNvPr>
        <xdr:cNvSpPr txBox="1"/>
      </xdr:nvSpPr>
      <xdr:spPr>
        <a:xfrm>
          <a:off x="10515600" y="147360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86</xdr:row>
      <xdr:rowOff>26815</xdr:rowOff>
    </xdr:from>
    <xdr:to>
      <xdr:col>50</xdr:col>
      <xdr:colOff>165100</xdr:colOff>
      <xdr:row>86</xdr:row>
      <xdr:rowOff>128415</xdr:rowOff>
    </xdr:to>
    <xdr:sp macro="" textlink="">
      <xdr:nvSpPr>
        <xdr:cNvPr id="339" name="楕円 338">
          <a:extLst>
            <a:ext uri="{FF2B5EF4-FFF2-40B4-BE49-F238E27FC236}">
              <a16:creationId xmlns:a16="http://schemas.microsoft.com/office/drawing/2014/main" xmlns="" id="{473A04A1-A587-4131-A834-517144701F44}"/>
            </a:ext>
          </a:extLst>
        </xdr:cNvPr>
        <xdr:cNvSpPr/>
      </xdr:nvSpPr>
      <xdr:spPr>
        <a:xfrm>
          <a:off x="9588500" y="147715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86</xdr:row>
      <xdr:rowOff>77615</xdr:rowOff>
    </xdr:from>
    <xdr:to>
      <xdr:col>55</xdr:col>
      <xdr:colOff>0</xdr:colOff>
      <xdr:row>86</xdr:row>
      <xdr:rowOff>78595</xdr:rowOff>
    </xdr:to>
    <xdr:cxnSp macro="">
      <xdr:nvCxnSpPr>
        <xdr:cNvPr id="340" name="直線コネクタ 339">
          <a:extLst>
            <a:ext uri="{FF2B5EF4-FFF2-40B4-BE49-F238E27FC236}">
              <a16:creationId xmlns:a16="http://schemas.microsoft.com/office/drawing/2014/main" xmlns="" id="{C7DC50D0-0764-42C7-BE41-9AF3AC5E94CC}"/>
            </a:ext>
          </a:extLst>
        </xdr:cNvPr>
        <xdr:cNvCxnSpPr/>
      </xdr:nvCxnSpPr>
      <xdr:spPr>
        <a:xfrm>
          <a:off x="9639300" y="14822315"/>
          <a:ext cx="838200" cy="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86</xdr:row>
      <xdr:rowOff>27141</xdr:rowOff>
    </xdr:from>
    <xdr:to>
      <xdr:col>46</xdr:col>
      <xdr:colOff>38100</xdr:colOff>
      <xdr:row>86</xdr:row>
      <xdr:rowOff>128741</xdr:rowOff>
    </xdr:to>
    <xdr:sp macro="" textlink="">
      <xdr:nvSpPr>
        <xdr:cNvPr id="341" name="楕円 340">
          <a:extLst>
            <a:ext uri="{FF2B5EF4-FFF2-40B4-BE49-F238E27FC236}">
              <a16:creationId xmlns:a16="http://schemas.microsoft.com/office/drawing/2014/main" xmlns="" id="{A6364C8D-B101-4882-AFEA-1C80386E9FA6}"/>
            </a:ext>
          </a:extLst>
        </xdr:cNvPr>
        <xdr:cNvSpPr/>
      </xdr:nvSpPr>
      <xdr:spPr>
        <a:xfrm>
          <a:off x="8699500" y="147718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86</xdr:row>
      <xdr:rowOff>77615</xdr:rowOff>
    </xdr:from>
    <xdr:to>
      <xdr:col>50</xdr:col>
      <xdr:colOff>114300</xdr:colOff>
      <xdr:row>86</xdr:row>
      <xdr:rowOff>77941</xdr:rowOff>
    </xdr:to>
    <xdr:cxnSp macro="">
      <xdr:nvCxnSpPr>
        <xdr:cNvPr id="342" name="直線コネクタ 341">
          <a:extLst>
            <a:ext uri="{FF2B5EF4-FFF2-40B4-BE49-F238E27FC236}">
              <a16:creationId xmlns:a16="http://schemas.microsoft.com/office/drawing/2014/main" xmlns="" id="{5A60BAA6-29D6-4E5F-87E8-DBA26DA644A6}"/>
            </a:ext>
          </a:extLst>
        </xdr:cNvPr>
        <xdr:cNvCxnSpPr/>
      </xdr:nvCxnSpPr>
      <xdr:spPr>
        <a:xfrm flipV="1">
          <a:off x="8750300" y="14822315"/>
          <a:ext cx="889000" cy="3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86</xdr:row>
      <xdr:rowOff>26651</xdr:rowOff>
    </xdr:from>
    <xdr:to>
      <xdr:col>41</xdr:col>
      <xdr:colOff>101600</xdr:colOff>
      <xdr:row>86</xdr:row>
      <xdr:rowOff>128251</xdr:rowOff>
    </xdr:to>
    <xdr:sp macro="" textlink="">
      <xdr:nvSpPr>
        <xdr:cNvPr id="343" name="楕円 342">
          <a:extLst>
            <a:ext uri="{FF2B5EF4-FFF2-40B4-BE49-F238E27FC236}">
              <a16:creationId xmlns:a16="http://schemas.microsoft.com/office/drawing/2014/main" xmlns="" id="{96D84780-F9A9-4F61-8A4D-C1C09403BF1F}"/>
            </a:ext>
          </a:extLst>
        </xdr:cNvPr>
        <xdr:cNvSpPr/>
      </xdr:nvSpPr>
      <xdr:spPr>
        <a:xfrm>
          <a:off x="7810500" y="147713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86</xdr:row>
      <xdr:rowOff>77451</xdr:rowOff>
    </xdr:from>
    <xdr:to>
      <xdr:col>45</xdr:col>
      <xdr:colOff>177800</xdr:colOff>
      <xdr:row>86</xdr:row>
      <xdr:rowOff>77941</xdr:rowOff>
    </xdr:to>
    <xdr:cxnSp macro="">
      <xdr:nvCxnSpPr>
        <xdr:cNvPr id="344" name="直線コネクタ 343">
          <a:extLst>
            <a:ext uri="{FF2B5EF4-FFF2-40B4-BE49-F238E27FC236}">
              <a16:creationId xmlns:a16="http://schemas.microsoft.com/office/drawing/2014/main" xmlns="" id="{05932555-F9C4-456E-BE84-A39003F8B7B6}"/>
            </a:ext>
          </a:extLst>
        </xdr:cNvPr>
        <xdr:cNvCxnSpPr/>
      </xdr:nvCxnSpPr>
      <xdr:spPr>
        <a:xfrm>
          <a:off x="7861300" y="14822151"/>
          <a:ext cx="889000" cy="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86</xdr:row>
      <xdr:rowOff>122317</xdr:rowOff>
    </xdr:from>
    <xdr:ext cx="469744" cy="259045"/>
    <xdr:sp macro="" textlink="">
      <xdr:nvSpPr>
        <xdr:cNvPr id="345" name="n_1aveValue【公営住宅】&#10;一人当たり面積">
          <a:extLst>
            <a:ext uri="{FF2B5EF4-FFF2-40B4-BE49-F238E27FC236}">
              <a16:creationId xmlns:a16="http://schemas.microsoft.com/office/drawing/2014/main" xmlns="" id="{A190F880-B3B8-459D-855A-0C0BBC8CA0C9}"/>
            </a:ext>
          </a:extLst>
        </xdr:cNvPr>
        <xdr:cNvSpPr txBox="1"/>
      </xdr:nvSpPr>
      <xdr:spPr>
        <a:xfrm>
          <a:off x="9391727" y="148670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135145</xdr:rowOff>
    </xdr:from>
    <xdr:ext cx="469744" cy="259045"/>
    <xdr:sp macro="" textlink="">
      <xdr:nvSpPr>
        <xdr:cNvPr id="346" name="n_2aveValue【公営住宅】&#10;一人当たり面積">
          <a:extLst>
            <a:ext uri="{FF2B5EF4-FFF2-40B4-BE49-F238E27FC236}">
              <a16:creationId xmlns:a16="http://schemas.microsoft.com/office/drawing/2014/main" xmlns="" id="{3D627A8B-F45F-4CEF-902E-63E623514B1B}"/>
            </a:ext>
          </a:extLst>
        </xdr:cNvPr>
        <xdr:cNvSpPr txBox="1"/>
      </xdr:nvSpPr>
      <xdr:spPr>
        <a:xfrm>
          <a:off x="8515427" y="145369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122645</xdr:rowOff>
    </xdr:from>
    <xdr:ext cx="469744" cy="259045"/>
    <xdr:sp macro="" textlink="">
      <xdr:nvSpPr>
        <xdr:cNvPr id="347" name="n_3aveValue【公営住宅】&#10;一人当たり面積">
          <a:extLst>
            <a:ext uri="{FF2B5EF4-FFF2-40B4-BE49-F238E27FC236}">
              <a16:creationId xmlns:a16="http://schemas.microsoft.com/office/drawing/2014/main" xmlns="" id="{107B5CBD-5AC3-41C8-9515-B37324155B54}"/>
            </a:ext>
          </a:extLst>
        </xdr:cNvPr>
        <xdr:cNvSpPr txBox="1"/>
      </xdr:nvSpPr>
      <xdr:spPr>
        <a:xfrm>
          <a:off x="7626427" y="148673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144942</xdr:rowOff>
    </xdr:from>
    <xdr:ext cx="469744" cy="259045"/>
    <xdr:sp macro="" textlink="">
      <xdr:nvSpPr>
        <xdr:cNvPr id="348" name="n_1mainValue【公営住宅】&#10;一人当たり面積">
          <a:extLst>
            <a:ext uri="{FF2B5EF4-FFF2-40B4-BE49-F238E27FC236}">
              <a16:creationId xmlns:a16="http://schemas.microsoft.com/office/drawing/2014/main" xmlns="" id="{EFD68DFA-AD58-4B36-9875-92F02C5B89F9}"/>
            </a:ext>
          </a:extLst>
        </xdr:cNvPr>
        <xdr:cNvSpPr txBox="1"/>
      </xdr:nvSpPr>
      <xdr:spPr>
        <a:xfrm>
          <a:off x="9391727" y="145467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119868</xdr:rowOff>
    </xdr:from>
    <xdr:ext cx="469744" cy="259045"/>
    <xdr:sp macro="" textlink="">
      <xdr:nvSpPr>
        <xdr:cNvPr id="349" name="n_2mainValue【公営住宅】&#10;一人当たり面積">
          <a:extLst>
            <a:ext uri="{FF2B5EF4-FFF2-40B4-BE49-F238E27FC236}">
              <a16:creationId xmlns:a16="http://schemas.microsoft.com/office/drawing/2014/main" xmlns="" id="{71DB4D7F-D497-401B-B850-708A04E9FCEF}"/>
            </a:ext>
          </a:extLst>
        </xdr:cNvPr>
        <xdr:cNvSpPr txBox="1"/>
      </xdr:nvSpPr>
      <xdr:spPr>
        <a:xfrm>
          <a:off x="8515427" y="148645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144778</xdr:rowOff>
    </xdr:from>
    <xdr:ext cx="469744" cy="259045"/>
    <xdr:sp macro="" textlink="">
      <xdr:nvSpPr>
        <xdr:cNvPr id="350" name="n_3mainValue【公営住宅】&#10;一人当たり面積">
          <a:extLst>
            <a:ext uri="{FF2B5EF4-FFF2-40B4-BE49-F238E27FC236}">
              <a16:creationId xmlns:a16="http://schemas.microsoft.com/office/drawing/2014/main" xmlns="" id="{8AA2ED43-D441-4E0D-868C-DBED13D65540}"/>
            </a:ext>
          </a:extLst>
        </xdr:cNvPr>
        <xdr:cNvSpPr txBox="1"/>
      </xdr:nvSpPr>
      <xdr:spPr>
        <a:xfrm>
          <a:off x="7626427" y="145465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51" name="正方形/長方形 350">
          <a:extLst>
            <a:ext uri="{FF2B5EF4-FFF2-40B4-BE49-F238E27FC236}">
              <a16:creationId xmlns:a16="http://schemas.microsoft.com/office/drawing/2014/main" xmlns="" id="{E7C29B5B-C181-4727-8FBB-9B9E8D648F1B}"/>
            </a:ext>
          </a:extLst>
        </xdr:cNvPr>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352" name="正方形/長方形 351">
          <a:extLst>
            <a:ext uri="{FF2B5EF4-FFF2-40B4-BE49-F238E27FC236}">
              <a16:creationId xmlns:a16="http://schemas.microsoft.com/office/drawing/2014/main" xmlns="" id="{5E622F20-A52D-4541-B85F-3C764938E324}"/>
            </a:ext>
          </a:extLst>
        </xdr:cNvPr>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353" name="正方形/長方形 352">
          <a:extLst>
            <a:ext uri="{FF2B5EF4-FFF2-40B4-BE49-F238E27FC236}">
              <a16:creationId xmlns:a16="http://schemas.microsoft.com/office/drawing/2014/main" xmlns="" id="{5EDD03D5-D783-411E-BEC7-179C0335DBD7}"/>
            </a:ext>
          </a:extLst>
        </xdr:cNvPr>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354" name="正方形/長方形 353">
          <a:extLst>
            <a:ext uri="{FF2B5EF4-FFF2-40B4-BE49-F238E27FC236}">
              <a16:creationId xmlns:a16="http://schemas.microsoft.com/office/drawing/2014/main" xmlns="" id="{5B78D4E7-BE0D-433A-B01E-AE2EE2ACAD23}"/>
            </a:ext>
          </a:extLst>
        </xdr:cNvPr>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355" name="正方形/長方形 354">
          <a:extLst>
            <a:ext uri="{FF2B5EF4-FFF2-40B4-BE49-F238E27FC236}">
              <a16:creationId xmlns:a16="http://schemas.microsoft.com/office/drawing/2014/main" xmlns="" id="{835E1AE6-E132-48F3-943D-5550EA4B4C87}"/>
            </a:ext>
          </a:extLst>
        </xdr:cNvPr>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356" name="正方形/長方形 355">
          <a:extLst>
            <a:ext uri="{FF2B5EF4-FFF2-40B4-BE49-F238E27FC236}">
              <a16:creationId xmlns:a16="http://schemas.microsoft.com/office/drawing/2014/main" xmlns="" id="{76E88F2C-3ED0-45B3-854F-8357AE9008F1}"/>
            </a:ext>
          </a:extLst>
        </xdr:cNvPr>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357" name="正方形/長方形 356">
          <a:extLst>
            <a:ext uri="{FF2B5EF4-FFF2-40B4-BE49-F238E27FC236}">
              <a16:creationId xmlns:a16="http://schemas.microsoft.com/office/drawing/2014/main" xmlns="" id="{6F029C8C-02AC-4AD2-A41D-10E0A54B0093}"/>
            </a:ext>
          </a:extLst>
        </xdr:cNvPr>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58" name="正方形/長方形 357">
          <a:extLst>
            <a:ext uri="{FF2B5EF4-FFF2-40B4-BE49-F238E27FC236}">
              <a16:creationId xmlns:a16="http://schemas.microsoft.com/office/drawing/2014/main" xmlns="" id="{A6AAEAA1-4A92-4772-B024-49A5FC3C88AD}"/>
            </a:ext>
          </a:extLst>
        </xdr:cNvPr>
        <xdr:cNvSpPr/>
      </xdr:nvSpPr>
      <xdr:spPr>
        <a:xfrm>
          <a:off x="762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59" name="正方形/長方形 358">
          <a:extLst>
            <a:ext uri="{FF2B5EF4-FFF2-40B4-BE49-F238E27FC236}">
              <a16:creationId xmlns:a16="http://schemas.microsoft.com/office/drawing/2014/main" xmlns="" id="{9E7763B3-3B3D-4E21-8F12-8794071B461A}"/>
            </a:ext>
          </a:extLst>
        </xdr:cNvPr>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360" name="正方形/長方形 359">
          <a:extLst>
            <a:ext uri="{FF2B5EF4-FFF2-40B4-BE49-F238E27FC236}">
              <a16:creationId xmlns:a16="http://schemas.microsoft.com/office/drawing/2014/main" xmlns="" id="{B4C78315-327F-4EDF-AC75-82DDF1470D0E}"/>
            </a:ext>
          </a:extLst>
        </xdr:cNvPr>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361" name="正方形/長方形 360">
          <a:extLst>
            <a:ext uri="{FF2B5EF4-FFF2-40B4-BE49-F238E27FC236}">
              <a16:creationId xmlns:a16="http://schemas.microsoft.com/office/drawing/2014/main" xmlns="" id="{6B8528CE-E089-4635-BD8F-02E50DD603B8}"/>
            </a:ext>
          </a:extLst>
        </xdr:cNvPr>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362" name="正方形/長方形 361">
          <a:extLst>
            <a:ext uri="{FF2B5EF4-FFF2-40B4-BE49-F238E27FC236}">
              <a16:creationId xmlns:a16="http://schemas.microsoft.com/office/drawing/2014/main" xmlns="" id="{6A704D78-E690-4266-87B3-7E1E43259B3D}"/>
            </a:ext>
          </a:extLst>
        </xdr:cNvPr>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363" name="正方形/長方形 362">
          <a:extLst>
            <a:ext uri="{FF2B5EF4-FFF2-40B4-BE49-F238E27FC236}">
              <a16:creationId xmlns:a16="http://schemas.microsoft.com/office/drawing/2014/main" xmlns="" id="{311E0AB2-72F0-42FF-B8BE-F78679D42726}"/>
            </a:ext>
          </a:extLst>
        </xdr:cNvPr>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110,661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364" name="正方形/長方形 363">
          <a:extLst>
            <a:ext uri="{FF2B5EF4-FFF2-40B4-BE49-F238E27FC236}">
              <a16:creationId xmlns:a16="http://schemas.microsoft.com/office/drawing/2014/main" xmlns="" id="{575D4140-3F3D-445A-B81E-8BA02174267D}"/>
            </a:ext>
          </a:extLst>
        </xdr:cNvPr>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365" name="正方形/長方形 364">
          <a:extLst>
            <a:ext uri="{FF2B5EF4-FFF2-40B4-BE49-F238E27FC236}">
              <a16:creationId xmlns:a16="http://schemas.microsoft.com/office/drawing/2014/main" xmlns="" id="{491D296E-A553-4B4D-A159-DE8FB2EE9389}"/>
            </a:ext>
          </a:extLst>
        </xdr:cNvPr>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79,082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66" name="正方形/長方形 365">
          <a:extLst>
            <a:ext uri="{FF2B5EF4-FFF2-40B4-BE49-F238E27FC236}">
              <a16:creationId xmlns:a16="http://schemas.microsoft.com/office/drawing/2014/main" xmlns="" id="{E2A6632C-EB71-4D9C-B6C1-D1BA5EEDCE4F}"/>
            </a:ext>
          </a:extLst>
        </xdr:cNvPr>
        <xdr:cNvSpPr/>
      </xdr:nvSpPr>
      <xdr:spPr>
        <a:xfrm>
          <a:off x="6604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67" name="正方形/長方形 366">
          <a:extLst>
            <a:ext uri="{FF2B5EF4-FFF2-40B4-BE49-F238E27FC236}">
              <a16:creationId xmlns:a16="http://schemas.microsoft.com/office/drawing/2014/main" xmlns="" id="{FD4D9C94-EFBA-4B93-8CBD-7CB1A3717A22}"/>
            </a:ext>
          </a:extLst>
        </xdr:cNvPr>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368" name="正方形/長方形 367">
          <a:extLst>
            <a:ext uri="{FF2B5EF4-FFF2-40B4-BE49-F238E27FC236}">
              <a16:creationId xmlns:a16="http://schemas.microsoft.com/office/drawing/2014/main" xmlns="" id="{F7DA6C5B-8E05-478C-8EF2-838F13FEF7E5}"/>
            </a:ext>
          </a:extLst>
        </xdr:cNvPr>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369" name="正方形/長方形 368">
          <a:extLst>
            <a:ext uri="{FF2B5EF4-FFF2-40B4-BE49-F238E27FC236}">
              <a16:creationId xmlns:a16="http://schemas.microsoft.com/office/drawing/2014/main" xmlns="" id="{0D353BCD-5466-4027-A786-1CDB598BD1B8}"/>
            </a:ext>
          </a:extLst>
        </xdr:cNvPr>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370" name="正方形/長方形 369">
          <a:extLst>
            <a:ext uri="{FF2B5EF4-FFF2-40B4-BE49-F238E27FC236}">
              <a16:creationId xmlns:a16="http://schemas.microsoft.com/office/drawing/2014/main" xmlns="" id="{354B83BF-9C5F-410C-9FFC-038DB10AC4A3}"/>
            </a:ext>
          </a:extLst>
        </xdr:cNvPr>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371" name="正方形/長方形 370">
          <a:extLst>
            <a:ext uri="{FF2B5EF4-FFF2-40B4-BE49-F238E27FC236}">
              <a16:creationId xmlns:a16="http://schemas.microsoft.com/office/drawing/2014/main" xmlns="" id="{E278F893-6779-4965-9036-C43F73BE8C05}"/>
            </a:ext>
          </a:extLst>
        </xdr:cNvPr>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372" name="正方形/長方形 371">
          <a:extLst>
            <a:ext uri="{FF2B5EF4-FFF2-40B4-BE49-F238E27FC236}">
              <a16:creationId xmlns:a16="http://schemas.microsoft.com/office/drawing/2014/main" xmlns="" id="{80059DB1-A009-44A0-A331-9F18BA21E460}"/>
            </a:ext>
          </a:extLst>
        </xdr:cNvPr>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373" name="正方形/長方形 372">
          <a:extLst>
            <a:ext uri="{FF2B5EF4-FFF2-40B4-BE49-F238E27FC236}">
              <a16:creationId xmlns:a16="http://schemas.microsoft.com/office/drawing/2014/main" xmlns="" id="{30D3D62B-4B4B-442D-AE2A-ED2027A7DAC0}"/>
            </a:ext>
          </a:extLst>
        </xdr:cNvPr>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74" name="正方形/長方形 373">
          <a:extLst>
            <a:ext uri="{FF2B5EF4-FFF2-40B4-BE49-F238E27FC236}">
              <a16:creationId xmlns:a16="http://schemas.microsoft.com/office/drawing/2014/main" xmlns="" id="{1A15473F-F5E0-4ABF-B7F6-4575F59EFCBF}"/>
            </a:ext>
          </a:extLst>
        </xdr:cNvPr>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375" name="テキスト ボックス 374">
          <a:extLst>
            <a:ext uri="{FF2B5EF4-FFF2-40B4-BE49-F238E27FC236}">
              <a16:creationId xmlns:a16="http://schemas.microsoft.com/office/drawing/2014/main" xmlns="" id="{5D138AFE-C744-400E-B15C-86DD217154B8}"/>
            </a:ext>
          </a:extLst>
        </xdr:cNvPr>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376" name="直線コネクタ 375">
          <a:extLst>
            <a:ext uri="{FF2B5EF4-FFF2-40B4-BE49-F238E27FC236}">
              <a16:creationId xmlns:a16="http://schemas.microsoft.com/office/drawing/2014/main" xmlns="" id="{B491962D-4043-4409-86D6-2457AB40EAFA}"/>
            </a:ext>
          </a:extLst>
        </xdr:cNvPr>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42</xdr:row>
      <xdr:rowOff>92528</xdr:rowOff>
    </xdr:from>
    <xdr:to>
      <xdr:col>89</xdr:col>
      <xdr:colOff>177800</xdr:colOff>
      <xdr:row>42</xdr:row>
      <xdr:rowOff>92528</xdr:rowOff>
    </xdr:to>
    <xdr:cxnSp macro="">
      <xdr:nvCxnSpPr>
        <xdr:cNvPr id="377" name="直線コネクタ 376">
          <a:extLst>
            <a:ext uri="{FF2B5EF4-FFF2-40B4-BE49-F238E27FC236}">
              <a16:creationId xmlns:a16="http://schemas.microsoft.com/office/drawing/2014/main" xmlns="" id="{698C2C83-129C-4D6D-B455-F2862B6EA28B}"/>
            </a:ext>
          </a:extLst>
        </xdr:cNvPr>
        <xdr:cNvCxnSpPr/>
      </xdr:nvCxnSpPr>
      <xdr:spPr>
        <a:xfrm>
          <a:off x="12446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41</xdr:row>
      <xdr:rowOff>121755</xdr:rowOff>
    </xdr:from>
    <xdr:ext cx="338939" cy="259045"/>
    <xdr:sp macro="" textlink="">
      <xdr:nvSpPr>
        <xdr:cNvPr id="378" name="テキスト ボックス 377">
          <a:extLst>
            <a:ext uri="{FF2B5EF4-FFF2-40B4-BE49-F238E27FC236}">
              <a16:creationId xmlns:a16="http://schemas.microsoft.com/office/drawing/2014/main" xmlns="" id="{42068EC8-02CE-4DBE-A6FB-D792B4853171}"/>
            </a:ext>
          </a:extLst>
        </xdr:cNvPr>
        <xdr:cNvSpPr txBox="1"/>
      </xdr:nvSpPr>
      <xdr:spPr>
        <a:xfrm>
          <a:off x="12107061" y="7151205"/>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379" name="直線コネクタ 378">
          <a:extLst>
            <a:ext uri="{FF2B5EF4-FFF2-40B4-BE49-F238E27FC236}">
              <a16:creationId xmlns:a16="http://schemas.microsoft.com/office/drawing/2014/main" xmlns="" id="{FF65DB20-D337-45BE-9A88-BF0DA0E9A69A}"/>
            </a:ext>
          </a:extLst>
        </xdr:cNvPr>
        <xdr:cNvCxnSpPr/>
      </xdr:nvCxnSpPr>
      <xdr:spPr>
        <a:xfrm>
          <a:off x="12446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380" name="テキスト ボックス 379">
          <a:extLst>
            <a:ext uri="{FF2B5EF4-FFF2-40B4-BE49-F238E27FC236}">
              <a16:creationId xmlns:a16="http://schemas.microsoft.com/office/drawing/2014/main" xmlns="" id="{616319AC-6F8B-4284-A6C5-D9E4A85525EC}"/>
            </a:ext>
          </a:extLst>
        </xdr:cNvPr>
        <xdr:cNvSpPr txBox="1"/>
      </xdr:nvSpPr>
      <xdr:spPr>
        <a:xfrm>
          <a:off x="12042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381" name="直線コネクタ 380">
          <a:extLst>
            <a:ext uri="{FF2B5EF4-FFF2-40B4-BE49-F238E27FC236}">
              <a16:creationId xmlns:a16="http://schemas.microsoft.com/office/drawing/2014/main" xmlns="" id="{7E4274B6-461E-4E98-BEA4-629E80E4E3E6}"/>
            </a:ext>
          </a:extLst>
        </xdr:cNvPr>
        <xdr:cNvCxnSpPr/>
      </xdr:nvCxnSpPr>
      <xdr:spPr>
        <a:xfrm>
          <a:off x="12446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382" name="テキスト ボックス 381">
          <a:extLst>
            <a:ext uri="{FF2B5EF4-FFF2-40B4-BE49-F238E27FC236}">
              <a16:creationId xmlns:a16="http://schemas.microsoft.com/office/drawing/2014/main" xmlns="" id="{E416B3FF-0346-4E6F-9FAF-2E04F4EE4CD6}"/>
            </a:ext>
          </a:extLst>
        </xdr:cNvPr>
        <xdr:cNvSpPr txBox="1"/>
      </xdr:nvSpPr>
      <xdr:spPr>
        <a:xfrm>
          <a:off x="12042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383" name="直線コネクタ 382">
          <a:extLst>
            <a:ext uri="{FF2B5EF4-FFF2-40B4-BE49-F238E27FC236}">
              <a16:creationId xmlns:a16="http://schemas.microsoft.com/office/drawing/2014/main" xmlns="" id="{97D597FB-7763-42D8-9609-C0DCD7E27B34}"/>
            </a:ext>
          </a:extLst>
        </xdr:cNvPr>
        <xdr:cNvCxnSpPr/>
      </xdr:nvCxnSpPr>
      <xdr:spPr>
        <a:xfrm>
          <a:off x="12446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384" name="テキスト ボックス 383">
          <a:extLst>
            <a:ext uri="{FF2B5EF4-FFF2-40B4-BE49-F238E27FC236}">
              <a16:creationId xmlns:a16="http://schemas.microsoft.com/office/drawing/2014/main" xmlns="" id="{B94C7986-C4FA-415E-9A36-251ED2A2557E}"/>
            </a:ext>
          </a:extLst>
        </xdr:cNvPr>
        <xdr:cNvSpPr txBox="1"/>
      </xdr:nvSpPr>
      <xdr:spPr>
        <a:xfrm>
          <a:off x="12042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385" name="直線コネクタ 384">
          <a:extLst>
            <a:ext uri="{FF2B5EF4-FFF2-40B4-BE49-F238E27FC236}">
              <a16:creationId xmlns:a16="http://schemas.microsoft.com/office/drawing/2014/main" xmlns="" id="{73F38BAD-6B91-4D3A-BA50-C7A81E07747C}"/>
            </a:ext>
          </a:extLst>
        </xdr:cNvPr>
        <xdr:cNvCxnSpPr/>
      </xdr:nvCxnSpPr>
      <xdr:spPr>
        <a:xfrm>
          <a:off x="12446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386" name="テキスト ボックス 385">
          <a:extLst>
            <a:ext uri="{FF2B5EF4-FFF2-40B4-BE49-F238E27FC236}">
              <a16:creationId xmlns:a16="http://schemas.microsoft.com/office/drawing/2014/main" xmlns="" id="{CEFD4D6C-1697-4044-BA63-B37E71F04EF4}"/>
            </a:ext>
          </a:extLst>
        </xdr:cNvPr>
        <xdr:cNvSpPr txBox="1"/>
      </xdr:nvSpPr>
      <xdr:spPr>
        <a:xfrm>
          <a:off x="12042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387" name="直線コネクタ 386">
          <a:extLst>
            <a:ext uri="{FF2B5EF4-FFF2-40B4-BE49-F238E27FC236}">
              <a16:creationId xmlns:a16="http://schemas.microsoft.com/office/drawing/2014/main" xmlns="" id="{BCA6406B-0DF5-4807-B73A-8F8BE67C15AC}"/>
            </a:ext>
          </a:extLst>
        </xdr:cNvPr>
        <xdr:cNvCxnSpPr/>
      </xdr:nvCxnSpPr>
      <xdr:spPr>
        <a:xfrm>
          <a:off x="12446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32</xdr:row>
      <xdr:rowOff>31949</xdr:rowOff>
    </xdr:from>
    <xdr:ext cx="467179" cy="259045"/>
    <xdr:sp macro="" textlink="">
      <xdr:nvSpPr>
        <xdr:cNvPr id="388" name="テキスト ボックス 387">
          <a:extLst>
            <a:ext uri="{FF2B5EF4-FFF2-40B4-BE49-F238E27FC236}">
              <a16:creationId xmlns:a16="http://schemas.microsoft.com/office/drawing/2014/main" xmlns="" id="{27BDD322-B714-4E0F-BDE8-952CC017652B}"/>
            </a:ext>
          </a:extLst>
        </xdr:cNvPr>
        <xdr:cNvSpPr txBox="1"/>
      </xdr:nvSpPr>
      <xdr:spPr>
        <a:xfrm>
          <a:off x="11978821" y="551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389" name="直線コネクタ 388">
          <a:extLst>
            <a:ext uri="{FF2B5EF4-FFF2-40B4-BE49-F238E27FC236}">
              <a16:creationId xmlns:a16="http://schemas.microsoft.com/office/drawing/2014/main" xmlns="" id="{4F981025-BB8E-4CB7-A460-F2F041337DD3}"/>
            </a:ext>
          </a:extLst>
        </xdr:cNvPr>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30</xdr:row>
      <xdr:rowOff>48277</xdr:rowOff>
    </xdr:from>
    <xdr:ext cx="467179" cy="259045"/>
    <xdr:sp macro="" textlink="">
      <xdr:nvSpPr>
        <xdr:cNvPr id="390" name="テキスト ボックス 389">
          <a:extLst>
            <a:ext uri="{FF2B5EF4-FFF2-40B4-BE49-F238E27FC236}">
              <a16:creationId xmlns:a16="http://schemas.microsoft.com/office/drawing/2014/main" xmlns="" id="{B67863DC-CE17-42B8-BF07-6B9766C2B05C}"/>
            </a:ext>
          </a:extLst>
        </xdr:cNvPr>
        <xdr:cNvSpPr txBox="1"/>
      </xdr:nvSpPr>
      <xdr:spPr>
        <a:xfrm>
          <a:off x="11978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391" name="【認定こども園・幼稚園・保育所】&#10;有形固定資産減価償却率グラフ枠">
          <a:extLst>
            <a:ext uri="{FF2B5EF4-FFF2-40B4-BE49-F238E27FC236}">
              <a16:creationId xmlns:a16="http://schemas.microsoft.com/office/drawing/2014/main" xmlns="" id="{3C1A3F08-FC6E-4E79-90AF-C8F5F36B75E2}"/>
            </a:ext>
          </a:extLst>
        </xdr:cNvPr>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2722</xdr:rowOff>
    </xdr:from>
    <xdr:to>
      <xdr:col>85</xdr:col>
      <xdr:colOff>126364</xdr:colOff>
      <xdr:row>41</xdr:row>
      <xdr:rowOff>81099</xdr:rowOff>
    </xdr:to>
    <xdr:cxnSp macro="">
      <xdr:nvCxnSpPr>
        <xdr:cNvPr id="392" name="直線コネクタ 391">
          <a:extLst>
            <a:ext uri="{FF2B5EF4-FFF2-40B4-BE49-F238E27FC236}">
              <a16:creationId xmlns:a16="http://schemas.microsoft.com/office/drawing/2014/main" xmlns="" id="{716A3338-531C-41E5-BDB8-43C4A222573F}"/>
            </a:ext>
          </a:extLst>
        </xdr:cNvPr>
        <xdr:cNvCxnSpPr/>
      </xdr:nvCxnSpPr>
      <xdr:spPr>
        <a:xfrm flipV="1">
          <a:off x="16318864" y="5660572"/>
          <a:ext cx="0" cy="1449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41</xdr:row>
      <xdr:rowOff>84926</xdr:rowOff>
    </xdr:from>
    <xdr:ext cx="405111" cy="259045"/>
    <xdr:sp macro="" textlink="">
      <xdr:nvSpPr>
        <xdr:cNvPr id="393" name="【認定こども園・幼稚園・保育所】&#10;有形固定資産減価償却率最小値テキスト">
          <a:extLst>
            <a:ext uri="{FF2B5EF4-FFF2-40B4-BE49-F238E27FC236}">
              <a16:creationId xmlns:a16="http://schemas.microsoft.com/office/drawing/2014/main" xmlns="" id="{C484266B-D69A-4C58-81FA-2156E8614EE8}"/>
            </a:ext>
          </a:extLst>
        </xdr:cNvPr>
        <xdr:cNvSpPr txBox="1"/>
      </xdr:nvSpPr>
      <xdr:spPr>
        <a:xfrm>
          <a:off x="16357600" y="71143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81099</xdr:rowOff>
    </xdr:from>
    <xdr:to>
      <xdr:col>86</xdr:col>
      <xdr:colOff>25400</xdr:colOff>
      <xdr:row>41</xdr:row>
      <xdr:rowOff>81099</xdr:rowOff>
    </xdr:to>
    <xdr:cxnSp macro="">
      <xdr:nvCxnSpPr>
        <xdr:cNvPr id="394" name="直線コネクタ 393">
          <a:extLst>
            <a:ext uri="{FF2B5EF4-FFF2-40B4-BE49-F238E27FC236}">
              <a16:creationId xmlns:a16="http://schemas.microsoft.com/office/drawing/2014/main" xmlns="" id="{7EC12187-5334-4799-BA92-E8A389F9BCB2}"/>
            </a:ext>
          </a:extLst>
        </xdr:cNvPr>
        <xdr:cNvCxnSpPr/>
      </xdr:nvCxnSpPr>
      <xdr:spPr>
        <a:xfrm>
          <a:off x="16230600" y="71105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31</xdr:row>
      <xdr:rowOff>120849</xdr:rowOff>
    </xdr:from>
    <xdr:ext cx="469744" cy="259045"/>
    <xdr:sp macro="" textlink="">
      <xdr:nvSpPr>
        <xdr:cNvPr id="395" name="【認定こども園・幼稚園・保育所】&#10;有形固定資産減価償却率最大値テキスト">
          <a:extLst>
            <a:ext uri="{FF2B5EF4-FFF2-40B4-BE49-F238E27FC236}">
              <a16:creationId xmlns:a16="http://schemas.microsoft.com/office/drawing/2014/main" xmlns="" id="{7B1426C4-0158-4EA0-AD0A-A41BCC343963}"/>
            </a:ext>
          </a:extLst>
        </xdr:cNvPr>
        <xdr:cNvSpPr txBox="1"/>
      </xdr:nvSpPr>
      <xdr:spPr>
        <a:xfrm>
          <a:off x="16357600" y="5435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2722</xdr:rowOff>
    </xdr:from>
    <xdr:to>
      <xdr:col>86</xdr:col>
      <xdr:colOff>25400</xdr:colOff>
      <xdr:row>33</xdr:row>
      <xdr:rowOff>2722</xdr:rowOff>
    </xdr:to>
    <xdr:cxnSp macro="">
      <xdr:nvCxnSpPr>
        <xdr:cNvPr id="396" name="直線コネクタ 395">
          <a:extLst>
            <a:ext uri="{FF2B5EF4-FFF2-40B4-BE49-F238E27FC236}">
              <a16:creationId xmlns:a16="http://schemas.microsoft.com/office/drawing/2014/main" xmlns="" id="{85D837DE-7953-4817-88EF-8B4BB333F709}"/>
            </a:ext>
          </a:extLst>
        </xdr:cNvPr>
        <xdr:cNvCxnSpPr/>
      </xdr:nvCxnSpPr>
      <xdr:spPr>
        <a:xfrm>
          <a:off x="16230600" y="5660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36</xdr:row>
      <xdr:rowOff>18885</xdr:rowOff>
    </xdr:from>
    <xdr:ext cx="405111" cy="259045"/>
    <xdr:sp macro="" textlink="">
      <xdr:nvSpPr>
        <xdr:cNvPr id="397" name="【認定こども園・幼稚園・保育所】&#10;有形固定資産減価償却率平均値テキスト">
          <a:extLst>
            <a:ext uri="{FF2B5EF4-FFF2-40B4-BE49-F238E27FC236}">
              <a16:creationId xmlns:a16="http://schemas.microsoft.com/office/drawing/2014/main" xmlns="" id="{9F8A850F-8429-44FF-97B0-E043AB70CB9B}"/>
            </a:ext>
          </a:extLst>
        </xdr:cNvPr>
        <xdr:cNvSpPr txBox="1"/>
      </xdr:nvSpPr>
      <xdr:spPr>
        <a:xfrm>
          <a:off x="16357600" y="619108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167458</xdr:rowOff>
    </xdr:from>
    <xdr:to>
      <xdr:col>85</xdr:col>
      <xdr:colOff>177800</xdr:colOff>
      <xdr:row>37</xdr:row>
      <xdr:rowOff>97608</xdr:rowOff>
    </xdr:to>
    <xdr:sp macro="" textlink="">
      <xdr:nvSpPr>
        <xdr:cNvPr id="398" name="フローチャート: 判断 397">
          <a:extLst>
            <a:ext uri="{FF2B5EF4-FFF2-40B4-BE49-F238E27FC236}">
              <a16:creationId xmlns:a16="http://schemas.microsoft.com/office/drawing/2014/main" xmlns="" id="{9092839A-38D7-4DAF-B0A0-11468861C1FF}"/>
            </a:ext>
          </a:extLst>
        </xdr:cNvPr>
        <xdr:cNvSpPr/>
      </xdr:nvSpPr>
      <xdr:spPr>
        <a:xfrm>
          <a:off x="16268700" y="6339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10704</xdr:rowOff>
    </xdr:from>
    <xdr:to>
      <xdr:col>81</xdr:col>
      <xdr:colOff>101600</xdr:colOff>
      <xdr:row>37</xdr:row>
      <xdr:rowOff>112304</xdr:rowOff>
    </xdr:to>
    <xdr:sp macro="" textlink="">
      <xdr:nvSpPr>
        <xdr:cNvPr id="399" name="フローチャート: 判断 398">
          <a:extLst>
            <a:ext uri="{FF2B5EF4-FFF2-40B4-BE49-F238E27FC236}">
              <a16:creationId xmlns:a16="http://schemas.microsoft.com/office/drawing/2014/main" xmlns="" id="{3323F5A0-1865-4C78-BF23-716BD03D6019}"/>
            </a:ext>
          </a:extLst>
        </xdr:cNvPr>
        <xdr:cNvSpPr/>
      </xdr:nvSpPr>
      <xdr:spPr>
        <a:xfrm>
          <a:off x="15430500" y="63543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147864</xdr:rowOff>
    </xdr:from>
    <xdr:to>
      <xdr:col>76</xdr:col>
      <xdr:colOff>165100</xdr:colOff>
      <xdr:row>37</xdr:row>
      <xdr:rowOff>78014</xdr:rowOff>
    </xdr:to>
    <xdr:sp macro="" textlink="">
      <xdr:nvSpPr>
        <xdr:cNvPr id="400" name="フローチャート: 判断 399">
          <a:extLst>
            <a:ext uri="{FF2B5EF4-FFF2-40B4-BE49-F238E27FC236}">
              <a16:creationId xmlns:a16="http://schemas.microsoft.com/office/drawing/2014/main" xmlns="" id="{0C7FE19D-92B4-473F-AB74-AB882FC8EECF}"/>
            </a:ext>
          </a:extLst>
        </xdr:cNvPr>
        <xdr:cNvSpPr/>
      </xdr:nvSpPr>
      <xdr:spPr>
        <a:xfrm>
          <a:off x="14541500" y="6320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159294</xdr:rowOff>
    </xdr:from>
    <xdr:to>
      <xdr:col>72</xdr:col>
      <xdr:colOff>38100</xdr:colOff>
      <xdr:row>37</xdr:row>
      <xdr:rowOff>89444</xdr:rowOff>
    </xdr:to>
    <xdr:sp macro="" textlink="">
      <xdr:nvSpPr>
        <xdr:cNvPr id="401" name="フローチャート: 判断 400">
          <a:extLst>
            <a:ext uri="{FF2B5EF4-FFF2-40B4-BE49-F238E27FC236}">
              <a16:creationId xmlns:a16="http://schemas.microsoft.com/office/drawing/2014/main" xmlns="" id="{F367B6F0-3E37-4D12-A3BF-882AAEE33C71}"/>
            </a:ext>
          </a:extLst>
        </xdr:cNvPr>
        <xdr:cNvSpPr/>
      </xdr:nvSpPr>
      <xdr:spPr>
        <a:xfrm>
          <a:off x="13652500" y="63314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02" name="テキスト ボックス 401">
          <a:extLst>
            <a:ext uri="{FF2B5EF4-FFF2-40B4-BE49-F238E27FC236}">
              <a16:creationId xmlns:a16="http://schemas.microsoft.com/office/drawing/2014/main" xmlns="" id="{5F996C32-E361-4716-AD8E-3FB12C3629A3}"/>
            </a:ext>
          </a:extLst>
        </xdr:cNvPr>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03" name="テキスト ボックス 402">
          <a:extLst>
            <a:ext uri="{FF2B5EF4-FFF2-40B4-BE49-F238E27FC236}">
              <a16:creationId xmlns:a16="http://schemas.microsoft.com/office/drawing/2014/main" xmlns="" id="{E5401180-5B06-4008-A6E2-05AD088B66D4}"/>
            </a:ext>
          </a:extLst>
        </xdr:cNvPr>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04" name="テキスト ボックス 403">
          <a:extLst>
            <a:ext uri="{FF2B5EF4-FFF2-40B4-BE49-F238E27FC236}">
              <a16:creationId xmlns:a16="http://schemas.microsoft.com/office/drawing/2014/main" xmlns="" id="{84E43CA2-0A9D-4813-B4B9-E55D273250CE}"/>
            </a:ext>
          </a:extLst>
        </xdr:cNvPr>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05" name="テキスト ボックス 404">
          <a:extLst>
            <a:ext uri="{FF2B5EF4-FFF2-40B4-BE49-F238E27FC236}">
              <a16:creationId xmlns:a16="http://schemas.microsoft.com/office/drawing/2014/main" xmlns="" id="{FBA0496A-8A07-4E56-B581-17DD383125AF}"/>
            </a:ext>
          </a:extLst>
        </xdr:cNvPr>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06" name="テキスト ボックス 405">
          <a:extLst>
            <a:ext uri="{FF2B5EF4-FFF2-40B4-BE49-F238E27FC236}">
              <a16:creationId xmlns:a16="http://schemas.microsoft.com/office/drawing/2014/main" xmlns="" id="{85C8838F-D46C-4DF6-8C59-ABED028C4BC1}"/>
            </a:ext>
          </a:extLst>
        </xdr:cNvPr>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138067</xdr:rowOff>
    </xdr:from>
    <xdr:to>
      <xdr:col>85</xdr:col>
      <xdr:colOff>177800</xdr:colOff>
      <xdr:row>39</xdr:row>
      <xdr:rowOff>68217</xdr:rowOff>
    </xdr:to>
    <xdr:sp macro="" textlink="">
      <xdr:nvSpPr>
        <xdr:cNvPr id="407" name="楕円 406">
          <a:extLst>
            <a:ext uri="{FF2B5EF4-FFF2-40B4-BE49-F238E27FC236}">
              <a16:creationId xmlns:a16="http://schemas.microsoft.com/office/drawing/2014/main" xmlns="" id="{E213F4B4-AA16-4723-BF8A-913091A5B77C}"/>
            </a:ext>
          </a:extLst>
        </xdr:cNvPr>
        <xdr:cNvSpPr/>
      </xdr:nvSpPr>
      <xdr:spPr>
        <a:xfrm>
          <a:off x="16268700" y="66531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38</xdr:row>
      <xdr:rowOff>116494</xdr:rowOff>
    </xdr:from>
    <xdr:ext cx="405111" cy="259045"/>
    <xdr:sp macro="" textlink="">
      <xdr:nvSpPr>
        <xdr:cNvPr id="408" name="【認定こども園・幼稚園・保育所】&#10;有形固定資産減価償却率該当値テキスト">
          <a:extLst>
            <a:ext uri="{FF2B5EF4-FFF2-40B4-BE49-F238E27FC236}">
              <a16:creationId xmlns:a16="http://schemas.microsoft.com/office/drawing/2014/main" xmlns="" id="{A16A481C-BCC6-4531-A7FE-611840AABE2B}"/>
            </a:ext>
          </a:extLst>
        </xdr:cNvPr>
        <xdr:cNvSpPr txBox="1"/>
      </xdr:nvSpPr>
      <xdr:spPr>
        <a:xfrm>
          <a:off x="16357600" y="66315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33</xdr:row>
      <xdr:rowOff>93980</xdr:rowOff>
    </xdr:from>
    <xdr:to>
      <xdr:col>81</xdr:col>
      <xdr:colOff>101600</xdr:colOff>
      <xdr:row>34</xdr:row>
      <xdr:rowOff>24130</xdr:rowOff>
    </xdr:to>
    <xdr:sp macro="" textlink="">
      <xdr:nvSpPr>
        <xdr:cNvPr id="409" name="楕円 408">
          <a:extLst>
            <a:ext uri="{FF2B5EF4-FFF2-40B4-BE49-F238E27FC236}">
              <a16:creationId xmlns:a16="http://schemas.microsoft.com/office/drawing/2014/main" xmlns="" id="{1031A672-4FFC-481D-8D26-0B24E746E98E}"/>
            </a:ext>
          </a:extLst>
        </xdr:cNvPr>
        <xdr:cNvSpPr/>
      </xdr:nvSpPr>
      <xdr:spPr>
        <a:xfrm>
          <a:off x="15430500" y="5751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33</xdr:row>
      <xdr:rowOff>144780</xdr:rowOff>
    </xdr:from>
    <xdr:to>
      <xdr:col>85</xdr:col>
      <xdr:colOff>127000</xdr:colOff>
      <xdr:row>39</xdr:row>
      <xdr:rowOff>17417</xdr:rowOff>
    </xdr:to>
    <xdr:cxnSp macro="">
      <xdr:nvCxnSpPr>
        <xdr:cNvPr id="410" name="直線コネクタ 409">
          <a:extLst>
            <a:ext uri="{FF2B5EF4-FFF2-40B4-BE49-F238E27FC236}">
              <a16:creationId xmlns:a16="http://schemas.microsoft.com/office/drawing/2014/main" xmlns="" id="{158616D9-AEEB-4BB0-AC8E-06731473AF79}"/>
            </a:ext>
          </a:extLst>
        </xdr:cNvPr>
        <xdr:cNvCxnSpPr/>
      </xdr:nvCxnSpPr>
      <xdr:spPr>
        <a:xfrm>
          <a:off x="15481300" y="5802630"/>
          <a:ext cx="838200" cy="9013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33</xdr:row>
      <xdr:rowOff>69487</xdr:rowOff>
    </xdr:from>
    <xdr:to>
      <xdr:col>76</xdr:col>
      <xdr:colOff>165100</xdr:colOff>
      <xdr:row>33</xdr:row>
      <xdr:rowOff>171087</xdr:rowOff>
    </xdr:to>
    <xdr:sp macro="" textlink="">
      <xdr:nvSpPr>
        <xdr:cNvPr id="411" name="楕円 410">
          <a:extLst>
            <a:ext uri="{FF2B5EF4-FFF2-40B4-BE49-F238E27FC236}">
              <a16:creationId xmlns:a16="http://schemas.microsoft.com/office/drawing/2014/main" xmlns="" id="{0A1DE0A7-1A59-4A59-8B78-2DD5D0179192}"/>
            </a:ext>
          </a:extLst>
        </xdr:cNvPr>
        <xdr:cNvSpPr/>
      </xdr:nvSpPr>
      <xdr:spPr>
        <a:xfrm>
          <a:off x="14541500" y="57273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33</xdr:row>
      <xdr:rowOff>120287</xdr:rowOff>
    </xdr:from>
    <xdr:to>
      <xdr:col>81</xdr:col>
      <xdr:colOff>50800</xdr:colOff>
      <xdr:row>33</xdr:row>
      <xdr:rowOff>144780</xdr:rowOff>
    </xdr:to>
    <xdr:cxnSp macro="">
      <xdr:nvCxnSpPr>
        <xdr:cNvPr id="412" name="直線コネクタ 411">
          <a:extLst>
            <a:ext uri="{FF2B5EF4-FFF2-40B4-BE49-F238E27FC236}">
              <a16:creationId xmlns:a16="http://schemas.microsoft.com/office/drawing/2014/main" xmlns="" id="{E6F6C186-58EB-40B7-87ED-F3A65E2CDB77}"/>
            </a:ext>
          </a:extLst>
        </xdr:cNvPr>
        <xdr:cNvCxnSpPr/>
      </xdr:nvCxnSpPr>
      <xdr:spPr>
        <a:xfrm>
          <a:off x="14592300" y="5778137"/>
          <a:ext cx="889000" cy="24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33</xdr:row>
      <xdr:rowOff>72753</xdr:rowOff>
    </xdr:from>
    <xdr:to>
      <xdr:col>72</xdr:col>
      <xdr:colOff>38100</xdr:colOff>
      <xdr:row>34</xdr:row>
      <xdr:rowOff>2903</xdr:rowOff>
    </xdr:to>
    <xdr:sp macro="" textlink="">
      <xdr:nvSpPr>
        <xdr:cNvPr id="413" name="楕円 412">
          <a:extLst>
            <a:ext uri="{FF2B5EF4-FFF2-40B4-BE49-F238E27FC236}">
              <a16:creationId xmlns:a16="http://schemas.microsoft.com/office/drawing/2014/main" xmlns="" id="{889D3A06-D48B-4B5E-A0CB-AD6977EBE663}"/>
            </a:ext>
          </a:extLst>
        </xdr:cNvPr>
        <xdr:cNvSpPr/>
      </xdr:nvSpPr>
      <xdr:spPr>
        <a:xfrm>
          <a:off x="13652500" y="57306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33</xdr:row>
      <xdr:rowOff>120287</xdr:rowOff>
    </xdr:from>
    <xdr:to>
      <xdr:col>76</xdr:col>
      <xdr:colOff>114300</xdr:colOff>
      <xdr:row>33</xdr:row>
      <xdr:rowOff>123553</xdr:rowOff>
    </xdr:to>
    <xdr:cxnSp macro="">
      <xdr:nvCxnSpPr>
        <xdr:cNvPr id="414" name="直線コネクタ 413">
          <a:extLst>
            <a:ext uri="{FF2B5EF4-FFF2-40B4-BE49-F238E27FC236}">
              <a16:creationId xmlns:a16="http://schemas.microsoft.com/office/drawing/2014/main" xmlns="" id="{20F7E6A6-77D8-469E-8A99-ABF009AEBBFA}"/>
            </a:ext>
          </a:extLst>
        </xdr:cNvPr>
        <xdr:cNvCxnSpPr/>
      </xdr:nvCxnSpPr>
      <xdr:spPr>
        <a:xfrm flipV="1">
          <a:off x="13703300" y="5778137"/>
          <a:ext cx="889000"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103431</xdr:rowOff>
    </xdr:from>
    <xdr:ext cx="405111" cy="259045"/>
    <xdr:sp macro="" textlink="">
      <xdr:nvSpPr>
        <xdr:cNvPr id="415" name="n_1aveValue【認定こども園・幼稚園・保育所】&#10;有形固定資産減価償却率">
          <a:extLst>
            <a:ext uri="{FF2B5EF4-FFF2-40B4-BE49-F238E27FC236}">
              <a16:creationId xmlns:a16="http://schemas.microsoft.com/office/drawing/2014/main" xmlns="" id="{CED55596-C3BC-40D0-A366-71F069ACCF3F}"/>
            </a:ext>
          </a:extLst>
        </xdr:cNvPr>
        <xdr:cNvSpPr txBox="1"/>
      </xdr:nvSpPr>
      <xdr:spPr>
        <a:xfrm>
          <a:off x="15266044" y="64470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69141</xdr:rowOff>
    </xdr:from>
    <xdr:ext cx="405111" cy="259045"/>
    <xdr:sp macro="" textlink="">
      <xdr:nvSpPr>
        <xdr:cNvPr id="416" name="n_2aveValue【認定こども園・幼稚園・保育所】&#10;有形固定資産減価償却率">
          <a:extLst>
            <a:ext uri="{FF2B5EF4-FFF2-40B4-BE49-F238E27FC236}">
              <a16:creationId xmlns:a16="http://schemas.microsoft.com/office/drawing/2014/main" xmlns="" id="{09F5EEF7-F981-4358-88B1-76A0D8A16A20}"/>
            </a:ext>
          </a:extLst>
        </xdr:cNvPr>
        <xdr:cNvSpPr txBox="1"/>
      </xdr:nvSpPr>
      <xdr:spPr>
        <a:xfrm>
          <a:off x="14389744" y="6412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80571</xdr:rowOff>
    </xdr:from>
    <xdr:ext cx="405111" cy="259045"/>
    <xdr:sp macro="" textlink="">
      <xdr:nvSpPr>
        <xdr:cNvPr id="417" name="n_3aveValue【認定こども園・幼稚園・保育所】&#10;有形固定資産減価償却率">
          <a:extLst>
            <a:ext uri="{FF2B5EF4-FFF2-40B4-BE49-F238E27FC236}">
              <a16:creationId xmlns:a16="http://schemas.microsoft.com/office/drawing/2014/main" xmlns="" id="{A36FD789-A2CC-44E3-8321-6B552B07B0E7}"/>
            </a:ext>
          </a:extLst>
        </xdr:cNvPr>
        <xdr:cNvSpPr txBox="1"/>
      </xdr:nvSpPr>
      <xdr:spPr>
        <a:xfrm>
          <a:off x="13500744" y="64242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32</xdr:row>
      <xdr:rowOff>40657</xdr:rowOff>
    </xdr:from>
    <xdr:ext cx="405111" cy="259045"/>
    <xdr:sp macro="" textlink="">
      <xdr:nvSpPr>
        <xdr:cNvPr id="418" name="n_1mainValue【認定こども園・幼稚園・保育所】&#10;有形固定資産減価償却率">
          <a:extLst>
            <a:ext uri="{FF2B5EF4-FFF2-40B4-BE49-F238E27FC236}">
              <a16:creationId xmlns:a16="http://schemas.microsoft.com/office/drawing/2014/main" xmlns="" id="{15FE6C4D-72B5-4634-A555-F9EC90F59975}"/>
            </a:ext>
          </a:extLst>
        </xdr:cNvPr>
        <xdr:cNvSpPr txBox="1"/>
      </xdr:nvSpPr>
      <xdr:spPr>
        <a:xfrm>
          <a:off x="15266044" y="5527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32</xdr:row>
      <xdr:rowOff>16164</xdr:rowOff>
    </xdr:from>
    <xdr:ext cx="405111" cy="259045"/>
    <xdr:sp macro="" textlink="">
      <xdr:nvSpPr>
        <xdr:cNvPr id="419" name="n_2mainValue【認定こども園・幼稚園・保育所】&#10;有形固定資産減価償却率">
          <a:extLst>
            <a:ext uri="{FF2B5EF4-FFF2-40B4-BE49-F238E27FC236}">
              <a16:creationId xmlns:a16="http://schemas.microsoft.com/office/drawing/2014/main" xmlns="" id="{57F42F2F-50FF-477F-A508-9A00ED90A4FA}"/>
            </a:ext>
          </a:extLst>
        </xdr:cNvPr>
        <xdr:cNvSpPr txBox="1"/>
      </xdr:nvSpPr>
      <xdr:spPr>
        <a:xfrm>
          <a:off x="14389744" y="55025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32</xdr:row>
      <xdr:rowOff>19430</xdr:rowOff>
    </xdr:from>
    <xdr:ext cx="405111" cy="259045"/>
    <xdr:sp macro="" textlink="">
      <xdr:nvSpPr>
        <xdr:cNvPr id="420" name="n_3mainValue【認定こども園・幼稚園・保育所】&#10;有形固定資産減価償却率">
          <a:extLst>
            <a:ext uri="{FF2B5EF4-FFF2-40B4-BE49-F238E27FC236}">
              <a16:creationId xmlns:a16="http://schemas.microsoft.com/office/drawing/2014/main" xmlns="" id="{DACB9D25-FF67-4DDF-B45B-646A02D0E273}"/>
            </a:ext>
          </a:extLst>
        </xdr:cNvPr>
        <xdr:cNvSpPr txBox="1"/>
      </xdr:nvSpPr>
      <xdr:spPr>
        <a:xfrm>
          <a:off x="13500744" y="55058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421" name="正方形/長方形 420">
          <a:extLst>
            <a:ext uri="{FF2B5EF4-FFF2-40B4-BE49-F238E27FC236}">
              <a16:creationId xmlns:a16="http://schemas.microsoft.com/office/drawing/2014/main" xmlns="" id="{D0A66158-5500-4388-96FF-07DEFC282C6A}"/>
            </a:ext>
          </a:extLst>
        </xdr:cNvPr>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422" name="正方形/長方形 421">
          <a:extLst>
            <a:ext uri="{FF2B5EF4-FFF2-40B4-BE49-F238E27FC236}">
              <a16:creationId xmlns:a16="http://schemas.microsoft.com/office/drawing/2014/main" xmlns="" id="{023E8895-CB55-44D0-B10F-C7CE5481322A}"/>
            </a:ext>
          </a:extLst>
        </xdr:cNvPr>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423" name="正方形/長方形 422">
          <a:extLst>
            <a:ext uri="{FF2B5EF4-FFF2-40B4-BE49-F238E27FC236}">
              <a16:creationId xmlns:a16="http://schemas.microsoft.com/office/drawing/2014/main" xmlns="" id="{C9CDA8BA-7505-4249-9B6D-001B10AAAC98}"/>
            </a:ext>
          </a:extLst>
        </xdr:cNvPr>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424" name="正方形/長方形 423">
          <a:extLst>
            <a:ext uri="{FF2B5EF4-FFF2-40B4-BE49-F238E27FC236}">
              <a16:creationId xmlns:a16="http://schemas.microsoft.com/office/drawing/2014/main" xmlns="" id="{2689B54E-EFE2-4D14-AB19-F8652EF802B1}"/>
            </a:ext>
          </a:extLst>
        </xdr:cNvPr>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425" name="正方形/長方形 424">
          <a:extLst>
            <a:ext uri="{FF2B5EF4-FFF2-40B4-BE49-F238E27FC236}">
              <a16:creationId xmlns:a16="http://schemas.microsoft.com/office/drawing/2014/main" xmlns="" id="{AFDE68FB-BC27-4153-B927-3B440EEF99AA}"/>
            </a:ext>
          </a:extLst>
        </xdr:cNvPr>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426" name="正方形/長方形 425">
          <a:extLst>
            <a:ext uri="{FF2B5EF4-FFF2-40B4-BE49-F238E27FC236}">
              <a16:creationId xmlns:a16="http://schemas.microsoft.com/office/drawing/2014/main" xmlns="" id="{5AEA1B3D-175C-4273-8BF4-94D5264ED30C}"/>
            </a:ext>
          </a:extLst>
        </xdr:cNvPr>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427" name="正方形/長方形 426">
          <a:extLst>
            <a:ext uri="{FF2B5EF4-FFF2-40B4-BE49-F238E27FC236}">
              <a16:creationId xmlns:a16="http://schemas.microsoft.com/office/drawing/2014/main" xmlns="" id="{AF2AB2B0-1128-4C40-93C3-24416DE2B88D}"/>
            </a:ext>
          </a:extLst>
        </xdr:cNvPr>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28" name="正方形/長方形 427">
          <a:extLst>
            <a:ext uri="{FF2B5EF4-FFF2-40B4-BE49-F238E27FC236}">
              <a16:creationId xmlns:a16="http://schemas.microsoft.com/office/drawing/2014/main" xmlns="" id="{C3FB32A7-9EB4-47D2-A678-8329434C3993}"/>
            </a:ext>
          </a:extLst>
        </xdr:cNvPr>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429" name="テキスト ボックス 428">
          <a:extLst>
            <a:ext uri="{FF2B5EF4-FFF2-40B4-BE49-F238E27FC236}">
              <a16:creationId xmlns:a16="http://schemas.microsoft.com/office/drawing/2014/main" xmlns="" id="{2658F465-8ABB-40B2-B90B-1FA499113025}"/>
            </a:ext>
          </a:extLst>
        </xdr:cNvPr>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430" name="直線コネクタ 429">
          <a:extLst>
            <a:ext uri="{FF2B5EF4-FFF2-40B4-BE49-F238E27FC236}">
              <a16:creationId xmlns:a16="http://schemas.microsoft.com/office/drawing/2014/main" xmlns="" id="{91BC8177-3229-4883-8DD6-71572148B92E}"/>
            </a:ext>
          </a:extLst>
        </xdr:cNvPr>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431" name="直線コネクタ 430">
          <a:extLst>
            <a:ext uri="{FF2B5EF4-FFF2-40B4-BE49-F238E27FC236}">
              <a16:creationId xmlns:a16="http://schemas.microsoft.com/office/drawing/2014/main" xmlns="" id="{82AB9D18-199B-4F2D-8C34-510EBEE3ADAC}"/>
            </a:ext>
          </a:extLst>
        </xdr:cNvPr>
        <xdr:cNvCxnSpPr/>
      </xdr:nvCxnSpPr>
      <xdr:spPr>
        <a:xfrm>
          <a:off x="18288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432" name="テキスト ボックス 431">
          <a:extLst>
            <a:ext uri="{FF2B5EF4-FFF2-40B4-BE49-F238E27FC236}">
              <a16:creationId xmlns:a16="http://schemas.microsoft.com/office/drawing/2014/main" xmlns="" id="{C1A4DE5C-9310-4EEC-9B40-F2B5E40A1763}"/>
            </a:ext>
          </a:extLst>
        </xdr:cNvPr>
        <xdr:cNvSpPr txBox="1"/>
      </xdr:nvSpPr>
      <xdr:spPr>
        <a:xfrm>
          <a:off x="17820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433" name="直線コネクタ 432">
          <a:extLst>
            <a:ext uri="{FF2B5EF4-FFF2-40B4-BE49-F238E27FC236}">
              <a16:creationId xmlns:a16="http://schemas.microsoft.com/office/drawing/2014/main" xmlns="" id="{929551BC-6547-4514-A0AD-C0037224150A}"/>
            </a:ext>
          </a:extLst>
        </xdr:cNvPr>
        <xdr:cNvCxnSpPr/>
      </xdr:nvCxnSpPr>
      <xdr:spPr>
        <a:xfrm>
          <a:off x="18288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434" name="テキスト ボックス 433">
          <a:extLst>
            <a:ext uri="{FF2B5EF4-FFF2-40B4-BE49-F238E27FC236}">
              <a16:creationId xmlns:a16="http://schemas.microsoft.com/office/drawing/2014/main" xmlns="" id="{EF298E1B-CD0F-4A96-922B-C456EE90D061}"/>
            </a:ext>
          </a:extLst>
        </xdr:cNvPr>
        <xdr:cNvSpPr txBox="1"/>
      </xdr:nvSpPr>
      <xdr:spPr>
        <a:xfrm>
          <a:off x="17820821" y="671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435" name="直線コネクタ 434">
          <a:extLst>
            <a:ext uri="{FF2B5EF4-FFF2-40B4-BE49-F238E27FC236}">
              <a16:creationId xmlns:a16="http://schemas.microsoft.com/office/drawing/2014/main" xmlns="" id="{95267E8B-8408-4D83-94C0-E9330EA8B7C1}"/>
            </a:ext>
          </a:extLst>
        </xdr:cNvPr>
        <xdr:cNvCxnSpPr/>
      </xdr:nvCxnSpPr>
      <xdr:spPr>
        <a:xfrm>
          <a:off x="18288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436" name="テキスト ボックス 435">
          <a:extLst>
            <a:ext uri="{FF2B5EF4-FFF2-40B4-BE49-F238E27FC236}">
              <a16:creationId xmlns:a16="http://schemas.microsoft.com/office/drawing/2014/main" xmlns="" id="{1C123C01-285C-4948-8A5A-224F7EA50DD6}"/>
            </a:ext>
          </a:extLst>
        </xdr:cNvPr>
        <xdr:cNvSpPr txBox="1"/>
      </xdr:nvSpPr>
      <xdr:spPr>
        <a:xfrm>
          <a:off x="17820821" y="633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437" name="直線コネクタ 436">
          <a:extLst>
            <a:ext uri="{FF2B5EF4-FFF2-40B4-BE49-F238E27FC236}">
              <a16:creationId xmlns:a16="http://schemas.microsoft.com/office/drawing/2014/main" xmlns="" id="{713B7EC8-2E5C-467F-BE58-6167AE281874}"/>
            </a:ext>
          </a:extLst>
        </xdr:cNvPr>
        <xdr:cNvCxnSpPr/>
      </xdr:nvCxnSpPr>
      <xdr:spPr>
        <a:xfrm>
          <a:off x="18288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438" name="テキスト ボックス 437">
          <a:extLst>
            <a:ext uri="{FF2B5EF4-FFF2-40B4-BE49-F238E27FC236}">
              <a16:creationId xmlns:a16="http://schemas.microsoft.com/office/drawing/2014/main" xmlns="" id="{9F3F28FE-4147-4424-B59E-33D0C8839CE4}"/>
            </a:ext>
          </a:extLst>
        </xdr:cNvPr>
        <xdr:cNvSpPr txBox="1"/>
      </xdr:nvSpPr>
      <xdr:spPr>
        <a:xfrm>
          <a:off x="17820821" y="595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439" name="直線コネクタ 438">
          <a:extLst>
            <a:ext uri="{FF2B5EF4-FFF2-40B4-BE49-F238E27FC236}">
              <a16:creationId xmlns:a16="http://schemas.microsoft.com/office/drawing/2014/main" xmlns="" id="{5A52C73E-8292-4258-BEDB-D2EAA2017889}"/>
            </a:ext>
          </a:extLst>
        </xdr:cNvPr>
        <xdr:cNvCxnSpPr/>
      </xdr:nvCxnSpPr>
      <xdr:spPr>
        <a:xfrm>
          <a:off x="18288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440" name="テキスト ボックス 439">
          <a:extLst>
            <a:ext uri="{FF2B5EF4-FFF2-40B4-BE49-F238E27FC236}">
              <a16:creationId xmlns:a16="http://schemas.microsoft.com/office/drawing/2014/main" xmlns="" id="{FD4FF420-3404-4E71-94E0-4CF03566226C}"/>
            </a:ext>
          </a:extLst>
        </xdr:cNvPr>
        <xdr:cNvSpPr txBox="1"/>
      </xdr:nvSpPr>
      <xdr:spPr>
        <a:xfrm>
          <a:off x="17820821" y="557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441" name="直線コネクタ 440">
          <a:extLst>
            <a:ext uri="{FF2B5EF4-FFF2-40B4-BE49-F238E27FC236}">
              <a16:creationId xmlns:a16="http://schemas.microsoft.com/office/drawing/2014/main" xmlns="" id="{787282A6-083F-450D-99C2-4E1DFF8E24EE}"/>
            </a:ext>
          </a:extLst>
        </xdr:cNvPr>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442" name="テキスト ボックス 441">
          <a:extLst>
            <a:ext uri="{FF2B5EF4-FFF2-40B4-BE49-F238E27FC236}">
              <a16:creationId xmlns:a16="http://schemas.microsoft.com/office/drawing/2014/main" xmlns="" id="{CDD1527F-0163-40AA-8581-01E5273CCA3C}"/>
            </a:ext>
          </a:extLst>
        </xdr:cNvPr>
        <xdr:cNvSpPr txBox="1"/>
      </xdr:nvSpPr>
      <xdr:spPr>
        <a:xfrm>
          <a:off x="17820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443" name="【認定こども園・幼稚園・保育所】&#10;一人当たり面積グラフ枠">
          <a:extLst>
            <a:ext uri="{FF2B5EF4-FFF2-40B4-BE49-F238E27FC236}">
              <a16:creationId xmlns:a16="http://schemas.microsoft.com/office/drawing/2014/main" xmlns="" id="{6A430D80-AB98-447B-94BD-6ACA269EBE01}"/>
            </a:ext>
          </a:extLst>
        </xdr:cNvPr>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33</xdr:row>
      <xdr:rowOff>129540</xdr:rowOff>
    </xdr:from>
    <xdr:to>
      <xdr:col>116</xdr:col>
      <xdr:colOff>62864</xdr:colOff>
      <xdr:row>42</xdr:row>
      <xdr:rowOff>7620</xdr:rowOff>
    </xdr:to>
    <xdr:cxnSp macro="">
      <xdr:nvCxnSpPr>
        <xdr:cNvPr id="444" name="直線コネクタ 443">
          <a:extLst>
            <a:ext uri="{FF2B5EF4-FFF2-40B4-BE49-F238E27FC236}">
              <a16:creationId xmlns:a16="http://schemas.microsoft.com/office/drawing/2014/main" xmlns="" id="{21F7F52A-3687-4AF1-999D-04CBDFF943D5}"/>
            </a:ext>
          </a:extLst>
        </xdr:cNvPr>
        <xdr:cNvCxnSpPr/>
      </xdr:nvCxnSpPr>
      <xdr:spPr>
        <a:xfrm flipV="1">
          <a:off x="22160864" y="5787390"/>
          <a:ext cx="0" cy="1421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42</xdr:row>
      <xdr:rowOff>11447</xdr:rowOff>
    </xdr:from>
    <xdr:ext cx="469744" cy="259045"/>
    <xdr:sp macro="" textlink="">
      <xdr:nvSpPr>
        <xdr:cNvPr id="445" name="【認定こども園・幼稚園・保育所】&#10;一人当たり面積最小値テキスト">
          <a:extLst>
            <a:ext uri="{FF2B5EF4-FFF2-40B4-BE49-F238E27FC236}">
              <a16:creationId xmlns:a16="http://schemas.microsoft.com/office/drawing/2014/main" xmlns="" id="{570B157D-B163-4DD3-828B-54782E33089F}"/>
            </a:ext>
          </a:extLst>
        </xdr:cNvPr>
        <xdr:cNvSpPr txBox="1"/>
      </xdr:nvSpPr>
      <xdr:spPr>
        <a:xfrm>
          <a:off x="22199600" y="72123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7620</xdr:rowOff>
    </xdr:from>
    <xdr:to>
      <xdr:col>116</xdr:col>
      <xdr:colOff>152400</xdr:colOff>
      <xdr:row>42</xdr:row>
      <xdr:rowOff>7620</xdr:rowOff>
    </xdr:to>
    <xdr:cxnSp macro="">
      <xdr:nvCxnSpPr>
        <xdr:cNvPr id="446" name="直線コネクタ 445">
          <a:extLst>
            <a:ext uri="{FF2B5EF4-FFF2-40B4-BE49-F238E27FC236}">
              <a16:creationId xmlns:a16="http://schemas.microsoft.com/office/drawing/2014/main" xmlns="" id="{EC08DBBB-D496-458B-B2D1-49A2438A97C6}"/>
            </a:ext>
          </a:extLst>
        </xdr:cNvPr>
        <xdr:cNvCxnSpPr/>
      </xdr:nvCxnSpPr>
      <xdr:spPr>
        <a:xfrm>
          <a:off x="22072600" y="72085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32</xdr:row>
      <xdr:rowOff>76217</xdr:rowOff>
    </xdr:from>
    <xdr:ext cx="469744" cy="259045"/>
    <xdr:sp macro="" textlink="">
      <xdr:nvSpPr>
        <xdr:cNvPr id="447" name="【認定こども園・幼稚園・保育所】&#10;一人当たり面積最大値テキスト">
          <a:extLst>
            <a:ext uri="{FF2B5EF4-FFF2-40B4-BE49-F238E27FC236}">
              <a16:creationId xmlns:a16="http://schemas.microsoft.com/office/drawing/2014/main" xmlns="" id="{EC4109EE-111D-4032-9C71-E375F273510F}"/>
            </a:ext>
          </a:extLst>
        </xdr:cNvPr>
        <xdr:cNvSpPr txBox="1"/>
      </xdr:nvSpPr>
      <xdr:spPr>
        <a:xfrm>
          <a:off x="22199600" y="55626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129540</xdr:rowOff>
    </xdr:from>
    <xdr:to>
      <xdr:col>116</xdr:col>
      <xdr:colOff>152400</xdr:colOff>
      <xdr:row>33</xdr:row>
      <xdr:rowOff>129540</xdr:rowOff>
    </xdr:to>
    <xdr:cxnSp macro="">
      <xdr:nvCxnSpPr>
        <xdr:cNvPr id="448" name="直線コネクタ 447">
          <a:extLst>
            <a:ext uri="{FF2B5EF4-FFF2-40B4-BE49-F238E27FC236}">
              <a16:creationId xmlns:a16="http://schemas.microsoft.com/office/drawing/2014/main" xmlns="" id="{A72056C1-B3ED-4297-A10E-7CCCCBC0EE32}"/>
            </a:ext>
          </a:extLst>
        </xdr:cNvPr>
        <xdr:cNvCxnSpPr/>
      </xdr:nvCxnSpPr>
      <xdr:spPr>
        <a:xfrm>
          <a:off x="22072600" y="57873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39</xdr:row>
      <xdr:rowOff>17</xdr:rowOff>
    </xdr:from>
    <xdr:ext cx="469744" cy="259045"/>
    <xdr:sp macro="" textlink="">
      <xdr:nvSpPr>
        <xdr:cNvPr id="449" name="【認定こども園・幼稚園・保育所】&#10;一人当たり面積平均値テキスト">
          <a:extLst>
            <a:ext uri="{FF2B5EF4-FFF2-40B4-BE49-F238E27FC236}">
              <a16:creationId xmlns:a16="http://schemas.microsoft.com/office/drawing/2014/main" xmlns="" id="{6CD9F921-2CAB-4076-AFBE-3B196CD6FADA}"/>
            </a:ext>
          </a:extLst>
        </xdr:cNvPr>
        <xdr:cNvSpPr txBox="1"/>
      </xdr:nvSpPr>
      <xdr:spPr>
        <a:xfrm>
          <a:off x="22199600" y="668656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21590</xdr:rowOff>
    </xdr:from>
    <xdr:to>
      <xdr:col>116</xdr:col>
      <xdr:colOff>114300</xdr:colOff>
      <xdr:row>39</xdr:row>
      <xdr:rowOff>123190</xdr:rowOff>
    </xdr:to>
    <xdr:sp macro="" textlink="">
      <xdr:nvSpPr>
        <xdr:cNvPr id="450" name="フローチャート: 判断 449">
          <a:extLst>
            <a:ext uri="{FF2B5EF4-FFF2-40B4-BE49-F238E27FC236}">
              <a16:creationId xmlns:a16="http://schemas.microsoft.com/office/drawing/2014/main" xmlns="" id="{689FF01F-1214-46EE-92A4-EA70EB90636E}"/>
            </a:ext>
          </a:extLst>
        </xdr:cNvPr>
        <xdr:cNvSpPr/>
      </xdr:nvSpPr>
      <xdr:spPr>
        <a:xfrm>
          <a:off x="22110700" y="6708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17780</xdr:rowOff>
    </xdr:from>
    <xdr:to>
      <xdr:col>112</xdr:col>
      <xdr:colOff>38100</xdr:colOff>
      <xdr:row>39</xdr:row>
      <xdr:rowOff>119380</xdr:rowOff>
    </xdr:to>
    <xdr:sp macro="" textlink="">
      <xdr:nvSpPr>
        <xdr:cNvPr id="451" name="フローチャート: 判断 450">
          <a:extLst>
            <a:ext uri="{FF2B5EF4-FFF2-40B4-BE49-F238E27FC236}">
              <a16:creationId xmlns:a16="http://schemas.microsoft.com/office/drawing/2014/main" xmlns="" id="{7F46EDE7-F4AA-42BF-87DF-78C430281FDA}"/>
            </a:ext>
          </a:extLst>
        </xdr:cNvPr>
        <xdr:cNvSpPr/>
      </xdr:nvSpPr>
      <xdr:spPr>
        <a:xfrm>
          <a:off x="21272500" y="6704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120650</xdr:rowOff>
    </xdr:from>
    <xdr:to>
      <xdr:col>107</xdr:col>
      <xdr:colOff>101600</xdr:colOff>
      <xdr:row>39</xdr:row>
      <xdr:rowOff>50800</xdr:rowOff>
    </xdr:to>
    <xdr:sp macro="" textlink="">
      <xdr:nvSpPr>
        <xdr:cNvPr id="452" name="フローチャート: 判断 451">
          <a:extLst>
            <a:ext uri="{FF2B5EF4-FFF2-40B4-BE49-F238E27FC236}">
              <a16:creationId xmlns:a16="http://schemas.microsoft.com/office/drawing/2014/main" xmlns="" id="{3475ADEB-D9A1-407A-879A-6871C21717F3}"/>
            </a:ext>
          </a:extLst>
        </xdr:cNvPr>
        <xdr:cNvSpPr/>
      </xdr:nvSpPr>
      <xdr:spPr>
        <a:xfrm>
          <a:off x="20383500" y="6635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139700</xdr:rowOff>
    </xdr:from>
    <xdr:to>
      <xdr:col>102</xdr:col>
      <xdr:colOff>165100</xdr:colOff>
      <xdr:row>39</xdr:row>
      <xdr:rowOff>69850</xdr:rowOff>
    </xdr:to>
    <xdr:sp macro="" textlink="">
      <xdr:nvSpPr>
        <xdr:cNvPr id="453" name="フローチャート: 判断 452">
          <a:extLst>
            <a:ext uri="{FF2B5EF4-FFF2-40B4-BE49-F238E27FC236}">
              <a16:creationId xmlns:a16="http://schemas.microsoft.com/office/drawing/2014/main" xmlns="" id="{F883AFF9-AEAC-45B2-9B11-C628588E92AE}"/>
            </a:ext>
          </a:extLst>
        </xdr:cNvPr>
        <xdr:cNvSpPr/>
      </xdr:nvSpPr>
      <xdr:spPr>
        <a:xfrm>
          <a:off x="19494500" y="665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454" name="テキスト ボックス 453">
          <a:extLst>
            <a:ext uri="{FF2B5EF4-FFF2-40B4-BE49-F238E27FC236}">
              <a16:creationId xmlns:a16="http://schemas.microsoft.com/office/drawing/2014/main" xmlns="" id="{8192BD66-21FE-4A85-8358-91FEE3CC91D4}"/>
            </a:ext>
          </a:extLst>
        </xdr:cNvPr>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455" name="テキスト ボックス 454">
          <a:extLst>
            <a:ext uri="{FF2B5EF4-FFF2-40B4-BE49-F238E27FC236}">
              <a16:creationId xmlns:a16="http://schemas.microsoft.com/office/drawing/2014/main" xmlns="" id="{1FAD14A4-F762-42AC-975D-904A834C12D3}"/>
            </a:ext>
          </a:extLst>
        </xdr:cNvPr>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456" name="テキスト ボックス 455">
          <a:extLst>
            <a:ext uri="{FF2B5EF4-FFF2-40B4-BE49-F238E27FC236}">
              <a16:creationId xmlns:a16="http://schemas.microsoft.com/office/drawing/2014/main" xmlns="" id="{77FF8CE1-F0A3-4FFC-8217-DC07D7DD4096}"/>
            </a:ext>
          </a:extLst>
        </xdr:cNvPr>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457" name="テキスト ボックス 456">
          <a:extLst>
            <a:ext uri="{FF2B5EF4-FFF2-40B4-BE49-F238E27FC236}">
              <a16:creationId xmlns:a16="http://schemas.microsoft.com/office/drawing/2014/main" xmlns="" id="{329C23EB-8946-4DA7-B6DB-A79DF597DB3C}"/>
            </a:ext>
          </a:extLst>
        </xdr:cNvPr>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458" name="テキスト ボックス 457">
          <a:extLst>
            <a:ext uri="{FF2B5EF4-FFF2-40B4-BE49-F238E27FC236}">
              <a16:creationId xmlns:a16="http://schemas.microsoft.com/office/drawing/2014/main" xmlns="" id="{88A9B9C7-77AE-4865-BAC8-0F1854C3327D}"/>
            </a:ext>
          </a:extLst>
        </xdr:cNvPr>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139700</xdr:rowOff>
    </xdr:from>
    <xdr:to>
      <xdr:col>116</xdr:col>
      <xdr:colOff>114300</xdr:colOff>
      <xdr:row>38</xdr:row>
      <xdr:rowOff>69850</xdr:rowOff>
    </xdr:to>
    <xdr:sp macro="" textlink="">
      <xdr:nvSpPr>
        <xdr:cNvPr id="459" name="楕円 458">
          <a:extLst>
            <a:ext uri="{FF2B5EF4-FFF2-40B4-BE49-F238E27FC236}">
              <a16:creationId xmlns:a16="http://schemas.microsoft.com/office/drawing/2014/main" xmlns="" id="{5B20B3FE-A51E-4122-8FAF-946E9A771222}"/>
            </a:ext>
          </a:extLst>
        </xdr:cNvPr>
        <xdr:cNvSpPr/>
      </xdr:nvSpPr>
      <xdr:spPr>
        <a:xfrm>
          <a:off x="22110700" y="6483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36</xdr:row>
      <xdr:rowOff>162577</xdr:rowOff>
    </xdr:from>
    <xdr:ext cx="469744" cy="259045"/>
    <xdr:sp macro="" textlink="">
      <xdr:nvSpPr>
        <xdr:cNvPr id="460" name="【認定こども園・幼稚園・保育所】&#10;一人当たり面積該当値テキスト">
          <a:extLst>
            <a:ext uri="{FF2B5EF4-FFF2-40B4-BE49-F238E27FC236}">
              <a16:creationId xmlns:a16="http://schemas.microsoft.com/office/drawing/2014/main" xmlns="" id="{854F4743-2461-49DE-B4A1-B9B4A7CB3022}"/>
            </a:ext>
          </a:extLst>
        </xdr:cNvPr>
        <xdr:cNvSpPr txBox="1"/>
      </xdr:nvSpPr>
      <xdr:spPr>
        <a:xfrm>
          <a:off x="22199600" y="6334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128270</xdr:rowOff>
    </xdr:from>
    <xdr:to>
      <xdr:col>112</xdr:col>
      <xdr:colOff>38100</xdr:colOff>
      <xdr:row>39</xdr:row>
      <xdr:rowOff>58420</xdr:rowOff>
    </xdr:to>
    <xdr:sp macro="" textlink="">
      <xdr:nvSpPr>
        <xdr:cNvPr id="461" name="楕円 460">
          <a:extLst>
            <a:ext uri="{FF2B5EF4-FFF2-40B4-BE49-F238E27FC236}">
              <a16:creationId xmlns:a16="http://schemas.microsoft.com/office/drawing/2014/main" xmlns="" id="{6C295D9B-1D17-45AA-A92B-AE28C14457AE}"/>
            </a:ext>
          </a:extLst>
        </xdr:cNvPr>
        <xdr:cNvSpPr/>
      </xdr:nvSpPr>
      <xdr:spPr>
        <a:xfrm>
          <a:off x="21272500" y="6643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38</xdr:row>
      <xdr:rowOff>19050</xdr:rowOff>
    </xdr:from>
    <xdr:to>
      <xdr:col>116</xdr:col>
      <xdr:colOff>63500</xdr:colOff>
      <xdr:row>39</xdr:row>
      <xdr:rowOff>7620</xdr:rowOff>
    </xdr:to>
    <xdr:cxnSp macro="">
      <xdr:nvCxnSpPr>
        <xdr:cNvPr id="462" name="直線コネクタ 461">
          <a:extLst>
            <a:ext uri="{FF2B5EF4-FFF2-40B4-BE49-F238E27FC236}">
              <a16:creationId xmlns:a16="http://schemas.microsoft.com/office/drawing/2014/main" xmlns="" id="{26475889-C9A9-4928-BD01-01B2A2DEB0B0}"/>
            </a:ext>
          </a:extLst>
        </xdr:cNvPr>
        <xdr:cNvCxnSpPr/>
      </xdr:nvCxnSpPr>
      <xdr:spPr>
        <a:xfrm flipV="1">
          <a:off x="21323300" y="6534150"/>
          <a:ext cx="838200" cy="160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2540</xdr:rowOff>
    </xdr:from>
    <xdr:to>
      <xdr:col>107</xdr:col>
      <xdr:colOff>101600</xdr:colOff>
      <xdr:row>38</xdr:row>
      <xdr:rowOff>104140</xdr:rowOff>
    </xdr:to>
    <xdr:sp macro="" textlink="">
      <xdr:nvSpPr>
        <xdr:cNvPr id="463" name="楕円 462">
          <a:extLst>
            <a:ext uri="{FF2B5EF4-FFF2-40B4-BE49-F238E27FC236}">
              <a16:creationId xmlns:a16="http://schemas.microsoft.com/office/drawing/2014/main" xmlns="" id="{70CF0BB5-B63A-4BA3-BE6F-C39FBAE0FE58}"/>
            </a:ext>
          </a:extLst>
        </xdr:cNvPr>
        <xdr:cNvSpPr/>
      </xdr:nvSpPr>
      <xdr:spPr>
        <a:xfrm>
          <a:off x="20383500" y="6517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53340</xdr:rowOff>
    </xdr:from>
    <xdr:to>
      <xdr:col>111</xdr:col>
      <xdr:colOff>177800</xdr:colOff>
      <xdr:row>39</xdr:row>
      <xdr:rowOff>7620</xdr:rowOff>
    </xdr:to>
    <xdr:cxnSp macro="">
      <xdr:nvCxnSpPr>
        <xdr:cNvPr id="464" name="直線コネクタ 463">
          <a:extLst>
            <a:ext uri="{FF2B5EF4-FFF2-40B4-BE49-F238E27FC236}">
              <a16:creationId xmlns:a16="http://schemas.microsoft.com/office/drawing/2014/main" xmlns="" id="{6D89B479-42CA-4F1C-9982-CA3EF8465592}"/>
            </a:ext>
          </a:extLst>
        </xdr:cNvPr>
        <xdr:cNvCxnSpPr/>
      </xdr:nvCxnSpPr>
      <xdr:spPr>
        <a:xfrm>
          <a:off x="20434300" y="6568440"/>
          <a:ext cx="889000" cy="1257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6350</xdr:rowOff>
    </xdr:from>
    <xdr:to>
      <xdr:col>102</xdr:col>
      <xdr:colOff>165100</xdr:colOff>
      <xdr:row>38</xdr:row>
      <xdr:rowOff>107950</xdr:rowOff>
    </xdr:to>
    <xdr:sp macro="" textlink="">
      <xdr:nvSpPr>
        <xdr:cNvPr id="465" name="楕円 464">
          <a:extLst>
            <a:ext uri="{FF2B5EF4-FFF2-40B4-BE49-F238E27FC236}">
              <a16:creationId xmlns:a16="http://schemas.microsoft.com/office/drawing/2014/main" xmlns="" id="{D9F16063-D1CD-4FB3-95B3-E17D9468E293}"/>
            </a:ext>
          </a:extLst>
        </xdr:cNvPr>
        <xdr:cNvSpPr/>
      </xdr:nvSpPr>
      <xdr:spPr>
        <a:xfrm>
          <a:off x="19494500" y="6521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38</xdr:row>
      <xdr:rowOff>53340</xdr:rowOff>
    </xdr:from>
    <xdr:to>
      <xdr:col>107</xdr:col>
      <xdr:colOff>50800</xdr:colOff>
      <xdr:row>38</xdr:row>
      <xdr:rowOff>57150</xdr:rowOff>
    </xdr:to>
    <xdr:cxnSp macro="">
      <xdr:nvCxnSpPr>
        <xdr:cNvPr id="466" name="直線コネクタ 465">
          <a:extLst>
            <a:ext uri="{FF2B5EF4-FFF2-40B4-BE49-F238E27FC236}">
              <a16:creationId xmlns:a16="http://schemas.microsoft.com/office/drawing/2014/main" xmlns="" id="{CE968BEB-8BF1-42A7-B1FB-A19171836F53}"/>
            </a:ext>
          </a:extLst>
        </xdr:cNvPr>
        <xdr:cNvCxnSpPr/>
      </xdr:nvCxnSpPr>
      <xdr:spPr>
        <a:xfrm flipV="1">
          <a:off x="19545300" y="6568440"/>
          <a:ext cx="8890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110507</xdr:rowOff>
    </xdr:from>
    <xdr:ext cx="469744" cy="259045"/>
    <xdr:sp macro="" textlink="">
      <xdr:nvSpPr>
        <xdr:cNvPr id="467" name="n_1aveValue【認定こども園・幼稚園・保育所】&#10;一人当たり面積">
          <a:extLst>
            <a:ext uri="{FF2B5EF4-FFF2-40B4-BE49-F238E27FC236}">
              <a16:creationId xmlns:a16="http://schemas.microsoft.com/office/drawing/2014/main" xmlns="" id="{C1B5E233-A1B7-4E1B-B375-E4468E0E51A4}"/>
            </a:ext>
          </a:extLst>
        </xdr:cNvPr>
        <xdr:cNvSpPr txBox="1"/>
      </xdr:nvSpPr>
      <xdr:spPr>
        <a:xfrm>
          <a:off x="21075727" y="6797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41927</xdr:rowOff>
    </xdr:from>
    <xdr:ext cx="469744" cy="259045"/>
    <xdr:sp macro="" textlink="">
      <xdr:nvSpPr>
        <xdr:cNvPr id="468" name="n_2aveValue【認定こども園・幼稚園・保育所】&#10;一人当たり面積">
          <a:extLst>
            <a:ext uri="{FF2B5EF4-FFF2-40B4-BE49-F238E27FC236}">
              <a16:creationId xmlns:a16="http://schemas.microsoft.com/office/drawing/2014/main" xmlns="" id="{F630F154-1EC2-4FB2-B745-A07A7194DE0A}"/>
            </a:ext>
          </a:extLst>
        </xdr:cNvPr>
        <xdr:cNvSpPr txBox="1"/>
      </xdr:nvSpPr>
      <xdr:spPr>
        <a:xfrm>
          <a:off x="20199427" y="6728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60977</xdr:rowOff>
    </xdr:from>
    <xdr:ext cx="469744" cy="259045"/>
    <xdr:sp macro="" textlink="">
      <xdr:nvSpPr>
        <xdr:cNvPr id="469" name="n_3aveValue【認定こども園・幼稚園・保育所】&#10;一人当たり面積">
          <a:extLst>
            <a:ext uri="{FF2B5EF4-FFF2-40B4-BE49-F238E27FC236}">
              <a16:creationId xmlns:a16="http://schemas.microsoft.com/office/drawing/2014/main" xmlns="" id="{942C5DC1-AA77-4F5D-A5B9-A5F1DACCC1D7}"/>
            </a:ext>
          </a:extLst>
        </xdr:cNvPr>
        <xdr:cNvSpPr txBox="1"/>
      </xdr:nvSpPr>
      <xdr:spPr>
        <a:xfrm>
          <a:off x="19310427" y="6747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37</xdr:row>
      <xdr:rowOff>74947</xdr:rowOff>
    </xdr:from>
    <xdr:ext cx="469744" cy="259045"/>
    <xdr:sp macro="" textlink="">
      <xdr:nvSpPr>
        <xdr:cNvPr id="470" name="n_1mainValue【認定こども園・幼稚園・保育所】&#10;一人当たり面積">
          <a:extLst>
            <a:ext uri="{FF2B5EF4-FFF2-40B4-BE49-F238E27FC236}">
              <a16:creationId xmlns:a16="http://schemas.microsoft.com/office/drawing/2014/main" xmlns="" id="{02A2DA87-9E37-41A8-B854-86532933E703}"/>
            </a:ext>
          </a:extLst>
        </xdr:cNvPr>
        <xdr:cNvSpPr txBox="1"/>
      </xdr:nvSpPr>
      <xdr:spPr>
        <a:xfrm>
          <a:off x="21075727" y="64185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36</xdr:row>
      <xdr:rowOff>120667</xdr:rowOff>
    </xdr:from>
    <xdr:ext cx="469744" cy="259045"/>
    <xdr:sp macro="" textlink="">
      <xdr:nvSpPr>
        <xdr:cNvPr id="471" name="n_2mainValue【認定こども園・幼稚園・保育所】&#10;一人当たり面積">
          <a:extLst>
            <a:ext uri="{FF2B5EF4-FFF2-40B4-BE49-F238E27FC236}">
              <a16:creationId xmlns:a16="http://schemas.microsoft.com/office/drawing/2014/main" xmlns="" id="{C8B171E8-3D2B-4737-8294-2C5572C268CE}"/>
            </a:ext>
          </a:extLst>
        </xdr:cNvPr>
        <xdr:cNvSpPr txBox="1"/>
      </xdr:nvSpPr>
      <xdr:spPr>
        <a:xfrm>
          <a:off x="20199427" y="62928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36</xdr:row>
      <xdr:rowOff>124477</xdr:rowOff>
    </xdr:from>
    <xdr:ext cx="469744" cy="259045"/>
    <xdr:sp macro="" textlink="">
      <xdr:nvSpPr>
        <xdr:cNvPr id="472" name="n_3mainValue【認定こども園・幼稚園・保育所】&#10;一人当たり面積">
          <a:extLst>
            <a:ext uri="{FF2B5EF4-FFF2-40B4-BE49-F238E27FC236}">
              <a16:creationId xmlns:a16="http://schemas.microsoft.com/office/drawing/2014/main" xmlns="" id="{A4FABBE8-6066-4DDA-9A5F-897A34A78F41}"/>
            </a:ext>
          </a:extLst>
        </xdr:cNvPr>
        <xdr:cNvSpPr txBox="1"/>
      </xdr:nvSpPr>
      <xdr:spPr>
        <a:xfrm>
          <a:off x="19310427" y="6296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473" name="正方形/長方形 472">
          <a:extLst>
            <a:ext uri="{FF2B5EF4-FFF2-40B4-BE49-F238E27FC236}">
              <a16:creationId xmlns:a16="http://schemas.microsoft.com/office/drawing/2014/main" xmlns="" id="{F0CEC5A3-E631-4545-A939-CAEE4DF365B5}"/>
            </a:ext>
          </a:extLst>
        </xdr:cNvPr>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474" name="正方形/長方形 473">
          <a:extLst>
            <a:ext uri="{FF2B5EF4-FFF2-40B4-BE49-F238E27FC236}">
              <a16:creationId xmlns:a16="http://schemas.microsoft.com/office/drawing/2014/main" xmlns="" id="{297C6BCB-031D-4A96-805A-4A7BE2BE63CB}"/>
            </a:ext>
          </a:extLst>
        </xdr:cNvPr>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475" name="正方形/長方形 474">
          <a:extLst>
            <a:ext uri="{FF2B5EF4-FFF2-40B4-BE49-F238E27FC236}">
              <a16:creationId xmlns:a16="http://schemas.microsoft.com/office/drawing/2014/main" xmlns="" id="{216F10A7-E858-40C4-876C-35F177A7546A}"/>
            </a:ext>
          </a:extLst>
        </xdr:cNvPr>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476" name="正方形/長方形 475">
          <a:extLst>
            <a:ext uri="{FF2B5EF4-FFF2-40B4-BE49-F238E27FC236}">
              <a16:creationId xmlns:a16="http://schemas.microsoft.com/office/drawing/2014/main" xmlns="" id="{FACABAED-A07A-4830-8C08-5896AE356A9B}"/>
            </a:ext>
          </a:extLst>
        </xdr:cNvPr>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477" name="正方形/長方形 476">
          <a:extLst>
            <a:ext uri="{FF2B5EF4-FFF2-40B4-BE49-F238E27FC236}">
              <a16:creationId xmlns:a16="http://schemas.microsoft.com/office/drawing/2014/main" xmlns="" id="{AC1E2CCD-4693-4184-B331-8AE3858CE2FE}"/>
            </a:ext>
          </a:extLst>
        </xdr:cNvPr>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478" name="正方形/長方形 477">
          <a:extLst>
            <a:ext uri="{FF2B5EF4-FFF2-40B4-BE49-F238E27FC236}">
              <a16:creationId xmlns:a16="http://schemas.microsoft.com/office/drawing/2014/main" xmlns="" id="{824032D0-0082-4CD8-9402-6BBA5317FC67}"/>
            </a:ext>
          </a:extLst>
        </xdr:cNvPr>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479" name="正方形/長方形 478">
          <a:extLst>
            <a:ext uri="{FF2B5EF4-FFF2-40B4-BE49-F238E27FC236}">
              <a16:creationId xmlns:a16="http://schemas.microsoft.com/office/drawing/2014/main" xmlns="" id="{45B9C953-B75B-4BB4-ABC3-F9ABEA8F0949}"/>
            </a:ext>
          </a:extLst>
        </xdr:cNvPr>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80" name="正方形/長方形 479">
          <a:extLst>
            <a:ext uri="{FF2B5EF4-FFF2-40B4-BE49-F238E27FC236}">
              <a16:creationId xmlns:a16="http://schemas.microsoft.com/office/drawing/2014/main" xmlns="" id="{AC73DE41-16DB-40C9-8ACC-3153916BCCC9}"/>
            </a:ext>
          </a:extLst>
        </xdr:cNvPr>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81" name="テキスト ボックス 480">
          <a:extLst>
            <a:ext uri="{FF2B5EF4-FFF2-40B4-BE49-F238E27FC236}">
              <a16:creationId xmlns:a16="http://schemas.microsoft.com/office/drawing/2014/main" xmlns="" id="{485CC239-8CC1-46C5-8C5D-1E65F31CBEC5}"/>
            </a:ext>
          </a:extLst>
        </xdr:cNvPr>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82" name="直線コネクタ 481">
          <a:extLst>
            <a:ext uri="{FF2B5EF4-FFF2-40B4-BE49-F238E27FC236}">
              <a16:creationId xmlns:a16="http://schemas.microsoft.com/office/drawing/2014/main" xmlns="" id="{ED8D7DAD-5238-4733-B009-FE24FD577FD4}"/>
            </a:ext>
          </a:extLst>
        </xdr:cNvPr>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65</xdr:row>
      <xdr:rowOff>143527</xdr:rowOff>
    </xdr:from>
    <xdr:ext cx="338939" cy="259045"/>
    <xdr:sp macro="" textlink="">
      <xdr:nvSpPr>
        <xdr:cNvPr id="483" name="テキスト ボックス 482">
          <a:extLst>
            <a:ext uri="{FF2B5EF4-FFF2-40B4-BE49-F238E27FC236}">
              <a16:creationId xmlns:a16="http://schemas.microsoft.com/office/drawing/2014/main" xmlns="" id="{9DC7DFA3-DDD7-46ED-B2B1-68EF75172A26}"/>
            </a:ext>
          </a:extLst>
        </xdr:cNvPr>
        <xdr:cNvSpPr txBox="1"/>
      </xdr:nvSpPr>
      <xdr:spPr>
        <a:xfrm>
          <a:off x="12107061" y="1128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484" name="直線コネクタ 483">
          <a:extLst>
            <a:ext uri="{FF2B5EF4-FFF2-40B4-BE49-F238E27FC236}">
              <a16:creationId xmlns:a16="http://schemas.microsoft.com/office/drawing/2014/main" xmlns="" id="{99466934-E855-4E3C-908C-2B9FF596EC96}"/>
            </a:ext>
          </a:extLst>
        </xdr:cNvPr>
        <xdr:cNvCxnSpPr/>
      </xdr:nvCxnSpPr>
      <xdr:spPr>
        <a:xfrm>
          <a:off x="12446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485" name="テキスト ボックス 484">
          <a:extLst>
            <a:ext uri="{FF2B5EF4-FFF2-40B4-BE49-F238E27FC236}">
              <a16:creationId xmlns:a16="http://schemas.microsoft.com/office/drawing/2014/main" xmlns="" id="{7625D33C-522D-40CE-A135-CBABBA2A92F7}"/>
            </a:ext>
          </a:extLst>
        </xdr:cNvPr>
        <xdr:cNvSpPr txBox="1"/>
      </xdr:nvSpPr>
      <xdr:spPr>
        <a:xfrm>
          <a:off x="12042941" y="1090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486" name="直線コネクタ 485">
          <a:extLst>
            <a:ext uri="{FF2B5EF4-FFF2-40B4-BE49-F238E27FC236}">
              <a16:creationId xmlns:a16="http://schemas.microsoft.com/office/drawing/2014/main" xmlns="" id="{AA19433D-DAC4-4ABB-B834-3D56D3BB9322}"/>
            </a:ext>
          </a:extLst>
        </xdr:cNvPr>
        <xdr:cNvCxnSpPr/>
      </xdr:nvCxnSpPr>
      <xdr:spPr>
        <a:xfrm>
          <a:off x="12446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487" name="テキスト ボックス 486">
          <a:extLst>
            <a:ext uri="{FF2B5EF4-FFF2-40B4-BE49-F238E27FC236}">
              <a16:creationId xmlns:a16="http://schemas.microsoft.com/office/drawing/2014/main" xmlns="" id="{ACD5E075-F84F-4376-B536-F937D7729892}"/>
            </a:ext>
          </a:extLst>
        </xdr:cNvPr>
        <xdr:cNvSpPr txBox="1"/>
      </xdr:nvSpPr>
      <xdr:spPr>
        <a:xfrm>
          <a:off x="12042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488" name="直線コネクタ 487">
          <a:extLst>
            <a:ext uri="{FF2B5EF4-FFF2-40B4-BE49-F238E27FC236}">
              <a16:creationId xmlns:a16="http://schemas.microsoft.com/office/drawing/2014/main" xmlns="" id="{33686EC7-6F88-4F7E-998D-6389630B87D0}"/>
            </a:ext>
          </a:extLst>
        </xdr:cNvPr>
        <xdr:cNvCxnSpPr/>
      </xdr:nvCxnSpPr>
      <xdr:spPr>
        <a:xfrm>
          <a:off x="12446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489" name="テキスト ボックス 488">
          <a:extLst>
            <a:ext uri="{FF2B5EF4-FFF2-40B4-BE49-F238E27FC236}">
              <a16:creationId xmlns:a16="http://schemas.microsoft.com/office/drawing/2014/main" xmlns="" id="{70B9D819-5083-44F0-81B0-75725E8E8D2B}"/>
            </a:ext>
          </a:extLst>
        </xdr:cNvPr>
        <xdr:cNvSpPr txBox="1"/>
      </xdr:nvSpPr>
      <xdr:spPr>
        <a:xfrm>
          <a:off x="12042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490" name="直線コネクタ 489">
          <a:extLst>
            <a:ext uri="{FF2B5EF4-FFF2-40B4-BE49-F238E27FC236}">
              <a16:creationId xmlns:a16="http://schemas.microsoft.com/office/drawing/2014/main" xmlns="" id="{36851628-758D-4EF6-9B00-27001AD93F84}"/>
            </a:ext>
          </a:extLst>
        </xdr:cNvPr>
        <xdr:cNvCxnSpPr/>
      </xdr:nvCxnSpPr>
      <xdr:spPr>
        <a:xfrm>
          <a:off x="12446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491" name="テキスト ボックス 490">
          <a:extLst>
            <a:ext uri="{FF2B5EF4-FFF2-40B4-BE49-F238E27FC236}">
              <a16:creationId xmlns:a16="http://schemas.microsoft.com/office/drawing/2014/main" xmlns="" id="{7956955C-0592-44FA-AECB-E9C69CCAD241}"/>
            </a:ext>
          </a:extLst>
        </xdr:cNvPr>
        <xdr:cNvSpPr txBox="1"/>
      </xdr:nvSpPr>
      <xdr:spPr>
        <a:xfrm>
          <a:off x="12042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492" name="直線コネクタ 491">
          <a:extLst>
            <a:ext uri="{FF2B5EF4-FFF2-40B4-BE49-F238E27FC236}">
              <a16:creationId xmlns:a16="http://schemas.microsoft.com/office/drawing/2014/main" xmlns="" id="{D9CE0AA2-DD6F-42E4-BD43-298D84D9D3D2}"/>
            </a:ext>
          </a:extLst>
        </xdr:cNvPr>
        <xdr:cNvCxnSpPr/>
      </xdr:nvCxnSpPr>
      <xdr:spPr>
        <a:xfrm>
          <a:off x="12446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54</xdr:row>
      <xdr:rowOff>124477</xdr:rowOff>
    </xdr:from>
    <xdr:ext cx="467179" cy="259045"/>
    <xdr:sp macro="" textlink="">
      <xdr:nvSpPr>
        <xdr:cNvPr id="493" name="テキスト ボックス 492">
          <a:extLst>
            <a:ext uri="{FF2B5EF4-FFF2-40B4-BE49-F238E27FC236}">
              <a16:creationId xmlns:a16="http://schemas.microsoft.com/office/drawing/2014/main" xmlns="" id="{9061D20F-D8EA-4ACC-8B78-3007EB5F838B}"/>
            </a:ext>
          </a:extLst>
        </xdr:cNvPr>
        <xdr:cNvSpPr txBox="1"/>
      </xdr:nvSpPr>
      <xdr:spPr>
        <a:xfrm>
          <a:off x="11978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94" name="直線コネクタ 493">
          <a:extLst>
            <a:ext uri="{FF2B5EF4-FFF2-40B4-BE49-F238E27FC236}">
              <a16:creationId xmlns:a16="http://schemas.microsoft.com/office/drawing/2014/main" xmlns="" id="{AFA6AA7C-B7A3-49D6-B44F-87DB57B0EC77}"/>
            </a:ext>
          </a:extLst>
        </xdr:cNvPr>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52</xdr:row>
      <xdr:rowOff>86377</xdr:rowOff>
    </xdr:from>
    <xdr:ext cx="467179" cy="259045"/>
    <xdr:sp macro="" textlink="">
      <xdr:nvSpPr>
        <xdr:cNvPr id="495" name="テキスト ボックス 494">
          <a:extLst>
            <a:ext uri="{FF2B5EF4-FFF2-40B4-BE49-F238E27FC236}">
              <a16:creationId xmlns:a16="http://schemas.microsoft.com/office/drawing/2014/main" xmlns="" id="{2C53A107-FC25-420D-B8D5-4DB28BFF1D93}"/>
            </a:ext>
          </a:extLst>
        </xdr:cNvPr>
        <xdr:cNvSpPr txBox="1"/>
      </xdr:nvSpPr>
      <xdr:spPr>
        <a:xfrm>
          <a:off x="11978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496" name="【学校施設】&#10;有形固定資産減価償却率グラフ枠">
          <a:extLst>
            <a:ext uri="{FF2B5EF4-FFF2-40B4-BE49-F238E27FC236}">
              <a16:creationId xmlns:a16="http://schemas.microsoft.com/office/drawing/2014/main" xmlns="" id="{1A8907A2-FB95-43D2-928E-20659FF681D3}"/>
            </a:ext>
          </a:extLst>
        </xdr:cNvPr>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56</xdr:row>
      <xdr:rowOff>91440</xdr:rowOff>
    </xdr:from>
    <xdr:to>
      <xdr:col>85</xdr:col>
      <xdr:colOff>126364</xdr:colOff>
      <xdr:row>63</xdr:row>
      <xdr:rowOff>123825</xdr:rowOff>
    </xdr:to>
    <xdr:cxnSp macro="">
      <xdr:nvCxnSpPr>
        <xdr:cNvPr id="497" name="直線コネクタ 496">
          <a:extLst>
            <a:ext uri="{FF2B5EF4-FFF2-40B4-BE49-F238E27FC236}">
              <a16:creationId xmlns:a16="http://schemas.microsoft.com/office/drawing/2014/main" xmlns="" id="{D3FFD04A-BBD9-4063-A26A-D80EDD0787F2}"/>
            </a:ext>
          </a:extLst>
        </xdr:cNvPr>
        <xdr:cNvCxnSpPr/>
      </xdr:nvCxnSpPr>
      <xdr:spPr>
        <a:xfrm flipV="1">
          <a:off x="16318864" y="9692640"/>
          <a:ext cx="0" cy="12325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63</xdr:row>
      <xdr:rowOff>127652</xdr:rowOff>
    </xdr:from>
    <xdr:ext cx="405111" cy="259045"/>
    <xdr:sp macro="" textlink="">
      <xdr:nvSpPr>
        <xdr:cNvPr id="498" name="【学校施設】&#10;有形固定資産減価償却率最小値テキスト">
          <a:extLst>
            <a:ext uri="{FF2B5EF4-FFF2-40B4-BE49-F238E27FC236}">
              <a16:creationId xmlns:a16="http://schemas.microsoft.com/office/drawing/2014/main" xmlns="" id="{6048F4F3-ADFA-4245-AC02-8A7FC79A6DC8}"/>
            </a:ext>
          </a:extLst>
        </xdr:cNvPr>
        <xdr:cNvSpPr txBox="1"/>
      </xdr:nvSpPr>
      <xdr:spPr>
        <a:xfrm>
          <a:off x="16357600" y="10929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123825</xdr:rowOff>
    </xdr:from>
    <xdr:to>
      <xdr:col>86</xdr:col>
      <xdr:colOff>25400</xdr:colOff>
      <xdr:row>63</xdr:row>
      <xdr:rowOff>123825</xdr:rowOff>
    </xdr:to>
    <xdr:cxnSp macro="">
      <xdr:nvCxnSpPr>
        <xdr:cNvPr id="499" name="直線コネクタ 498">
          <a:extLst>
            <a:ext uri="{FF2B5EF4-FFF2-40B4-BE49-F238E27FC236}">
              <a16:creationId xmlns:a16="http://schemas.microsoft.com/office/drawing/2014/main" xmlns="" id="{4CB8B881-0BFA-4F22-A8DE-D8F95F8BB6F9}"/>
            </a:ext>
          </a:extLst>
        </xdr:cNvPr>
        <xdr:cNvCxnSpPr/>
      </xdr:nvCxnSpPr>
      <xdr:spPr>
        <a:xfrm>
          <a:off x="16230600" y="109251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55</xdr:row>
      <xdr:rowOff>38117</xdr:rowOff>
    </xdr:from>
    <xdr:ext cx="405111" cy="259045"/>
    <xdr:sp macro="" textlink="">
      <xdr:nvSpPr>
        <xdr:cNvPr id="500" name="【学校施設】&#10;有形固定資産減価償却率最大値テキスト">
          <a:extLst>
            <a:ext uri="{FF2B5EF4-FFF2-40B4-BE49-F238E27FC236}">
              <a16:creationId xmlns:a16="http://schemas.microsoft.com/office/drawing/2014/main" xmlns="" id="{02DF67F3-D508-483B-933C-90582E3A0D6A}"/>
            </a:ext>
          </a:extLst>
        </xdr:cNvPr>
        <xdr:cNvSpPr txBox="1"/>
      </xdr:nvSpPr>
      <xdr:spPr>
        <a:xfrm>
          <a:off x="16357600" y="9467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91440</xdr:rowOff>
    </xdr:from>
    <xdr:to>
      <xdr:col>86</xdr:col>
      <xdr:colOff>25400</xdr:colOff>
      <xdr:row>56</xdr:row>
      <xdr:rowOff>91440</xdr:rowOff>
    </xdr:to>
    <xdr:cxnSp macro="">
      <xdr:nvCxnSpPr>
        <xdr:cNvPr id="501" name="直線コネクタ 500">
          <a:extLst>
            <a:ext uri="{FF2B5EF4-FFF2-40B4-BE49-F238E27FC236}">
              <a16:creationId xmlns:a16="http://schemas.microsoft.com/office/drawing/2014/main" xmlns="" id="{E35D006E-C401-49FE-909D-DE25267B4DBE}"/>
            </a:ext>
          </a:extLst>
        </xdr:cNvPr>
        <xdr:cNvCxnSpPr/>
      </xdr:nvCxnSpPr>
      <xdr:spPr>
        <a:xfrm>
          <a:off x="16230600" y="96926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59</xdr:row>
      <xdr:rowOff>49547</xdr:rowOff>
    </xdr:from>
    <xdr:ext cx="405111" cy="259045"/>
    <xdr:sp macro="" textlink="">
      <xdr:nvSpPr>
        <xdr:cNvPr id="502" name="【学校施設】&#10;有形固定資産減価償却率平均値テキスト">
          <a:extLst>
            <a:ext uri="{FF2B5EF4-FFF2-40B4-BE49-F238E27FC236}">
              <a16:creationId xmlns:a16="http://schemas.microsoft.com/office/drawing/2014/main" xmlns="" id="{45CB62DD-7D77-432F-AEDA-3C04F75EDE96}"/>
            </a:ext>
          </a:extLst>
        </xdr:cNvPr>
        <xdr:cNvSpPr txBox="1"/>
      </xdr:nvSpPr>
      <xdr:spPr>
        <a:xfrm>
          <a:off x="16357600" y="101650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71120</xdr:rowOff>
    </xdr:from>
    <xdr:to>
      <xdr:col>85</xdr:col>
      <xdr:colOff>177800</xdr:colOff>
      <xdr:row>60</xdr:row>
      <xdr:rowOff>1270</xdr:rowOff>
    </xdr:to>
    <xdr:sp macro="" textlink="">
      <xdr:nvSpPr>
        <xdr:cNvPr id="503" name="フローチャート: 判断 502">
          <a:extLst>
            <a:ext uri="{FF2B5EF4-FFF2-40B4-BE49-F238E27FC236}">
              <a16:creationId xmlns:a16="http://schemas.microsoft.com/office/drawing/2014/main" xmlns="" id="{9A3E36CA-7A90-4755-9E05-7E89D74AC754}"/>
            </a:ext>
          </a:extLst>
        </xdr:cNvPr>
        <xdr:cNvSpPr/>
      </xdr:nvSpPr>
      <xdr:spPr>
        <a:xfrm>
          <a:off x="16268700" y="101866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92075</xdr:rowOff>
    </xdr:from>
    <xdr:to>
      <xdr:col>81</xdr:col>
      <xdr:colOff>101600</xdr:colOff>
      <xdr:row>60</xdr:row>
      <xdr:rowOff>22225</xdr:rowOff>
    </xdr:to>
    <xdr:sp macro="" textlink="">
      <xdr:nvSpPr>
        <xdr:cNvPr id="504" name="フローチャート: 判断 503">
          <a:extLst>
            <a:ext uri="{FF2B5EF4-FFF2-40B4-BE49-F238E27FC236}">
              <a16:creationId xmlns:a16="http://schemas.microsoft.com/office/drawing/2014/main" xmlns="" id="{FD13773B-28A1-4345-8D58-3C7F38AE4DC4}"/>
            </a:ext>
          </a:extLst>
        </xdr:cNvPr>
        <xdr:cNvSpPr/>
      </xdr:nvSpPr>
      <xdr:spPr>
        <a:xfrm>
          <a:off x="15430500" y="102076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95885</xdr:rowOff>
    </xdr:from>
    <xdr:to>
      <xdr:col>76</xdr:col>
      <xdr:colOff>165100</xdr:colOff>
      <xdr:row>60</xdr:row>
      <xdr:rowOff>26035</xdr:rowOff>
    </xdr:to>
    <xdr:sp macro="" textlink="">
      <xdr:nvSpPr>
        <xdr:cNvPr id="505" name="フローチャート: 判断 504">
          <a:extLst>
            <a:ext uri="{FF2B5EF4-FFF2-40B4-BE49-F238E27FC236}">
              <a16:creationId xmlns:a16="http://schemas.microsoft.com/office/drawing/2014/main" xmlns="" id="{D4A2FD65-2534-43E7-8F14-FF73B832506D}"/>
            </a:ext>
          </a:extLst>
        </xdr:cNvPr>
        <xdr:cNvSpPr/>
      </xdr:nvSpPr>
      <xdr:spPr>
        <a:xfrm>
          <a:off x="14541500" y="1021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103505</xdr:rowOff>
    </xdr:from>
    <xdr:to>
      <xdr:col>72</xdr:col>
      <xdr:colOff>38100</xdr:colOff>
      <xdr:row>60</xdr:row>
      <xdr:rowOff>33655</xdr:rowOff>
    </xdr:to>
    <xdr:sp macro="" textlink="">
      <xdr:nvSpPr>
        <xdr:cNvPr id="506" name="フローチャート: 判断 505">
          <a:extLst>
            <a:ext uri="{FF2B5EF4-FFF2-40B4-BE49-F238E27FC236}">
              <a16:creationId xmlns:a16="http://schemas.microsoft.com/office/drawing/2014/main" xmlns="" id="{7EA5A8D8-4855-45EC-99B1-C0A121BB422A}"/>
            </a:ext>
          </a:extLst>
        </xdr:cNvPr>
        <xdr:cNvSpPr/>
      </xdr:nvSpPr>
      <xdr:spPr>
        <a:xfrm>
          <a:off x="13652500" y="10219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07" name="テキスト ボックス 506">
          <a:extLst>
            <a:ext uri="{FF2B5EF4-FFF2-40B4-BE49-F238E27FC236}">
              <a16:creationId xmlns:a16="http://schemas.microsoft.com/office/drawing/2014/main" xmlns="" id="{49A018A0-7A75-4864-9A06-04AEDB0626DB}"/>
            </a:ext>
          </a:extLst>
        </xdr:cNvPr>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08" name="テキスト ボックス 507">
          <a:extLst>
            <a:ext uri="{FF2B5EF4-FFF2-40B4-BE49-F238E27FC236}">
              <a16:creationId xmlns:a16="http://schemas.microsoft.com/office/drawing/2014/main" xmlns="" id="{29F502C9-4697-4672-8918-4CF515232ADD}"/>
            </a:ext>
          </a:extLst>
        </xdr:cNvPr>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09" name="テキスト ボックス 508">
          <a:extLst>
            <a:ext uri="{FF2B5EF4-FFF2-40B4-BE49-F238E27FC236}">
              <a16:creationId xmlns:a16="http://schemas.microsoft.com/office/drawing/2014/main" xmlns="" id="{535373A5-AC3C-40FE-9836-59C2BFEA69C3}"/>
            </a:ext>
          </a:extLst>
        </xdr:cNvPr>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10" name="テキスト ボックス 509">
          <a:extLst>
            <a:ext uri="{FF2B5EF4-FFF2-40B4-BE49-F238E27FC236}">
              <a16:creationId xmlns:a16="http://schemas.microsoft.com/office/drawing/2014/main" xmlns="" id="{634B7CC6-E4F1-4875-A008-BEB7E23E3F83}"/>
            </a:ext>
          </a:extLst>
        </xdr:cNvPr>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11" name="テキスト ボックス 510">
          <a:extLst>
            <a:ext uri="{FF2B5EF4-FFF2-40B4-BE49-F238E27FC236}">
              <a16:creationId xmlns:a16="http://schemas.microsoft.com/office/drawing/2014/main" xmlns="" id="{76A2B8C3-6485-4834-83F5-F6B1AE1DB7DC}"/>
            </a:ext>
          </a:extLst>
        </xdr:cNvPr>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80645</xdr:rowOff>
    </xdr:from>
    <xdr:to>
      <xdr:col>85</xdr:col>
      <xdr:colOff>177800</xdr:colOff>
      <xdr:row>59</xdr:row>
      <xdr:rowOff>10795</xdr:rowOff>
    </xdr:to>
    <xdr:sp macro="" textlink="">
      <xdr:nvSpPr>
        <xdr:cNvPr id="512" name="楕円 511">
          <a:extLst>
            <a:ext uri="{FF2B5EF4-FFF2-40B4-BE49-F238E27FC236}">
              <a16:creationId xmlns:a16="http://schemas.microsoft.com/office/drawing/2014/main" xmlns="" id="{802E0414-124B-4F83-9933-B278B52A4582}"/>
            </a:ext>
          </a:extLst>
        </xdr:cNvPr>
        <xdr:cNvSpPr/>
      </xdr:nvSpPr>
      <xdr:spPr>
        <a:xfrm>
          <a:off x="16268700" y="10024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57</xdr:row>
      <xdr:rowOff>103522</xdr:rowOff>
    </xdr:from>
    <xdr:ext cx="405111" cy="259045"/>
    <xdr:sp macro="" textlink="">
      <xdr:nvSpPr>
        <xdr:cNvPr id="513" name="【学校施設】&#10;有形固定資産減価償却率該当値テキスト">
          <a:extLst>
            <a:ext uri="{FF2B5EF4-FFF2-40B4-BE49-F238E27FC236}">
              <a16:creationId xmlns:a16="http://schemas.microsoft.com/office/drawing/2014/main" xmlns="" id="{DA2F6B15-E7DE-4764-88E0-E99C4D12AC87}"/>
            </a:ext>
          </a:extLst>
        </xdr:cNvPr>
        <xdr:cNvSpPr txBox="1"/>
      </xdr:nvSpPr>
      <xdr:spPr>
        <a:xfrm>
          <a:off x="16357600" y="9876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105410</xdr:rowOff>
    </xdr:from>
    <xdr:to>
      <xdr:col>81</xdr:col>
      <xdr:colOff>101600</xdr:colOff>
      <xdr:row>59</xdr:row>
      <xdr:rowOff>35560</xdr:rowOff>
    </xdr:to>
    <xdr:sp macro="" textlink="">
      <xdr:nvSpPr>
        <xdr:cNvPr id="514" name="楕円 513">
          <a:extLst>
            <a:ext uri="{FF2B5EF4-FFF2-40B4-BE49-F238E27FC236}">
              <a16:creationId xmlns:a16="http://schemas.microsoft.com/office/drawing/2014/main" xmlns="" id="{27FD4BD4-5917-46CE-A219-E220A2CE8652}"/>
            </a:ext>
          </a:extLst>
        </xdr:cNvPr>
        <xdr:cNvSpPr/>
      </xdr:nvSpPr>
      <xdr:spPr>
        <a:xfrm>
          <a:off x="15430500" y="100495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131445</xdr:rowOff>
    </xdr:from>
    <xdr:to>
      <xdr:col>85</xdr:col>
      <xdr:colOff>127000</xdr:colOff>
      <xdr:row>58</xdr:row>
      <xdr:rowOff>156210</xdr:rowOff>
    </xdr:to>
    <xdr:cxnSp macro="">
      <xdr:nvCxnSpPr>
        <xdr:cNvPr id="515" name="直線コネクタ 514">
          <a:extLst>
            <a:ext uri="{FF2B5EF4-FFF2-40B4-BE49-F238E27FC236}">
              <a16:creationId xmlns:a16="http://schemas.microsoft.com/office/drawing/2014/main" xmlns="" id="{8E8869FB-CB98-4F60-99A5-5021701B3CB1}"/>
            </a:ext>
          </a:extLst>
        </xdr:cNvPr>
        <xdr:cNvCxnSpPr/>
      </xdr:nvCxnSpPr>
      <xdr:spPr>
        <a:xfrm flipV="1">
          <a:off x="15481300" y="10075545"/>
          <a:ext cx="838200" cy="24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135890</xdr:rowOff>
    </xdr:from>
    <xdr:to>
      <xdr:col>76</xdr:col>
      <xdr:colOff>165100</xdr:colOff>
      <xdr:row>59</xdr:row>
      <xdr:rowOff>66040</xdr:rowOff>
    </xdr:to>
    <xdr:sp macro="" textlink="">
      <xdr:nvSpPr>
        <xdr:cNvPr id="516" name="楕円 515">
          <a:extLst>
            <a:ext uri="{FF2B5EF4-FFF2-40B4-BE49-F238E27FC236}">
              <a16:creationId xmlns:a16="http://schemas.microsoft.com/office/drawing/2014/main" xmlns="" id="{E8ECE0C5-8BC6-48E1-AFF5-E4350B0392A2}"/>
            </a:ext>
          </a:extLst>
        </xdr:cNvPr>
        <xdr:cNvSpPr/>
      </xdr:nvSpPr>
      <xdr:spPr>
        <a:xfrm>
          <a:off x="14541500" y="10079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156210</xdr:rowOff>
    </xdr:from>
    <xdr:to>
      <xdr:col>81</xdr:col>
      <xdr:colOff>50800</xdr:colOff>
      <xdr:row>59</xdr:row>
      <xdr:rowOff>15240</xdr:rowOff>
    </xdr:to>
    <xdr:cxnSp macro="">
      <xdr:nvCxnSpPr>
        <xdr:cNvPr id="517" name="直線コネクタ 516">
          <a:extLst>
            <a:ext uri="{FF2B5EF4-FFF2-40B4-BE49-F238E27FC236}">
              <a16:creationId xmlns:a16="http://schemas.microsoft.com/office/drawing/2014/main" xmlns="" id="{A820C549-175E-4D8C-817B-74CC9B39A61E}"/>
            </a:ext>
          </a:extLst>
        </xdr:cNvPr>
        <xdr:cNvCxnSpPr/>
      </xdr:nvCxnSpPr>
      <xdr:spPr>
        <a:xfrm flipV="1">
          <a:off x="14592300" y="10100310"/>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149225</xdr:rowOff>
    </xdr:from>
    <xdr:to>
      <xdr:col>72</xdr:col>
      <xdr:colOff>38100</xdr:colOff>
      <xdr:row>59</xdr:row>
      <xdr:rowOff>79375</xdr:rowOff>
    </xdr:to>
    <xdr:sp macro="" textlink="">
      <xdr:nvSpPr>
        <xdr:cNvPr id="518" name="楕円 517">
          <a:extLst>
            <a:ext uri="{FF2B5EF4-FFF2-40B4-BE49-F238E27FC236}">
              <a16:creationId xmlns:a16="http://schemas.microsoft.com/office/drawing/2014/main" xmlns="" id="{4F20E439-4AD0-463D-97BC-279EB936F8CA}"/>
            </a:ext>
          </a:extLst>
        </xdr:cNvPr>
        <xdr:cNvSpPr/>
      </xdr:nvSpPr>
      <xdr:spPr>
        <a:xfrm>
          <a:off x="13652500" y="100933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59</xdr:row>
      <xdr:rowOff>15240</xdr:rowOff>
    </xdr:from>
    <xdr:to>
      <xdr:col>76</xdr:col>
      <xdr:colOff>114300</xdr:colOff>
      <xdr:row>59</xdr:row>
      <xdr:rowOff>28575</xdr:rowOff>
    </xdr:to>
    <xdr:cxnSp macro="">
      <xdr:nvCxnSpPr>
        <xdr:cNvPr id="519" name="直線コネクタ 518">
          <a:extLst>
            <a:ext uri="{FF2B5EF4-FFF2-40B4-BE49-F238E27FC236}">
              <a16:creationId xmlns:a16="http://schemas.microsoft.com/office/drawing/2014/main" xmlns="" id="{7E5901D9-551B-4EAF-B3B2-5BB578E5454A}"/>
            </a:ext>
          </a:extLst>
        </xdr:cNvPr>
        <xdr:cNvCxnSpPr/>
      </xdr:nvCxnSpPr>
      <xdr:spPr>
        <a:xfrm flipV="1">
          <a:off x="13703300" y="10130790"/>
          <a:ext cx="889000" cy="13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13352</xdr:rowOff>
    </xdr:from>
    <xdr:ext cx="405111" cy="259045"/>
    <xdr:sp macro="" textlink="">
      <xdr:nvSpPr>
        <xdr:cNvPr id="520" name="n_1aveValue【学校施設】&#10;有形固定資産減価償却率">
          <a:extLst>
            <a:ext uri="{FF2B5EF4-FFF2-40B4-BE49-F238E27FC236}">
              <a16:creationId xmlns:a16="http://schemas.microsoft.com/office/drawing/2014/main" xmlns="" id="{29B63AD8-F409-4ED2-A9D3-719D2BD8028D}"/>
            </a:ext>
          </a:extLst>
        </xdr:cNvPr>
        <xdr:cNvSpPr txBox="1"/>
      </xdr:nvSpPr>
      <xdr:spPr>
        <a:xfrm>
          <a:off x="15266044" y="10300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17162</xdr:rowOff>
    </xdr:from>
    <xdr:ext cx="405111" cy="259045"/>
    <xdr:sp macro="" textlink="">
      <xdr:nvSpPr>
        <xdr:cNvPr id="521" name="n_2aveValue【学校施設】&#10;有形固定資産減価償却率">
          <a:extLst>
            <a:ext uri="{FF2B5EF4-FFF2-40B4-BE49-F238E27FC236}">
              <a16:creationId xmlns:a16="http://schemas.microsoft.com/office/drawing/2014/main" xmlns="" id="{2DA10582-C96C-4B7F-A7CE-2A39575BF1E0}"/>
            </a:ext>
          </a:extLst>
        </xdr:cNvPr>
        <xdr:cNvSpPr txBox="1"/>
      </xdr:nvSpPr>
      <xdr:spPr>
        <a:xfrm>
          <a:off x="14389744" y="10304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24782</xdr:rowOff>
    </xdr:from>
    <xdr:ext cx="405111" cy="259045"/>
    <xdr:sp macro="" textlink="">
      <xdr:nvSpPr>
        <xdr:cNvPr id="522" name="n_3aveValue【学校施設】&#10;有形固定資産減価償却率">
          <a:extLst>
            <a:ext uri="{FF2B5EF4-FFF2-40B4-BE49-F238E27FC236}">
              <a16:creationId xmlns:a16="http://schemas.microsoft.com/office/drawing/2014/main" xmlns="" id="{B8BAAB7E-8684-4452-82C5-DD5A32A5D4D8}"/>
            </a:ext>
          </a:extLst>
        </xdr:cNvPr>
        <xdr:cNvSpPr txBox="1"/>
      </xdr:nvSpPr>
      <xdr:spPr>
        <a:xfrm>
          <a:off x="13500744" y="10311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57</xdr:row>
      <xdr:rowOff>52087</xdr:rowOff>
    </xdr:from>
    <xdr:ext cx="405111" cy="259045"/>
    <xdr:sp macro="" textlink="">
      <xdr:nvSpPr>
        <xdr:cNvPr id="523" name="n_1mainValue【学校施設】&#10;有形固定資産減価償却率">
          <a:extLst>
            <a:ext uri="{FF2B5EF4-FFF2-40B4-BE49-F238E27FC236}">
              <a16:creationId xmlns:a16="http://schemas.microsoft.com/office/drawing/2014/main" xmlns="" id="{033DE22C-D585-4B45-876F-36782CC18BA4}"/>
            </a:ext>
          </a:extLst>
        </xdr:cNvPr>
        <xdr:cNvSpPr txBox="1"/>
      </xdr:nvSpPr>
      <xdr:spPr>
        <a:xfrm>
          <a:off x="15266044" y="98247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82567</xdr:rowOff>
    </xdr:from>
    <xdr:ext cx="405111" cy="259045"/>
    <xdr:sp macro="" textlink="">
      <xdr:nvSpPr>
        <xdr:cNvPr id="524" name="n_2mainValue【学校施設】&#10;有形固定資産減価償却率">
          <a:extLst>
            <a:ext uri="{FF2B5EF4-FFF2-40B4-BE49-F238E27FC236}">
              <a16:creationId xmlns:a16="http://schemas.microsoft.com/office/drawing/2014/main" xmlns="" id="{189213C1-FC6C-4E07-8B4D-D6B90C5A7C70}"/>
            </a:ext>
          </a:extLst>
        </xdr:cNvPr>
        <xdr:cNvSpPr txBox="1"/>
      </xdr:nvSpPr>
      <xdr:spPr>
        <a:xfrm>
          <a:off x="14389744" y="9855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95902</xdr:rowOff>
    </xdr:from>
    <xdr:ext cx="405111" cy="259045"/>
    <xdr:sp macro="" textlink="">
      <xdr:nvSpPr>
        <xdr:cNvPr id="525" name="n_3mainValue【学校施設】&#10;有形固定資産減価償却率">
          <a:extLst>
            <a:ext uri="{FF2B5EF4-FFF2-40B4-BE49-F238E27FC236}">
              <a16:creationId xmlns:a16="http://schemas.microsoft.com/office/drawing/2014/main" xmlns="" id="{62DCA2FB-9527-42E7-9479-F4D881EACDD9}"/>
            </a:ext>
          </a:extLst>
        </xdr:cNvPr>
        <xdr:cNvSpPr txBox="1"/>
      </xdr:nvSpPr>
      <xdr:spPr>
        <a:xfrm>
          <a:off x="13500744" y="9868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26" name="正方形/長方形 525">
          <a:extLst>
            <a:ext uri="{FF2B5EF4-FFF2-40B4-BE49-F238E27FC236}">
              <a16:creationId xmlns:a16="http://schemas.microsoft.com/office/drawing/2014/main" xmlns="" id="{DF220AAC-83E6-4A17-AD48-69224B8E74D3}"/>
            </a:ext>
          </a:extLst>
        </xdr:cNvPr>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527" name="正方形/長方形 526">
          <a:extLst>
            <a:ext uri="{FF2B5EF4-FFF2-40B4-BE49-F238E27FC236}">
              <a16:creationId xmlns:a16="http://schemas.microsoft.com/office/drawing/2014/main" xmlns="" id="{C41196AB-3393-431F-9690-202FF35F151B}"/>
            </a:ext>
          </a:extLst>
        </xdr:cNvPr>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528" name="正方形/長方形 527">
          <a:extLst>
            <a:ext uri="{FF2B5EF4-FFF2-40B4-BE49-F238E27FC236}">
              <a16:creationId xmlns:a16="http://schemas.microsoft.com/office/drawing/2014/main" xmlns="" id="{0E2241F8-B8CF-4F1A-9B36-406DBF4ED2C7}"/>
            </a:ext>
          </a:extLst>
        </xdr:cNvPr>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529" name="正方形/長方形 528">
          <a:extLst>
            <a:ext uri="{FF2B5EF4-FFF2-40B4-BE49-F238E27FC236}">
              <a16:creationId xmlns:a16="http://schemas.microsoft.com/office/drawing/2014/main" xmlns="" id="{9CB04580-3670-4105-A4A5-2A6799641C88}"/>
            </a:ext>
          </a:extLst>
        </xdr:cNvPr>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530" name="正方形/長方形 529">
          <a:extLst>
            <a:ext uri="{FF2B5EF4-FFF2-40B4-BE49-F238E27FC236}">
              <a16:creationId xmlns:a16="http://schemas.microsoft.com/office/drawing/2014/main" xmlns="" id="{8C447F95-481C-4770-8EFC-8221645560D7}"/>
            </a:ext>
          </a:extLst>
        </xdr:cNvPr>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531" name="正方形/長方形 530">
          <a:extLst>
            <a:ext uri="{FF2B5EF4-FFF2-40B4-BE49-F238E27FC236}">
              <a16:creationId xmlns:a16="http://schemas.microsoft.com/office/drawing/2014/main" xmlns="" id="{88795841-0844-4C52-A783-0E601D6C4FA5}"/>
            </a:ext>
          </a:extLst>
        </xdr:cNvPr>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532" name="正方形/長方形 531">
          <a:extLst>
            <a:ext uri="{FF2B5EF4-FFF2-40B4-BE49-F238E27FC236}">
              <a16:creationId xmlns:a16="http://schemas.microsoft.com/office/drawing/2014/main" xmlns="" id="{9E8FBB0D-0F4D-4396-A011-157364D30781}"/>
            </a:ext>
          </a:extLst>
        </xdr:cNvPr>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33" name="正方形/長方形 532">
          <a:extLst>
            <a:ext uri="{FF2B5EF4-FFF2-40B4-BE49-F238E27FC236}">
              <a16:creationId xmlns:a16="http://schemas.microsoft.com/office/drawing/2014/main" xmlns="" id="{BA70CA6F-CFCD-4390-9BC6-9E4299FA0CB1}"/>
            </a:ext>
          </a:extLst>
        </xdr:cNvPr>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34" name="テキスト ボックス 533">
          <a:extLst>
            <a:ext uri="{FF2B5EF4-FFF2-40B4-BE49-F238E27FC236}">
              <a16:creationId xmlns:a16="http://schemas.microsoft.com/office/drawing/2014/main" xmlns="" id="{695B176F-422C-4C01-AD1E-03DAF3083E24}"/>
            </a:ext>
          </a:extLst>
        </xdr:cNvPr>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35" name="直線コネクタ 534">
          <a:extLst>
            <a:ext uri="{FF2B5EF4-FFF2-40B4-BE49-F238E27FC236}">
              <a16:creationId xmlns:a16="http://schemas.microsoft.com/office/drawing/2014/main" xmlns="" id="{571FABD0-2B01-41BD-B065-0D2972C0D40F}"/>
            </a:ext>
          </a:extLst>
        </xdr:cNvPr>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36" name="テキスト ボックス 535">
          <a:extLst>
            <a:ext uri="{FF2B5EF4-FFF2-40B4-BE49-F238E27FC236}">
              <a16:creationId xmlns:a16="http://schemas.microsoft.com/office/drawing/2014/main" xmlns="" id="{016A175D-B0ED-4A55-978D-3C2E70AA3B5B}"/>
            </a:ext>
          </a:extLst>
        </xdr:cNvPr>
        <xdr:cNvSpPr txBox="1"/>
      </xdr:nvSpPr>
      <xdr:spPr>
        <a:xfrm>
          <a:off x="17820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537" name="直線コネクタ 536">
          <a:extLst>
            <a:ext uri="{FF2B5EF4-FFF2-40B4-BE49-F238E27FC236}">
              <a16:creationId xmlns:a16="http://schemas.microsoft.com/office/drawing/2014/main" xmlns="" id="{92B35364-F84B-4BEA-A9B4-1AE45FF786BD}"/>
            </a:ext>
          </a:extLst>
        </xdr:cNvPr>
        <xdr:cNvCxnSpPr/>
      </xdr:nvCxnSpPr>
      <xdr:spPr>
        <a:xfrm>
          <a:off x="18288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538" name="テキスト ボックス 537">
          <a:extLst>
            <a:ext uri="{FF2B5EF4-FFF2-40B4-BE49-F238E27FC236}">
              <a16:creationId xmlns:a16="http://schemas.microsoft.com/office/drawing/2014/main" xmlns="" id="{1D891C48-2F68-4413-959A-E70573EC4250}"/>
            </a:ext>
          </a:extLst>
        </xdr:cNvPr>
        <xdr:cNvSpPr txBox="1"/>
      </xdr:nvSpPr>
      <xdr:spPr>
        <a:xfrm>
          <a:off x="17820821" y="1083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539" name="直線コネクタ 538">
          <a:extLst>
            <a:ext uri="{FF2B5EF4-FFF2-40B4-BE49-F238E27FC236}">
              <a16:creationId xmlns:a16="http://schemas.microsoft.com/office/drawing/2014/main" xmlns="" id="{C303774F-9271-40CB-A880-1A8B444BBBF0}"/>
            </a:ext>
          </a:extLst>
        </xdr:cNvPr>
        <xdr:cNvCxnSpPr/>
      </xdr:nvCxnSpPr>
      <xdr:spPr>
        <a:xfrm>
          <a:off x="18288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540" name="テキスト ボックス 539">
          <a:extLst>
            <a:ext uri="{FF2B5EF4-FFF2-40B4-BE49-F238E27FC236}">
              <a16:creationId xmlns:a16="http://schemas.microsoft.com/office/drawing/2014/main" xmlns="" id="{D85CF75B-9D21-4C74-8B10-15AA637A40FF}"/>
            </a:ext>
          </a:extLst>
        </xdr:cNvPr>
        <xdr:cNvSpPr txBox="1"/>
      </xdr:nvSpPr>
      <xdr:spPr>
        <a:xfrm>
          <a:off x="17820821" y="1037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541" name="直線コネクタ 540">
          <a:extLst>
            <a:ext uri="{FF2B5EF4-FFF2-40B4-BE49-F238E27FC236}">
              <a16:creationId xmlns:a16="http://schemas.microsoft.com/office/drawing/2014/main" xmlns="" id="{1AFE5BB1-2D23-4486-99F1-A382C629430B}"/>
            </a:ext>
          </a:extLst>
        </xdr:cNvPr>
        <xdr:cNvCxnSpPr/>
      </xdr:nvCxnSpPr>
      <xdr:spPr>
        <a:xfrm>
          <a:off x="18288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542" name="テキスト ボックス 541">
          <a:extLst>
            <a:ext uri="{FF2B5EF4-FFF2-40B4-BE49-F238E27FC236}">
              <a16:creationId xmlns:a16="http://schemas.microsoft.com/office/drawing/2014/main" xmlns="" id="{B55BE01A-FACA-41DA-8CC9-FB9D98917599}"/>
            </a:ext>
          </a:extLst>
        </xdr:cNvPr>
        <xdr:cNvSpPr txBox="1"/>
      </xdr:nvSpPr>
      <xdr:spPr>
        <a:xfrm>
          <a:off x="17820821" y="991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543" name="直線コネクタ 542">
          <a:extLst>
            <a:ext uri="{FF2B5EF4-FFF2-40B4-BE49-F238E27FC236}">
              <a16:creationId xmlns:a16="http://schemas.microsoft.com/office/drawing/2014/main" xmlns="" id="{231233AE-9871-40FA-AFE3-322AECAEE717}"/>
            </a:ext>
          </a:extLst>
        </xdr:cNvPr>
        <xdr:cNvCxnSpPr/>
      </xdr:nvCxnSpPr>
      <xdr:spPr>
        <a:xfrm>
          <a:off x="18288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544" name="テキスト ボックス 543">
          <a:extLst>
            <a:ext uri="{FF2B5EF4-FFF2-40B4-BE49-F238E27FC236}">
              <a16:creationId xmlns:a16="http://schemas.microsoft.com/office/drawing/2014/main" xmlns="" id="{E1EE53B6-5E56-4F4C-939E-A75E2F1CA7E3}"/>
            </a:ext>
          </a:extLst>
        </xdr:cNvPr>
        <xdr:cNvSpPr txBox="1"/>
      </xdr:nvSpPr>
      <xdr:spPr>
        <a:xfrm>
          <a:off x="17820821" y="945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45" name="直線コネクタ 544">
          <a:extLst>
            <a:ext uri="{FF2B5EF4-FFF2-40B4-BE49-F238E27FC236}">
              <a16:creationId xmlns:a16="http://schemas.microsoft.com/office/drawing/2014/main" xmlns="" id="{1D36FCEC-9767-4E45-AA42-A67059C3C6D9}"/>
            </a:ext>
          </a:extLst>
        </xdr:cNvPr>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46" name="テキスト ボックス 545">
          <a:extLst>
            <a:ext uri="{FF2B5EF4-FFF2-40B4-BE49-F238E27FC236}">
              <a16:creationId xmlns:a16="http://schemas.microsoft.com/office/drawing/2014/main" xmlns="" id="{5C94CF5E-4FF4-46CA-A966-24A1FCCAB6D5}"/>
            </a:ext>
          </a:extLst>
        </xdr:cNvPr>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47" name="【学校施設】&#10;一人当たり面積グラフ枠">
          <a:extLst>
            <a:ext uri="{FF2B5EF4-FFF2-40B4-BE49-F238E27FC236}">
              <a16:creationId xmlns:a16="http://schemas.microsoft.com/office/drawing/2014/main" xmlns="" id="{DBDC6625-2885-4F93-951E-A7D6CB2EE3AF}"/>
            </a:ext>
          </a:extLst>
        </xdr:cNvPr>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56</xdr:row>
      <xdr:rowOff>138532</xdr:rowOff>
    </xdr:from>
    <xdr:to>
      <xdr:col>116</xdr:col>
      <xdr:colOff>62864</xdr:colOff>
      <xdr:row>64</xdr:row>
      <xdr:rowOff>31090</xdr:rowOff>
    </xdr:to>
    <xdr:cxnSp macro="">
      <xdr:nvCxnSpPr>
        <xdr:cNvPr id="548" name="直線コネクタ 547">
          <a:extLst>
            <a:ext uri="{FF2B5EF4-FFF2-40B4-BE49-F238E27FC236}">
              <a16:creationId xmlns:a16="http://schemas.microsoft.com/office/drawing/2014/main" xmlns="" id="{532FFD26-D3E4-4226-9173-1615930815D2}"/>
            </a:ext>
          </a:extLst>
        </xdr:cNvPr>
        <xdr:cNvCxnSpPr/>
      </xdr:nvCxnSpPr>
      <xdr:spPr>
        <a:xfrm flipV="1">
          <a:off x="22160864" y="9739732"/>
          <a:ext cx="0" cy="12641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64</xdr:row>
      <xdr:rowOff>34917</xdr:rowOff>
    </xdr:from>
    <xdr:ext cx="469744" cy="259045"/>
    <xdr:sp macro="" textlink="">
      <xdr:nvSpPr>
        <xdr:cNvPr id="549" name="【学校施設】&#10;一人当たり面積最小値テキスト">
          <a:extLst>
            <a:ext uri="{FF2B5EF4-FFF2-40B4-BE49-F238E27FC236}">
              <a16:creationId xmlns:a16="http://schemas.microsoft.com/office/drawing/2014/main" xmlns="" id="{2963DA5C-2BCD-494C-80F3-EEFE4A1D109A}"/>
            </a:ext>
          </a:extLst>
        </xdr:cNvPr>
        <xdr:cNvSpPr txBox="1"/>
      </xdr:nvSpPr>
      <xdr:spPr>
        <a:xfrm>
          <a:off x="22199600" y="110077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31090</xdr:rowOff>
    </xdr:from>
    <xdr:to>
      <xdr:col>116</xdr:col>
      <xdr:colOff>152400</xdr:colOff>
      <xdr:row>64</xdr:row>
      <xdr:rowOff>31090</xdr:rowOff>
    </xdr:to>
    <xdr:cxnSp macro="">
      <xdr:nvCxnSpPr>
        <xdr:cNvPr id="550" name="直線コネクタ 549">
          <a:extLst>
            <a:ext uri="{FF2B5EF4-FFF2-40B4-BE49-F238E27FC236}">
              <a16:creationId xmlns:a16="http://schemas.microsoft.com/office/drawing/2014/main" xmlns="" id="{B1D3C518-9A61-40F8-A37C-B0462F211436}"/>
            </a:ext>
          </a:extLst>
        </xdr:cNvPr>
        <xdr:cNvCxnSpPr/>
      </xdr:nvCxnSpPr>
      <xdr:spPr>
        <a:xfrm>
          <a:off x="22072600" y="110038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55</xdr:row>
      <xdr:rowOff>85209</xdr:rowOff>
    </xdr:from>
    <xdr:ext cx="469744" cy="259045"/>
    <xdr:sp macro="" textlink="">
      <xdr:nvSpPr>
        <xdr:cNvPr id="551" name="【学校施設】&#10;一人当たり面積最大値テキスト">
          <a:extLst>
            <a:ext uri="{FF2B5EF4-FFF2-40B4-BE49-F238E27FC236}">
              <a16:creationId xmlns:a16="http://schemas.microsoft.com/office/drawing/2014/main" xmlns="" id="{BC5DC937-4F00-4E08-9AF8-35749663CF2F}"/>
            </a:ext>
          </a:extLst>
        </xdr:cNvPr>
        <xdr:cNvSpPr txBox="1"/>
      </xdr:nvSpPr>
      <xdr:spPr>
        <a:xfrm>
          <a:off x="22199600" y="95149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138532</xdr:rowOff>
    </xdr:from>
    <xdr:to>
      <xdr:col>116</xdr:col>
      <xdr:colOff>152400</xdr:colOff>
      <xdr:row>56</xdr:row>
      <xdr:rowOff>138532</xdr:rowOff>
    </xdr:to>
    <xdr:cxnSp macro="">
      <xdr:nvCxnSpPr>
        <xdr:cNvPr id="552" name="直線コネクタ 551">
          <a:extLst>
            <a:ext uri="{FF2B5EF4-FFF2-40B4-BE49-F238E27FC236}">
              <a16:creationId xmlns:a16="http://schemas.microsoft.com/office/drawing/2014/main" xmlns="" id="{31E39C7B-80DA-4D69-816D-1588C3B2CC90}"/>
            </a:ext>
          </a:extLst>
        </xdr:cNvPr>
        <xdr:cNvCxnSpPr/>
      </xdr:nvCxnSpPr>
      <xdr:spPr>
        <a:xfrm>
          <a:off x="22072600" y="97397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62</xdr:row>
      <xdr:rowOff>41470</xdr:rowOff>
    </xdr:from>
    <xdr:ext cx="469744" cy="259045"/>
    <xdr:sp macro="" textlink="">
      <xdr:nvSpPr>
        <xdr:cNvPr id="553" name="【学校施設】&#10;一人当たり面積平均値テキスト">
          <a:extLst>
            <a:ext uri="{FF2B5EF4-FFF2-40B4-BE49-F238E27FC236}">
              <a16:creationId xmlns:a16="http://schemas.microsoft.com/office/drawing/2014/main" xmlns="" id="{1B950ED3-4629-4ADA-8A31-190B45B15091}"/>
            </a:ext>
          </a:extLst>
        </xdr:cNvPr>
        <xdr:cNvSpPr txBox="1"/>
      </xdr:nvSpPr>
      <xdr:spPr>
        <a:xfrm>
          <a:off x="22199600" y="1067137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63043</xdr:rowOff>
    </xdr:from>
    <xdr:to>
      <xdr:col>116</xdr:col>
      <xdr:colOff>114300</xdr:colOff>
      <xdr:row>62</xdr:row>
      <xdr:rowOff>164643</xdr:rowOff>
    </xdr:to>
    <xdr:sp macro="" textlink="">
      <xdr:nvSpPr>
        <xdr:cNvPr id="554" name="フローチャート: 判断 553">
          <a:extLst>
            <a:ext uri="{FF2B5EF4-FFF2-40B4-BE49-F238E27FC236}">
              <a16:creationId xmlns:a16="http://schemas.microsoft.com/office/drawing/2014/main" xmlns="" id="{0630E5D9-F7BD-4C6D-B8C2-CD0C3DD64ABB}"/>
            </a:ext>
          </a:extLst>
        </xdr:cNvPr>
        <xdr:cNvSpPr/>
      </xdr:nvSpPr>
      <xdr:spPr>
        <a:xfrm>
          <a:off x="22110700" y="106929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62</xdr:row>
      <xdr:rowOff>75387</xdr:rowOff>
    </xdr:from>
    <xdr:to>
      <xdr:col>112</xdr:col>
      <xdr:colOff>38100</xdr:colOff>
      <xdr:row>63</xdr:row>
      <xdr:rowOff>5537</xdr:rowOff>
    </xdr:to>
    <xdr:sp macro="" textlink="">
      <xdr:nvSpPr>
        <xdr:cNvPr id="555" name="フローチャート: 判断 554">
          <a:extLst>
            <a:ext uri="{FF2B5EF4-FFF2-40B4-BE49-F238E27FC236}">
              <a16:creationId xmlns:a16="http://schemas.microsoft.com/office/drawing/2014/main" xmlns="" id="{164C28B0-B36F-422C-9FA5-057907A48231}"/>
            </a:ext>
          </a:extLst>
        </xdr:cNvPr>
        <xdr:cNvSpPr/>
      </xdr:nvSpPr>
      <xdr:spPr>
        <a:xfrm>
          <a:off x="21272500" y="10705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77674</xdr:rowOff>
    </xdr:from>
    <xdr:to>
      <xdr:col>107</xdr:col>
      <xdr:colOff>101600</xdr:colOff>
      <xdr:row>63</xdr:row>
      <xdr:rowOff>7824</xdr:rowOff>
    </xdr:to>
    <xdr:sp macro="" textlink="">
      <xdr:nvSpPr>
        <xdr:cNvPr id="556" name="フローチャート: 判断 555">
          <a:extLst>
            <a:ext uri="{FF2B5EF4-FFF2-40B4-BE49-F238E27FC236}">
              <a16:creationId xmlns:a16="http://schemas.microsoft.com/office/drawing/2014/main" xmlns="" id="{A0C5982A-713E-4A77-BE25-7CC75E6FD946}"/>
            </a:ext>
          </a:extLst>
        </xdr:cNvPr>
        <xdr:cNvSpPr/>
      </xdr:nvSpPr>
      <xdr:spPr>
        <a:xfrm>
          <a:off x="20383500" y="107075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84531</xdr:rowOff>
    </xdr:from>
    <xdr:to>
      <xdr:col>102</xdr:col>
      <xdr:colOff>165100</xdr:colOff>
      <xdr:row>63</xdr:row>
      <xdr:rowOff>14681</xdr:rowOff>
    </xdr:to>
    <xdr:sp macro="" textlink="">
      <xdr:nvSpPr>
        <xdr:cNvPr id="557" name="フローチャート: 判断 556">
          <a:extLst>
            <a:ext uri="{FF2B5EF4-FFF2-40B4-BE49-F238E27FC236}">
              <a16:creationId xmlns:a16="http://schemas.microsoft.com/office/drawing/2014/main" xmlns="" id="{530AB475-5E0E-4B2A-96BF-418DB84FC6E6}"/>
            </a:ext>
          </a:extLst>
        </xdr:cNvPr>
        <xdr:cNvSpPr/>
      </xdr:nvSpPr>
      <xdr:spPr>
        <a:xfrm>
          <a:off x="19494500" y="107144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58" name="テキスト ボックス 557">
          <a:extLst>
            <a:ext uri="{FF2B5EF4-FFF2-40B4-BE49-F238E27FC236}">
              <a16:creationId xmlns:a16="http://schemas.microsoft.com/office/drawing/2014/main" xmlns="" id="{4EA70456-D4C5-4BA1-AC7B-769963190894}"/>
            </a:ext>
          </a:extLst>
        </xdr:cNvPr>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59" name="テキスト ボックス 558">
          <a:extLst>
            <a:ext uri="{FF2B5EF4-FFF2-40B4-BE49-F238E27FC236}">
              <a16:creationId xmlns:a16="http://schemas.microsoft.com/office/drawing/2014/main" xmlns="" id="{11A79018-E20E-4A7A-B0E6-59790EE8FECF}"/>
            </a:ext>
          </a:extLst>
        </xdr:cNvPr>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60" name="テキスト ボックス 559">
          <a:extLst>
            <a:ext uri="{FF2B5EF4-FFF2-40B4-BE49-F238E27FC236}">
              <a16:creationId xmlns:a16="http://schemas.microsoft.com/office/drawing/2014/main" xmlns="" id="{758EB9EF-BBA3-4A4B-952E-3FAB74C1F984}"/>
            </a:ext>
          </a:extLst>
        </xdr:cNvPr>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61" name="テキスト ボックス 560">
          <a:extLst>
            <a:ext uri="{FF2B5EF4-FFF2-40B4-BE49-F238E27FC236}">
              <a16:creationId xmlns:a16="http://schemas.microsoft.com/office/drawing/2014/main" xmlns="" id="{686AA22F-B21F-429B-A5CE-5FC530A0D0BA}"/>
            </a:ext>
          </a:extLst>
        </xdr:cNvPr>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62" name="テキスト ボックス 561">
          <a:extLst>
            <a:ext uri="{FF2B5EF4-FFF2-40B4-BE49-F238E27FC236}">
              <a16:creationId xmlns:a16="http://schemas.microsoft.com/office/drawing/2014/main" xmlns="" id="{3A895C7A-1472-4944-ACD6-BBC98CF9D5CF}"/>
            </a:ext>
          </a:extLst>
        </xdr:cNvPr>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41554</xdr:rowOff>
    </xdr:from>
    <xdr:to>
      <xdr:col>116</xdr:col>
      <xdr:colOff>114300</xdr:colOff>
      <xdr:row>62</xdr:row>
      <xdr:rowOff>143154</xdr:rowOff>
    </xdr:to>
    <xdr:sp macro="" textlink="">
      <xdr:nvSpPr>
        <xdr:cNvPr id="563" name="楕円 562">
          <a:extLst>
            <a:ext uri="{FF2B5EF4-FFF2-40B4-BE49-F238E27FC236}">
              <a16:creationId xmlns:a16="http://schemas.microsoft.com/office/drawing/2014/main" xmlns="" id="{3D1AAB78-FD79-45CB-82BE-FAF0A12BEB1F}"/>
            </a:ext>
          </a:extLst>
        </xdr:cNvPr>
        <xdr:cNvSpPr/>
      </xdr:nvSpPr>
      <xdr:spPr>
        <a:xfrm>
          <a:off x="22110700" y="106714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61</xdr:row>
      <xdr:rowOff>64431</xdr:rowOff>
    </xdr:from>
    <xdr:ext cx="469744" cy="259045"/>
    <xdr:sp macro="" textlink="">
      <xdr:nvSpPr>
        <xdr:cNvPr id="564" name="【学校施設】&#10;一人当たり面積該当値テキスト">
          <a:extLst>
            <a:ext uri="{FF2B5EF4-FFF2-40B4-BE49-F238E27FC236}">
              <a16:creationId xmlns:a16="http://schemas.microsoft.com/office/drawing/2014/main" xmlns="" id="{B34A8E50-B454-4450-B945-AFD4A041E1BE}"/>
            </a:ext>
          </a:extLst>
        </xdr:cNvPr>
        <xdr:cNvSpPr txBox="1"/>
      </xdr:nvSpPr>
      <xdr:spPr>
        <a:xfrm>
          <a:off x="22199600" y="105228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46584</xdr:rowOff>
    </xdr:from>
    <xdr:to>
      <xdr:col>112</xdr:col>
      <xdr:colOff>38100</xdr:colOff>
      <xdr:row>62</xdr:row>
      <xdr:rowOff>148184</xdr:rowOff>
    </xdr:to>
    <xdr:sp macro="" textlink="">
      <xdr:nvSpPr>
        <xdr:cNvPr id="565" name="楕円 564">
          <a:extLst>
            <a:ext uri="{FF2B5EF4-FFF2-40B4-BE49-F238E27FC236}">
              <a16:creationId xmlns:a16="http://schemas.microsoft.com/office/drawing/2014/main" xmlns="" id="{8D10390C-9387-40A6-8767-F68D259B00FF}"/>
            </a:ext>
          </a:extLst>
        </xdr:cNvPr>
        <xdr:cNvSpPr/>
      </xdr:nvSpPr>
      <xdr:spPr>
        <a:xfrm>
          <a:off x="21272500" y="106764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92354</xdr:rowOff>
    </xdr:from>
    <xdr:to>
      <xdr:col>116</xdr:col>
      <xdr:colOff>63500</xdr:colOff>
      <xdr:row>62</xdr:row>
      <xdr:rowOff>97384</xdr:rowOff>
    </xdr:to>
    <xdr:cxnSp macro="">
      <xdr:nvCxnSpPr>
        <xdr:cNvPr id="566" name="直線コネクタ 565">
          <a:extLst>
            <a:ext uri="{FF2B5EF4-FFF2-40B4-BE49-F238E27FC236}">
              <a16:creationId xmlns:a16="http://schemas.microsoft.com/office/drawing/2014/main" xmlns="" id="{9E3CED81-E8E1-433B-BC83-375A9D85DAF9}"/>
            </a:ext>
          </a:extLst>
        </xdr:cNvPr>
        <xdr:cNvCxnSpPr/>
      </xdr:nvCxnSpPr>
      <xdr:spPr>
        <a:xfrm flipV="1">
          <a:off x="21323300" y="10722254"/>
          <a:ext cx="838200" cy="50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48870</xdr:rowOff>
    </xdr:from>
    <xdr:to>
      <xdr:col>107</xdr:col>
      <xdr:colOff>101600</xdr:colOff>
      <xdr:row>62</xdr:row>
      <xdr:rowOff>150470</xdr:rowOff>
    </xdr:to>
    <xdr:sp macro="" textlink="">
      <xdr:nvSpPr>
        <xdr:cNvPr id="567" name="楕円 566">
          <a:extLst>
            <a:ext uri="{FF2B5EF4-FFF2-40B4-BE49-F238E27FC236}">
              <a16:creationId xmlns:a16="http://schemas.microsoft.com/office/drawing/2014/main" xmlns="" id="{5DDECB51-62FC-472D-A5C9-B8664F9442FE}"/>
            </a:ext>
          </a:extLst>
        </xdr:cNvPr>
        <xdr:cNvSpPr/>
      </xdr:nvSpPr>
      <xdr:spPr>
        <a:xfrm>
          <a:off x="20383500" y="10678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97384</xdr:rowOff>
    </xdr:from>
    <xdr:to>
      <xdr:col>111</xdr:col>
      <xdr:colOff>177800</xdr:colOff>
      <xdr:row>62</xdr:row>
      <xdr:rowOff>99670</xdr:rowOff>
    </xdr:to>
    <xdr:cxnSp macro="">
      <xdr:nvCxnSpPr>
        <xdr:cNvPr id="568" name="直線コネクタ 567">
          <a:extLst>
            <a:ext uri="{FF2B5EF4-FFF2-40B4-BE49-F238E27FC236}">
              <a16:creationId xmlns:a16="http://schemas.microsoft.com/office/drawing/2014/main" xmlns="" id="{DB612A31-0183-469F-8F5C-C8664A9D93D4}"/>
            </a:ext>
          </a:extLst>
        </xdr:cNvPr>
        <xdr:cNvCxnSpPr/>
      </xdr:nvCxnSpPr>
      <xdr:spPr>
        <a:xfrm flipV="1">
          <a:off x="20434300" y="10727284"/>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52070</xdr:rowOff>
    </xdr:from>
    <xdr:to>
      <xdr:col>102</xdr:col>
      <xdr:colOff>165100</xdr:colOff>
      <xdr:row>62</xdr:row>
      <xdr:rowOff>153670</xdr:rowOff>
    </xdr:to>
    <xdr:sp macro="" textlink="">
      <xdr:nvSpPr>
        <xdr:cNvPr id="569" name="楕円 568">
          <a:extLst>
            <a:ext uri="{FF2B5EF4-FFF2-40B4-BE49-F238E27FC236}">
              <a16:creationId xmlns:a16="http://schemas.microsoft.com/office/drawing/2014/main" xmlns="" id="{65B132ED-4D2E-4A8F-A40E-6A5CCC380B52}"/>
            </a:ext>
          </a:extLst>
        </xdr:cNvPr>
        <xdr:cNvSpPr/>
      </xdr:nvSpPr>
      <xdr:spPr>
        <a:xfrm>
          <a:off x="19494500" y="10681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99670</xdr:rowOff>
    </xdr:from>
    <xdr:to>
      <xdr:col>107</xdr:col>
      <xdr:colOff>50800</xdr:colOff>
      <xdr:row>62</xdr:row>
      <xdr:rowOff>102870</xdr:rowOff>
    </xdr:to>
    <xdr:cxnSp macro="">
      <xdr:nvCxnSpPr>
        <xdr:cNvPr id="570" name="直線コネクタ 569">
          <a:extLst>
            <a:ext uri="{FF2B5EF4-FFF2-40B4-BE49-F238E27FC236}">
              <a16:creationId xmlns:a16="http://schemas.microsoft.com/office/drawing/2014/main" xmlns="" id="{29C5B8B1-5B26-420D-9F3E-28C1274C8722}"/>
            </a:ext>
          </a:extLst>
        </xdr:cNvPr>
        <xdr:cNvCxnSpPr/>
      </xdr:nvCxnSpPr>
      <xdr:spPr>
        <a:xfrm flipV="1">
          <a:off x="19545300" y="10729570"/>
          <a:ext cx="889000" cy="3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62</xdr:row>
      <xdr:rowOff>168114</xdr:rowOff>
    </xdr:from>
    <xdr:ext cx="469744" cy="259045"/>
    <xdr:sp macro="" textlink="">
      <xdr:nvSpPr>
        <xdr:cNvPr id="571" name="n_1aveValue【学校施設】&#10;一人当たり面積">
          <a:extLst>
            <a:ext uri="{FF2B5EF4-FFF2-40B4-BE49-F238E27FC236}">
              <a16:creationId xmlns:a16="http://schemas.microsoft.com/office/drawing/2014/main" xmlns="" id="{025CB1AC-215F-41D4-926D-459D59B3D1C3}"/>
            </a:ext>
          </a:extLst>
        </xdr:cNvPr>
        <xdr:cNvSpPr txBox="1"/>
      </xdr:nvSpPr>
      <xdr:spPr>
        <a:xfrm>
          <a:off x="21075727" y="107980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170401</xdr:rowOff>
    </xdr:from>
    <xdr:ext cx="469744" cy="259045"/>
    <xdr:sp macro="" textlink="">
      <xdr:nvSpPr>
        <xdr:cNvPr id="572" name="n_2aveValue【学校施設】&#10;一人当たり面積">
          <a:extLst>
            <a:ext uri="{FF2B5EF4-FFF2-40B4-BE49-F238E27FC236}">
              <a16:creationId xmlns:a16="http://schemas.microsoft.com/office/drawing/2014/main" xmlns="" id="{5D530018-C3F1-4BC9-9713-098D52576797}"/>
            </a:ext>
          </a:extLst>
        </xdr:cNvPr>
        <xdr:cNvSpPr txBox="1"/>
      </xdr:nvSpPr>
      <xdr:spPr>
        <a:xfrm>
          <a:off x="20199427" y="108003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5808</xdr:rowOff>
    </xdr:from>
    <xdr:ext cx="469744" cy="259045"/>
    <xdr:sp macro="" textlink="">
      <xdr:nvSpPr>
        <xdr:cNvPr id="573" name="n_3aveValue【学校施設】&#10;一人当たり面積">
          <a:extLst>
            <a:ext uri="{FF2B5EF4-FFF2-40B4-BE49-F238E27FC236}">
              <a16:creationId xmlns:a16="http://schemas.microsoft.com/office/drawing/2014/main" xmlns="" id="{6D6BA9D2-F2DE-4AB0-BEAA-D965689E8F44}"/>
            </a:ext>
          </a:extLst>
        </xdr:cNvPr>
        <xdr:cNvSpPr txBox="1"/>
      </xdr:nvSpPr>
      <xdr:spPr>
        <a:xfrm>
          <a:off x="19310427" y="108071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60</xdr:row>
      <xdr:rowOff>164711</xdr:rowOff>
    </xdr:from>
    <xdr:ext cx="469744" cy="259045"/>
    <xdr:sp macro="" textlink="">
      <xdr:nvSpPr>
        <xdr:cNvPr id="574" name="n_1mainValue【学校施設】&#10;一人当たり面積">
          <a:extLst>
            <a:ext uri="{FF2B5EF4-FFF2-40B4-BE49-F238E27FC236}">
              <a16:creationId xmlns:a16="http://schemas.microsoft.com/office/drawing/2014/main" xmlns="" id="{95C891BD-3605-49EB-8EE2-C81520CE2E45}"/>
            </a:ext>
          </a:extLst>
        </xdr:cNvPr>
        <xdr:cNvSpPr txBox="1"/>
      </xdr:nvSpPr>
      <xdr:spPr>
        <a:xfrm>
          <a:off x="21075727" y="104517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166997</xdr:rowOff>
    </xdr:from>
    <xdr:ext cx="469744" cy="259045"/>
    <xdr:sp macro="" textlink="">
      <xdr:nvSpPr>
        <xdr:cNvPr id="575" name="n_2mainValue【学校施設】&#10;一人当たり面積">
          <a:extLst>
            <a:ext uri="{FF2B5EF4-FFF2-40B4-BE49-F238E27FC236}">
              <a16:creationId xmlns:a16="http://schemas.microsoft.com/office/drawing/2014/main" xmlns="" id="{0894F3AE-EFEC-46A7-B5E1-4FD0CEA1C138}"/>
            </a:ext>
          </a:extLst>
        </xdr:cNvPr>
        <xdr:cNvSpPr txBox="1"/>
      </xdr:nvSpPr>
      <xdr:spPr>
        <a:xfrm>
          <a:off x="20199427" y="10453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170197</xdr:rowOff>
    </xdr:from>
    <xdr:ext cx="469744" cy="259045"/>
    <xdr:sp macro="" textlink="">
      <xdr:nvSpPr>
        <xdr:cNvPr id="576" name="n_3mainValue【学校施設】&#10;一人当たり面積">
          <a:extLst>
            <a:ext uri="{FF2B5EF4-FFF2-40B4-BE49-F238E27FC236}">
              <a16:creationId xmlns:a16="http://schemas.microsoft.com/office/drawing/2014/main" xmlns="" id="{2C51C87C-9086-41A6-A7C9-D241102A72A9}"/>
            </a:ext>
          </a:extLst>
        </xdr:cNvPr>
        <xdr:cNvSpPr txBox="1"/>
      </xdr:nvSpPr>
      <xdr:spPr>
        <a:xfrm>
          <a:off x="19310427" y="104571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77" name="正方形/長方形 576">
          <a:extLst>
            <a:ext uri="{FF2B5EF4-FFF2-40B4-BE49-F238E27FC236}">
              <a16:creationId xmlns:a16="http://schemas.microsoft.com/office/drawing/2014/main" xmlns="" id="{05531460-9743-424F-A74D-C1DE2A5F3E87}"/>
            </a:ext>
          </a:extLst>
        </xdr:cNvPr>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578" name="正方形/長方形 577">
          <a:extLst>
            <a:ext uri="{FF2B5EF4-FFF2-40B4-BE49-F238E27FC236}">
              <a16:creationId xmlns:a16="http://schemas.microsoft.com/office/drawing/2014/main" xmlns="" id="{E258CCDD-A25B-4B5E-91A6-80D5147FF933}"/>
            </a:ext>
          </a:extLst>
        </xdr:cNvPr>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579" name="正方形/長方形 578">
          <a:extLst>
            <a:ext uri="{FF2B5EF4-FFF2-40B4-BE49-F238E27FC236}">
              <a16:creationId xmlns:a16="http://schemas.microsoft.com/office/drawing/2014/main" xmlns="" id="{4999E106-B8EF-4CF2-80F3-08866D69269D}"/>
            </a:ext>
          </a:extLst>
        </xdr:cNvPr>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580" name="正方形/長方形 579">
          <a:extLst>
            <a:ext uri="{FF2B5EF4-FFF2-40B4-BE49-F238E27FC236}">
              <a16:creationId xmlns:a16="http://schemas.microsoft.com/office/drawing/2014/main" xmlns="" id="{029ABB5E-5789-4EB3-8F06-9C2153A84DE5}"/>
            </a:ext>
          </a:extLst>
        </xdr:cNvPr>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581" name="正方形/長方形 580">
          <a:extLst>
            <a:ext uri="{FF2B5EF4-FFF2-40B4-BE49-F238E27FC236}">
              <a16:creationId xmlns:a16="http://schemas.microsoft.com/office/drawing/2014/main" xmlns="" id="{8D160471-AB45-4692-9226-EFEFB8862100}"/>
            </a:ext>
          </a:extLst>
        </xdr:cNvPr>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582" name="正方形/長方形 581">
          <a:extLst>
            <a:ext uri="{FF2B5EF4-FFF2-40B4-BE49-F238E27FC236}">
              <a16:creationId xmlns:a16="http://schemas.microsoft.com/office/drawing/2014/main" xmlns="" id="{DAB85CEA-249A-4D75-AC16-14C011E43746}"/>
            </a:ext>
          </a:extLst>
        </xdr:cNvPr>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583" name="正方形/長方形 582">
          <a:extLst>
            <a:ext uri="{FF2B5EF4-FFF2-40B4-BE49-F238E27FC236}">
              <a16:creationId xmlns:a16="http://schemas.microsoft.com/office/drawing/2014/main" xmlns="" id="{FBC23841-558E-4C69-B8F4-3A395124DDB7}"/>
            </a:ext>
          </a:extLst>
        </xdr:cNvPr>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84" name="正方形/長方形 583">
          <a:extLst>
            <a:ext uri="{FF2B5EF4-FFF2-40B4-BE49-F238E27FC236}">
              <a16:creationId xmlns:a16="http://schemas.microsoft.com/office/drawing/2014/main" xmlns="" id="{1EDA9DB7-76BE-4FF6-86FE-EB6EF05011A8}"/>
            </a:ext>
          </a:extLst>
        </xdr:cNvPr>
        <xdr:cNvSpPr/>
      </xdr:nvSpPr>
      <xdr:spPr>
        <a:xfrm>
          <a:off x="12446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68</xdr:row>
      <xdr:rowOff>152400</xdr:rowOff>
    </xdr:from>
    <xdr:to>
      <xdr:col>120</xdr:col>
      <xdr:colOff>152400</xdr:colOff>
      <xdr:row>72</xdr:row>
      <xdr:rowOff>101600</xdr:rowOff>
    </xdr:to>
    <xdr:sp macro="" textlink="">
      <xdr:nvSpPr>
        <xdr:cNvPr id="585" name="正方形/長方形 584">
          <a:extLst>
            <a:ext uri="{FF2B5EF4-FFF2-40B4-BE49-F238E27FC236}">
              <a16:creationId xmlns:a16="http://schemas.microsoft.com/office/drawing/2014/main" xmlns="" id="{44DA5471-0D18-48F7-9D3C-3DF5D8154EF9}"/>
            </a:ext>
          </a:extLst>
        </xdr:cNvPr>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586" name="正方形/長方形 585">
          <a:extLst>
            <a:ext uri="{FF2B5EF4-FFF2-40B4-BE49-F238E27FC236}">
              <a16:creationId xmlns:a16="http://schemas.microsoft.com/office/drawing/2014/main" xmlns="" id="{91D8FBEC-3601-471A-B711-62E1AED0EA71}"/>
            </a:ext>
          </a:extLst>
        </xdr:cNvPr>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587" name="正方形/長方形 586">
          <a:extLst>
            <a:ext uri="{FF2B5EF4-FFF2-40B4-BE49-F238E27FC236}">
              <a16:creationId xmlns:a16="http://schemas.microsoft.com/office/drawing/2014/main" xmlns="" id="{9F0EDB6C-65DF-4733-9A6F-D7BF04B179A5}"/>
            </a:ext>
          </a:extLst>
        </xdr:cNvPr>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588" name="正方形/長方形 587">
          <a:extLst>
            <a:ext uri="{FF2B5EF4-FFF2-40B4-BE49-F238E27FC236}">
              <a16:creationId xmlns:a16="http://schemas.microsoft.com/office/drawing/2014/main" xmlns="" id="{2EB14665-137F-4512-86B8-3C495C371E39}"/>
            </a:ext>
          </a:extLst>
        </xdr:cNvPr>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589" name="正方形/長方形 588">
          <a:extLst>
            <a:ext uri="{FF2B5EF4-FFF2-40B4-BE49-F238E27FC236}">
              <a16:creationId xmlns:a16="http://schemas.microsoft.com/office/drawing/2014/main" xmlns="" id="{3DE503E7-8C10-4688-9507-9215BF64B532}"/>
            </a:ext>
          </a:extLst>
        </xdr:cNvPr>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590" name="正方形/長方形 589">
          <a:extLst>
            <a:ext uri="{FF2B5EF4-FFF2-40B4-BE49-F238E27FC236}">
              <a16:creationId xmlns:a16="http://schemas.microsoft.com/office/drawing/2014/main" xmlns="" id="{B2B31249-31FC-4C81-B737-0288456BC592}"/>
            </a:ext>
          </a:extLst>
        </xdr:cNvPr>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591" name="正方形/長方形 590">
          <a:extLst>
            <a:ext uri="{FF2B5EF4-FFF2-40B4-BE49-F238E27FC236}">
              <a16:creationId xmlns:a16="http://schemas.microsoft.com/office/drawing/2014/main" xmlns="" id="{45FD7BBC-4F69-49C9-85D6-6771FA02C157}"/>
            </a:ext>
          </a:extLst>
        </xdr:cNvPr>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592" name="正方形/長方形 591">
          <a:extLst>
            <a:ext uri="{FF2B5EF4-FFF2-40B4-BE49-F238E27FC236}">
              <a16:creationId xmlns:a16="http://schemas.microsoft.com/office/drawing/2014/main" xmlns="" id="{DB339348-C549-4DF0-99ED-85D8F9280095}"/>
            </a:ext>
          </a:extLst>
        </xdr:cNvPr>
        <xdr:cNvSpPr/>
      </xdr:nvSpPr>
      <xdr:spPr>
        <a:xfrm>
          <a:off x="18288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91</xdr:row>
      <xdr:rowOff>19050</xdr:rowOff>
    </xdr:from>
    <xdr:to>
      <xdr:col>90</xdr:col>
      <xdr:colOff>25400</xdr:colOff>
      <xdr:row>94</xdr:row>
      <xdr:rowOff>139700</xdr:rowOff>
    </xdr:to>
    <xdr:sp macro="" textlink="">
      <xdr:nvSpPr>
        <xdr:cNvPr id="593" name="正方形/長方形 592">
          <a:extLst>
            <a:ext uri="{FF2B5EF4-FFF2-40B4-BE49-F238E27FC236}">
              <a16:creationId xmlns:a16="http://schemas.microsoft.com/office/drawing/2014/main" xmlns="" id="{BF21507C-F3C2-4D01-A125-6EE76903B831}"/>
            </a:ext>
          </a:extLst>
        </xdr:cNvPr>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594" name="正方形/長方形 593">
          <a:extLst>
            <a:ext uri="{FF2B5EF4-FFF2-40B4-BE49-F238E27FC236}">
              <a16:creationId xmlns:a16="http://schemas.microsoft.com/office/drawing/2014/main" xmlns="" id="{2DEFF3E5-B8D3-4DEB-B252-64EB655C090D}"/>
            </a:ext>
          </a:extLst>
        </xdr:cNvPr>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595" name="正方形/長方形 594">
          <a:extLst>
            <a:ext uri="{FF2B5EF4-FFF2-40B4-BE49-F238E27FC236}">
              <a16:creationId xmlns:a16="http://schemas.microsoft.com/office/drawing/2014/main" xmlns="" id="{7FC86601-8D59-4C89-B47C-A854858BB3EE}"/>
            </a:ext>
          </a:extLst>
        </xdr:cNvPr>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596" name="正方形/長方形 595">
          <a:extLst>
            <a:ext uri="{FF2B5EF4-FFF2-40B4-BE49-F238E27FC236}">
              <a16:creationId xmlns:a16="http://schemas.microsoft.com/office/drawing/2014/main" xmlns="" id="{9BF5693C-D795-4F7D-9FD1-0C64C6BB0E32}"/>
            </a:ext>
          </a:extLst>
        </xdr:cNvPr>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597" name="正方形/長方形 596">
          <a:extLst>
            <a:ext uri="{FF2B5EF4-FFF2-40B4-BE49-F238E27FC236}">
              <a16:creationId xmlns:a16="http://schemas.microsoft.com/office/drawing/2014/main" xmlns="" id="{1A8E9874-B857-44E9-A981-60CDE58A7159}"/>
            </a:ext>
          </a:extLst>
        </xdr:cNvPr>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598" name="正方形/長方形 597">
          <a:extLst>
            <a:ext uri="{FF2B5EF4-FFF2-40B4-BE49-F238E27FC236}">
              <a16:creationId xmlns:a16="http://schemas.microsoft.com/office/drawing/2014/main" xmlns="" id="{2700C650-D87F-4C96-BE9C-55956F458C3C}"/>
            </a:ext>
          </a:extLst>
        </xdr:cNvPr>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599" name="正方形/長方形 598">
          <a:extLst>
            <a:ext uri="{FF2B5EF4-FFF2-40B4-BE49-F238E27FC236}">
              <a16:creationId xmlns:a16="http://schemas.microsoft.com/office/drawing/2014/main" xmlns="" id="{29D419CD-46A4-4BA0-B1F3-3164D3AFE737}"/>
            </a:ext>
          </a:extLst>
        </xdr:cNvPr>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00" name="正方形/長方形 599">
          <a:extLst>
            <a:ext uri="{FF2B5EF4-FFF2-40B4-BE49-F238E27FC236}">
              <a16:creationId xmlns:a16="http://schemas.microsoft.com/office/drawing/2014/main" xmlns="" id="{1065E0FC-F901-4D49-9F5C-1035A6F545F7}"/>
            </a:ext>
          </a:extLst>
        </xdr:cNvPr>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01" name="テキスト ボックス 600">
          <a:extLst>
            <a:ext uri="{FF2B5EF4-FFF2-40B4-BE49-F238E27FC236}">
              <a16:creationId xmlns:a16="http://schemas.microsoft.com/office/drawing/2014/main" xmlns="" id="{833D453F-BA48-4617-8FC5-AA7E21999A1C}"/>
            </a:ext>
          </a:extLst>
        </xdr:cNvPr>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02" name="直線コネクタ 601">
          <a:extLst>
            <a:ext uri="{FF2B5EF4-FFF2-40B4-BE49-F238E27FC236}">
              <a16:creationId xmlns:a16="http://schemas.microsoft.com/office/drawing/2014/main" xmlns="" id="{5894BD8D-C594-4A14-8CE1-70C988DD29AD}"/>
            </a:ext>
          </a:extLst>
        </xdr:cNvPr>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109</xdr:row>
      <xdr:rowOff>35379</xdr:rowOff>
    </xdr:from>
    <xdr:to>
      <xdr:col>89</xdr:col>
      <xdr:colOff>177800</xdr:colOff>
      <xdr:row>109</xdr:row>
      <xdr:rowOff>35379</xdr:rowOff>
    </xdr:to>
    <xdr:cxnSp macro="">
      <xdr:nvCxnSpPr>
        <xdr:cNvPr id="603" name="直線コネクタ 602">
          <a:extLst>
            <a:ext uri="{FF2B5EF4-FFF2-40B4-BE49-F238E27FC236}">
              <a16:creationId xmlns:a16="http://schemas.microsoft.com/office/drawing/2014/main" xmlns="" id="{E6036063-FB4F-4FFE-AB93-6A42D75D5DD8}"/>
            </a:ext>
          </a:extLst>
        </xdr:cNvPr>
        <xdr:cNvCxnSpPr/>
      </xdr:nvCxnSpPr>
      <xdr:spPr>
        <a:xfrm>
          <a:off x="12446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108</xdr:row>
      <xdr:rowOff>64606</xdr:rowOff>
    </xdr:from>
    <xdr:ext cx="338939" cy="259045"/>
    <xdr:sp macro="" textlink="">
      <xdr:nvSpPr>
        <xdr:cNvPr id="604" name="テキスト ボックス 603">
          <a:extLst>
            <a:ext uri="{FF2B5EF4-FFF2-40B4-BE49-F238E27FC236}">
              <a16:creationId xmlns:a16="http://schemas.microsoft.com/office/drawing/2014/main" xmlns="" id="{8D7895DB-EFEA-4654-8C50-73738797943C}"/>
            </a:ext>
          </a:extLst>
        </xdr:cNvPr>
        <xdr:cNvSpPr txBox="1"/>
      </xdr:nvSpPr>
      <xdr:spPr>
        <a:xfrm>
          <a:off x="12107061" y="18581206"/>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605" name="直線コネクタ 604">
          <a:extLst>
            <a:ext uri="{FF2B5EF4-FFF2-40B4-BE49-F238E27FC236}">
              <a16:creationId xmlns:a16="http://schemas.microsoft.com/office/drawing/2014/main" xmlns="" id="{0E67A016-50E2-4E85-938D-46674DF55998}"/>
            </a:ext>
          </a:extLst>
        </xdr:cNvPr>
        <xdr:cNvCxnSpPr/>
      </xdr:nvCxnSpPr>
      <xdr:spPr>
        <a:xfrm>
          <a:off x="12446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606" name="テキスト ボックス 605">
          <a:extLst>
            <a:ext uri="{FF2B5EF4-FFF2-40B4-BE49-F238E27FC236}">
              <a16:creationId xmlns:a16="http://schemas.microsoft.com/office/drawing/2014/main" xmlns="" id="{4838E056-D0CC-488E-A05D-3DA8FD1A7650}"/>
            </a:ext>
          </a:extLst>
        </xdr:cNvPr>
        <xdr:cNvSpPr txBox="1"/>
      </xdr:nvSpPr>
      <xdr:spPr>
        <a:xfrm>
          <a:off x="12042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607" name="直線コネクタ 606">
          <a:extLst>
            <a:ext uri="{FF2B5EF4-FFF2-40B4-BE49-F238E27FC236}">
              <a16:creationId xmlns:a16="http://schemas.microsoft.com/office/drawing/2014/main" xmlns="" id="{B6F73C63-4527-413B-AB66-DADBA42EC2CA}"/>
            </a:ext>
          </a:extLst>
        </xdr:cNvPr>
        <xdr:cNvCxnSpPr/>
      </xdr:nvCxnSpPr>
      <xdr:spPr>
        <a:xfrm>
          <a:off x="12446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608" name="テキスト ボックス 607">
          <a:extLst>
            <a:ext uri="{FF2B5EF4-FFF2-40B4-BE49-F238E27FC236}">
              <a16:creationId xmlns:a16="http://schemas.microsoft.com/office/drawing/2014/main" xmlns="" id="{A5609EF7-0F5F-4A1D-BA15-241F0B3EC40A}"/>
            </a:ext>
          </a:extLst>
        </xdr:cNvPr>
        <xdr:cNvSpPr txBox="1"/>
      </xdr:nvSpPr>
      <xdr:spPr>
        <a:xfrm>
          <a:off x="12042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609" name="直線コネクタ 608">
          <a:extLst>
            <a:ext uri="{FF2B5EF4-FFF2-40B4-BE49-F238E27FC236}">
              <a16:creationId xmlns:a16="http://schemas.microsoft.com/office/drawing/2014/main" xmlns="" id="{E6029246-B16F-4443-997F-FA1A866FA130}"/>
            </a:ext>
          </a:extLst>
        </xdr:cNvPr>
        <xdr:cNvCxnSpPr/>
      </xdr:nvCxnSpPr>
      <xdr:spPr>
        <a:xfrm>
          <a:off x="12446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610" name="テキスト ボックス 609">
          <a:extLst>
            <a:ext uri="{FF2B5EF4-FFF2-40B4-BE49-F238E27FC236}">
              <a16:creationId xmlns:a16="http://schemas.microsoft.com/office/drawing/2014/main" xmlns="" id="{6872704B-7CD3-4D74-A4FD-691FBCDB915E}"/>
            </a:ext>
          </a:extLst>
        </xdr:cNvPr>
        <xdr:cNvSpPr txBox="1"/>
      </xdr:nvSpPr>
      <xdr:spPr>
        <a:xfrm>
          <a:off x="12042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611" name="直線コネクタ 610">
          <a:extLst>
            <a:ext uri="{FF2B5EF4-FFF2-40B4-BE49-F238E27FC236}">
              <a16:creationId xmlns:a16="http://schemas.microsoft.com/office/drawing/2014/main" xmlns="" id="{129B1254-3214-44BA-989E-06B07391040F}"/>
            </a:ext>
          </a:extLst>
        </xdr:cNvPr>
        <xdr:cNvCxnSpPr/>
      </xdr:nvCxnSpPr>
      <xdr:spPr>
        <a:xfrm>
          <a:off x="12446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612" name="テキスト ボックス 611">
          <a:extLst>
            <a:ext uri="{FF2B5EF4-FFF2-40B4-BE49-F238E27FC236}">
              <a16:creationId xmlns:a16="http://schemas.microsoft.com/office/drawing/2014/main" xmlns="" id="{2F9ED6CE-797C-4247-B36A-1661C08A6C21}"/>
            </a:ext>
          </a:extLst>
        </xdr:cNvPr>
        <xdr:cNvSpPr txBox="1"/>
      </xdr:nvSpPr>
      <xdr:spPr>
        <a:xfrm>
          <a:off x="12042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613" name="直線コネクタ 612">
          <a:extLst>
            <a:ext uri="{FF2B5EF4-FFF2-40B4-BE49-F238E27FC236}">
              <a16:creationId xmlns:a16="http://schemas.microsoft.com/office/drawing/2014/main" xmlns="" id="{EF772FE7-C486-4FDF-98EB-C71EF1786D15}"/>
            </a:ext>
          </a:extLst>
        </xdr:cNvPr>
        <xdr:cNvCxnSpPr/>
      </xdr:nvCxnSpPr>
      <xdr:spPr>
        <a:xfrm>
          <a:off x="12446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98</xdr:row>
      <xdr:rowOff>146248</xdr:rowOff>
    </xdr:from>
    <xdr:ext cx="467179" cy="259045"/>
    <xdr:sp macro="" textlink="">
      <xdr:nvSpPr>
        <xdr:cNvPr id="614" name="テキスト ボックス 613">
          <a:extLst>
            <a:ext uri="{FF2B5EF4-FFF2-40B4-BE49-F238E27FC236}">
              <a16:creationId xmlns:a16="http://schemas.microsoft.com/office/drawing/2014/main" xmlns="" id="{8C3E6FED-A88C-4FA6-AEBE-8A574B4B3770}"/>
            </a:ext>
          </a:extLst>
        </xdr:cNvPr>
        <xdr:cNvSpPr txBox="1"/>
      </xdr:nvSpPr>
      <xdr:spPr>
        <a:xfrm>
          <a:off x="11978821" y="1694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15" name="直線コネクタ 614">
          <a:extLst>
            <a:ext uri="{FF2B5EF4-FFF2-40B4-BE49-F238E27FC236}">
              <a16:creationId xmlns:a16="http://schemas.microsoft.com/office/drawing/2014/main" xmlns="" id="{AD280934-2B57-42D1-A8CF-91E88B63FC86}"/>
            </a:ext>
          </a:extLst>
        </xdr:cNvPr>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96</xdr:row>
      <xdr:rowOff>162577</xdr:rowOff>
    </xdr:from>
    <xdr:ext cx="467179" cy="259045"/>
    <xdr:sp macro="" textlink="">
      <xdr:nvSpPr>
        <xdr:cNvPr id="616" name="テキスト ボックス 615">
          <a:extLst>
            <a:ext uri="{FF2B5EF4-FFF2-40B4-BE49-F238E27FC236}">
              <a16:creationId xmlns:a16="http://schemas.microsoft.com/office/drawing/2014/main" xmlns="" id="{BB42FA4C-30F8-4D68-BC6C-36CBD9B62EAB}"/>
            </a:ext>
          </a:extLst>
        </xdr:cNvPr>
        <xdr:cNvSpPr txBox="1"/>
      </xdr:nvSpPr>
      <xdr:spPr>
        <a:xfrm>
          <a:off x="11978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617" name="【公民館】&#10;有形固定資産減価償却率グラフ枠">
          <a:extLst>
            <a:ext uri="{FF2B5EF4-FFF2-40B4-BE49-F238E27FC236}">
              <a16:creationId xmlns:a16="http://schemas.microsoft.com/office/drawing/2014/main" xmlns="" id="{AA0A9F63-88BA-4665-8BB5-536969C649DD}"/>
            </a:ext>
          </a:extLst>
        </xdr:cNvPr>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99</xdr:row>
      <xdr:rowOff>117021</xdr:rowOff>
    </xdr:from>
    <xdr:to>
      <xdr:col>85</xdr:col>
      <xdr:colOff>126364</xdr:colOff>
      <xdr:row>108</xdr:row>
      <xdr:rowOff>108857</xdr:rowOff>
    </xdr:to>
    <xdr:cxnSp macro="">
      <xdr:nvCxnSpPr>
        <xdr:cNvPr id="618" name="直線コネクタ 617">
          <a:extLst>
            <a:ext uri="{FF2B5EF4-FFF2-40B4-BE49-F238E27FC236}">
              <a16:creationId xmlns:a16="http://schemas.microsoft.com/office/drawing/2014/main" xmlns="" id="{248B40B5-1958-4D9C-8FD5-BD333CA28A12}"/>
            </a:ext>
          </a:extLst>
        </xdr:cNvPr>
        <xdr:cNvCxnSpPr/>
      </xdr:nvCxnSpPr>
      <xdr:spPr>
        <a:xfrm flipV="1">
          <a:off x="16318864" y="17090571"/>
          <a:ext cx="0" cy="15348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108</xdr:row>
      <xdr:rowOff>112684</xdr:rowOff>
    </xdr:from>
    <xdr:ext cx="340478" cy="259045"/>
    <xdr:sp macro="" textlink="">
      <xdr:nvSpPr>
        <xdr:cNvPr id="619" name="【公民館】&#10;有形固定資産減価償却率最小値テキスト">
          <a:extLst>
            <a:ext uri="{FF2B5EF4-FFF2-40B4-BE49-F238E27FC236}">
              <a16:creationId xmlns:a16="http://schemas.microsoft.com/office/drawing/2014/main" xmlns="" id="{9DAD75EE-B166-41BC-B7AF-122EF0EF66EF}"/>
            </a:ext>
          </a:extLst>
        </xdr:cNvPr>
        <xdr:cNvSpPr txBox="1"/>
      </xdr:nvSpPr>
      <xdr:spPr>
        <a:xfrm>
          <a:off x="16357600" y="1862928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108857</xdr:rowOff>
    </xdr:from>
    <xdr:to>
      <xdr:col>86</xdr:col>
      <xdr:colOff>25400</xdr:colOff>
      <xdr:row>108</xdr:row>
      <xdr:rowOff>108857</xdr:rowOff>
    </xdr:to>
    <xdr:cxnSp macro="">
      <xdr:nvCxnSpPr>
        <xdr:cNvPr id="620" name="直線コネクタ 619">
          <a:extLst>
            <a:ext uri="{FF2B5EF4-FFF2-40B4-BE49-F238E27FC236}">
              <a16:creationId xmlns:a16="http://schemas.microsoft.com/office/drawing/2014/main" xmlns="" id="{F797679C-C9C7-4A4D-9D1A-A0BF1353311F}"/>
            </a:ext>
          </a:extLst>
        </xdr:cNvPr>
        <xdr:cNvCxnSpPr/>
      </xdr:nvCxnSpPr>
      <xdr:spPr>
        <a:xfrm>
          <a:off x="16230600" y="186254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63698</xdr:rowOff>
    </xdr:from>
    <xdr:ext cx="469744" cy="259045"/>
    <xdr:sp macro="" textlink="">
      <xdr:nvSpPr>
        <xdr:cNvPr id="621" name="【公民館】&#10;有形固定資産減価償却率最大値テキスト">
          <a:extLst>
            <a:ext uri="{FF2B5EF4-FFF2-40B4-BE49-F238E27FC236}">
              <a16:creationId xmlns:a16="http://schemas.microsoft.com/office/drawing/2014/main" xmlns="" id="{8AE4C275-CBD4-47C2-A5A9-A62DD7260EF0}"/>
            </a:ext>
          </a:extLst>
        </xdr:cNvPr>
        <xdr:cNvSpPr txBox="1"/>
      </xdr:nvSpPr>
      <xdr:spPr>
        <a:xfrm>
          <a:off x="16357600" y="16865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117021</xdr:rowOff>
    </xdr:from>
    <xdr:to>
      <xdr:col>86</xdr:col>
      <xdr:colOff>25400</xdr:colOff>
      <xdr:row>99</xdr:row>
      <xdr:rowOff>117021</xdr:rowOff>
    </xdr:to>
    <xdr:cxnSp macro="">
      <xdr:nvCxnSpPr>
        <xdr:cNvPr id="622" name="直線コネクタ 621">
          <a:extLst>
            <a:ext uri="{FF2B5EF4-FFF2-40B4-BE49-F238E27FC236}">
              <a16:creationId xmlns:a16="http://schemas.microsoft.com/office/drawing/2014/main" xmlns="" id="{DE630A3C-EE82-4425-A92F-DD221B6E593E}"/>
            </a:ext>
          </a:extLst>
        </xdr:cNvPr>
        <xdr:cNvCxnSpPr/>
      </xdr:nvCxnSpPr>
      <xdr:spPr>
        <a:xfrm>
          <a:off x="16230600" y="17090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101</xdr:row>
      <xdr:rowOff>169108</xdr:rowOff>
    </xdr:from>
    <xdr:ext cx="405111" cy="259045"/>
    <xdr:sp macro="" textlink="">
      <xdr:nvSpPr>
        <xdr:cNvPr id="623" name="【公民館】&#10;有形固定資産減価償却率平均値テキスト">
          <a:extLst>
            <a:ext uri="{FF2B5EF4-FFF2-40B4-BE49-F238E27FC236}">
              <a16:creationId xmlns:a16="http://schemas.microsoft.com/office/drawing/2014/main" xmlns="" id="{179A7F12-2C00-41ED-9027-102058B1BD6A}"/>
            </a:ext>
          </a:extLst>
        </xdr:cNvPr>
        <xdr:cNvSpPr txBox="1"/>
      </xdr:nvSpPr>
      <xdr:spPr>
        <a:xfrm>
          <a:off x="16357600" y="1748555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102</xdr:row>
      <xdr:rowOff>146231</xdr:rowOff>
    </xdr:from>
    <xdr:to>
      <xdr:col>85</xdr:col>
      <xdr:colOff>177800</xdr:colOff>
      <xdr:row>103</xdr:row>
      <xdr:rowOff>76381</xdr:rowOff>
    </xdr:to>
    <xdr:sp macro="" textlink="">
      <xdr:nvSpPr>
        <xdr:cNvPr id="624" name="フローチャート: 判断 623">
          <a:extLst>
            <a:ext uri="{FF2B5EF4-FFF2-40B4-BE49-F238E27FC236}">
              <a16:creationId xmlns:a16="http://schemas.microsoft.com/office/drawing/2014/main" xmlns="" id="{E0F00B61-538E-4EA6-A652-EAC351A19875}"/>
            </a:ext>
          </a:extLst>
        </xdr:cNvPr>
        <xdr:cNvSpPr/>
      </xdr:nvSpPr>
      <xdr:spPr>
        <a:xfrm>
          <a:off x="16268700" y="176341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102</xdr:row>
      <xdr:rowOff>165826</xdr:rowOff>
    </xdr:from>
    <xdr:to>
      <xdr:col>81</xdr:col>
      <xdr:colOff>101600</xdr:colOff>
      <xdr:row>103</xdr:row>
      <xdr:rowOff>95976</xdr:rowOff>
    </xdr:to>
    <xdr:sp macro="" textlink="">
      <xdr:nvSpPr>
        <xdr:cNvPr id="625" name="フローチャート: 判断 624">
          <a:extLst>
            <a:ext uri="{FF2B5EF4-FFF2-40B4-BE49-F238E27FC236}">
              <a16:creationId xmlns:a16="http://schemas.microsoft.com/office/drawing/2014/main" xmlns="" id="{40CA9486-AC8E-4AA6-B18E-4422E5FA806F}"/>
            </a:ext>
          </a:extLst>
        </xdr:cNvPr>
        <xdr:cNvSpPr/>
      </xdr:nvSpPr>
      <xdr:spPr>
        <a:xfrm>
          <a:off x="15430500" y="176537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2539</xdr:rowOff>
    </xdr:from>
    <xdr:to>
      <xdr:col>76</xdr:col>
      <xdr:colOff>165100</xdr:colOff>
      <xdr:row>103</xdr:row>
      <xdr:rowOff>104139</xdr:rowOff>
    </xdr:to>
    <xdr:sp macro="" textlink="">
      <xdr:nvSpPr>
        <xdr:cNvPr id="626" name="フローチャート: 判断 625">
          <a:extLst>
            <a:ext uri="{FF2B5EF4-FFF2-40B4-BE49-F238E27FC236}">
              <a16:creationId xmlns:a16="http://schemas.microsoft.com/office/drawing/2014/main" xmlns="" id="{6328F4EF-9AFE-40F9-A58F-22F2AB790F03}"/>
            </a:ext>
          </a:extLst>
        </xdr:cNvPr>
        <xdr:cNvSpPr/>
      </xdr:nvSpPr>
      <xdr:spPr>
        <a:xfrm>
          <a:off x="14541500" y="17661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36830</xdr:rowOff>
    </xdr:from>
    <xdr:to>
      <xdr:col>72</xdr:col>
      <xdr:colOff>38100</xdr:colOff>
      <xdr:row>103</xdr:row>
      <xdr:rowOff>138430</xdr:rowOff>
    </xdr:to>
    <xdr:sp macro="" textlink="">
      <xdr:nvSpPr>
        <xdr:cNvPr id="627" name="フローチャート: 判断 626">
          <a:extLst>
            <a:ext uri="{FF2B5EF4-FFF2-40B4-BE49-F238E27FC236}">
              <a16:creationId xmlns:a16="http://schemas.microsoft.com/office/drawing/2014/main" xmlns="" id="{57948635-3461-43CE-8935-885E1FEBD22F}"/>
            </a:ext>
          </a:extLst>
        </xdr:cNvPr>
        <xdr:cNvSpPr/>
      </xdr:nvSpPr>
      <xdr:spPr>
        <a:xfrm>
          <a:off x="13652500" y="17696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28" name="テキスト ボックス 627">
          <a:extLst>
            <a:ext uri="{FF2B5EF4-FFF2-40B4-BE49-F238E27FC236}">
              <a16:creationId xmlns:a16="http://schemas.microsoft.com/office/drawing/2014/main" xmlns="" id="{F2A89112-0570-4899-83E8-54F8A30EFAD4}"/>
            </a:ext>
          </a:extLst>
        </xdr:cNvPr>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29" name="テキスト ボックス 628">
          <a:extLst>
            <a:ext uri="{FF2B5EF4-FFF2-40B4-BE49-F238E27FC236}">
              <a16:creationId xmlns:a16="http://schemas.microsoft.com/office/drawing/2014/main" xmlns="" id="{88AA5864-DFB1-4295-A963-8D473310D757}"/>
            </a:ext>
          </a:extLst>
        </xdr:cNvPr>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30" name="テキスト ボックス 629">
          <a:extLst>
            <a:ext uri="{FF2B5EF4-FFF2-40B4-BE49-F238E27FC236}">
              <a16:creationId xmlns:a16="http://schemas.microsoft.com/office/drawing/2014/main" xmlns="" id="{947FC13C-800B-440D-B8E1-56D7EFB486BA}"/>
            </a:ext>
          </a:extLst>
        </xdr:cNvPr>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31" name="テキスト ボックス 630">
          <a:extLst>
            <a:ext uri="{FF2B5EF4-FFF2-40B4-BE49-F238E27FC236}">
              <a16:creationId xmlns:a16="http://schemas.microsoft.com/office/drawing/2014/main" xmlns="" id="{31AFCD7E-DBFA-40B2-87FA-20533B5EE261}"/>
            </a:ext>
          </a:extLst>
        </xdr:cNvPr>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32" name="テキスト ボックス 631">
          <a:extLst>
            <a:ext uri="{FF2B5EF4-FFF2-40B4-BE49-F238E27FC236}">
              <a16:creationId xmlns:a16="http://schemas.microsoft.com/office/drawing/2014/main" xmlns="" id="{B7A1FC2E-2CA5-436D-AEA3-4847D6B27DB5}"/>
            </a:ext>
          </a:extLst>
        </xdr:cNvPr>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90714</xdr:rowOff>
    </xdr:from>
    <xdr:to>
      <xdr:col>85</xdr:col>
      <xdr:colOff>177800</xdr:colOff>
      <xdr:row>104</xdr:row>
      <xdr:rowOff>20864</xdr:rowOff>
    </xdr:to>
    <xdr:sp macro="" textlink="">
      <xdr:nvSpPr>
        <xdr:cNvPr id="633" name="楕円 632">
          <a:extLst>
            <a:ext uri="{FF2B5EF4-FFF2-40B4-BE49-F238E27FC236}">
              <a16:creationId xmlns:a16="http://schemas.microsoft.com/office/drawing/2014/main" xmlns="" id="{92CE48B6-F5E0-4015-AC12-7876C7FC0919}"/>
            </a:ext>
          </a:extLst>
        </xdr:cNvPr>
        <xdr:cNvSpPr/>
      </xdr:nvSpPr>
      <xdr:spPr>
        <a:xfrm>
          <a:off x="16268700" y="17750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103</xdr:row>
      <xdr:rowOff>69141</xdr:rowOff>
    </xdr:from>
    <xdr:ext cx="405111" cy="259045"/>
    <xdr:sp macro="" textlink="">
      <xdr:nvSpPr>
        <xdr:cNvPr id="634" name="【公民館】&#10;有形固定資産減価償却率該当値テキスト">
          <a:extLst>
            <a:ext uri="{FF2B5EF4-FFF2-40B4-BE49-F238E27FC236}">
              <a16:creationId xmlns:a16="http://schemas.microsoft.com/office/drawing/2014/main" xmlns="" id="{3B8EE493-D381-4189-B068-FA3F85255D7C}"/>
            </a:ext>
          </a:extLst>
        </xdr:cNvPr>
        <xdr:cNvSpPr txBox="1"/>
      </xdr:nvSpPr>
      <xdr:spPr>
        <a:xfrm>
          <a:off x="16357600" y="177284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103</xdr:row>
      <xdr:rowOff>107043</xdr:rowOff>
    </xdr:from>
    <xdr:to>
      <xdr:col>81</xdr:col>
      <xdr:colOff>101600</xdr:colOff>
      <xdr:row>104</xdr:row>
      <xdr:rowOff>37193</xdr:rowOff>
    </xdr:to>
    <xdr:sp macro="" textlink="">
      <xdr:nvSpPr>
        <xdr:cNvPr id="635" name="楕円 634">
          <a:extLst>
            <a:ext uri="{FF2B5EF4-FFF2-40B4-BE49-F238E27FC236}">
              <a16:creationId xmlns:a16="http://schemas.microsoft.com/office/drawing/2014/main" xmlns="" id="{204D836A-4B11-4933-82F5-CD93ABF4E9EB}"/>
            </a:ext>
          </a:extLst>
        </xdr:cNvPr>
        <xdr:cNvSpPr/>
      </xdr:nvSpPr>
      <xdr:spPr>
        <a:xfrm>
          <a:off x="15430500" y="177663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103</xdr:row>
      <xdr:rowOff>141514</xdr:rowOff>
    </xdr:from>
    <xdr:to>
      <xdr:col>85</xdr:col>
      <xdr:colOff>127000</xdr:colOff>
      <xdr:row>103</xdr:row>
      <xdr:rowOff>157843</xdr:rowOff>
    </xdr:to>
    <xdr:cxnSp macro="">
      <xdr:nvCxnSpPr>
        <xdr:cNvPr id="636" name="直線コネクタ 635">
          <a:extLst>
            <a:ext uri="{FF2B5EF4-FFF2-40B4-BE49-F238E27FC236}">
              <a16:creationId xmlns:a16="http://schemas.microsoft.com/office/drawing/2014/main" xmlns="" id="{B8FED5A7-4321-4B31-B589-E411862E9100}"/>
            </a:ext>
          </a:extLst>
        </xdr:cNvPr>
        <xdr:cNvCxnSpPr/>
      </xdr:nvCxnSpPr>
      <xdr:spPr>
        <a:xfrm flipV="1">
          <a:off x="15481300" y="17800864"/>
          <a:ext cx="83820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103</xdr:row>
      <xdr:rowOff>141332</xdr:rowOff>
    </xdr:from>
    <xdr:to>
      <xdr:col>76</xdr:col>
      <xdr:colOff>165100</xdr:colOff>
      <xdr:row>104</xdr:row>
      <xdr:rowOff>71482</xdr:rowOff>
    </xdr:to>
    <xdr:sp macro="" textlink="">
      <xdr:nvSpPr>
        <xdr:cNvPr id="637" name="楕円 636">
          <a:extLst>
            <a:ext uri="{FF2B5EF4-FFF2-40B4-BE49-F238E27FC236}">
              <a16:creationId xmlns:a16="http://schemas.microsoft.com/office/drawing/2014/main" xmlns="" id="{D6528F5F-07CF-4B93-943B-95ABBA2F0E37}"/>
            </a:ext>
          </a:extLst>
        </xdr:cNvPr>
        <xdr:cNvSpPr/>
      </xdr:nvSpPr>
      <xdr:spPr>
        <a:xfrm>
          <a:off x="14541500" y="17800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103</xdr:row>
      <xdr:rowOff>157843</xdr:rowOff>
    </xdr:from>
    <xdr:to>
      <xdr:col>81</xdr:col>
      <xdr:colOff>50800</xdr:colOff>
      <xdr:row>104</xdr:row>
      <xdr:rowOff>20682</xdr:rowOff>
    </xdr:to>
    <xdr:cxnSp macro="">
      <xdr:nvCxnSpPr>
        <xdr:cNvPr id="638" name="直線コネクタ 637">
          <a:extLst>
            <a:ext uri="{FF2B5EF4-FFF2-40B4-BE49-F238E27FC236}">
              <a16:creationId xmlns:a16="http://schemas.microsoft.com/office/drawing/2014/main" xmlns="" id="{45620DEE-8D51-418E-BB01-C2AC2335D867}"/>
            </a:ext>
          </a:extLst>
        </xdr:cNvPr>
        <xdr:cNvCxnSpPr/>
      </xdr:nvCxnSpPr>
      <xdr:spPr>
        <a:xfrm flipV="1">
          <a:off x="14592300" y="17817193"/>
          <a:ext cx="889000" cy="34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103</xdr:row>
      <xdr:rowOff>118473</xdr:rowOff>
    </xdr:from>
    <xdr:to>
      <xdr:col>72</xdr:col>
      <xdr:colOff>38100</xdr:colOff>
      <xdr:row>104</xdr:row>
      <xdr:rowOff>48623</xdr:rowOff>
    </xdr:to>
    <xdr:sp macro="" textlink="">
      <xdr:nvSpPr>
        <xdr:cNvPr id="639" name="楕円 638">
          <a:extLst>
            <a:ext uri="{FF2B5EF4-FFF2-40B4-BE49-F238E27FC236}">
              <a16:creationId xmlns:a16="http://schemas.microsoft.com/office/drawing/2014/main" xmlns="" id="{EFF4C2A6-42F1-42AE-8166-C28E98061F2E}"/>
            </a:ext>
          </a:extLst>
        </xdr:cNvPr>
        <xdr:cNvSpPr/>
      </xdr:nvSpPr>
      <xdr:spPr>
        <a:xfrm>
          <a:off x="13652500" y="177778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103</xdr:row>
      <xdr:rowOff>169273</xdr:rowOff>
    </xdr:from>
    <xdr:to>
      <xdr:col>76</xdr:col>
      <xdr:colOff>114300</xdr:colOff>
      <xdr:row>104</xdr:row>
      <xdr:rowOff>20682</xdr:rowOff>
    </xdr:to>
    <xdr:cxnSp macro="">
      <xdr:nvCxnSpPr>
        <xdr:cNvPr id="640" name="直線コネクタ 639">
          <a:extLst>
            <a:ext uri="{FF2B5EF4-FFF2-40B4-BE49-F238E27FC236}">
              <a16:creationId xmlns:a16="http://schemas.microsoft.com/office/drawing/2014/main" xmlns="" id="{C4D457FC-38DA-4C6F-9F71-DD9678B3EE5A}"/>
            </a:ext>
          </a:extLst>
        </xdr:cNvPr>
        <xdr:cNvCxnSpPr/>
      </xdr:nvCxnSpPr>
      <xdr:spPr>
        <a:xfrm>
          <a:off x="13703300" y="17828623"/>
          <a:ext cx="8890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101</xdr:row>
      <xdr:rowOff>112503</xdr:rowOff>
    </xdr:from>
    <xdr:ext cx="405111" cy="259045"/>
    <xdr:sp macro="" textlink="">
      <xdr:nvSpPr>
        <xdr:cNvPr id="641" name="n_1aveValue【公民館】&#10;有形固定資産減価償却率">
          <a:extLst>
            <a:ext uri="{FF2B5EF4-FFF2-40B4-BE49-F238E27FC236}">
              <a16:creationId xmlns:a16="http://schemas.microsoft.com/office/drawing/2014/main" xmlns="" id="{54FE3775-18E4-4923-9419-504F709ED484}"/>
            </a:ext>
          </a:extLst>
        </xdr:cNvPr>
        <xdr:cNvSpPr txBox="1"/>
      </xdr:nvSpPr>
      <xdr:spPr>
        <a:xfrm>
          <a:off x="15266044" y="174289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101</xdr:row>
      <xdr:rowOff>120666</xdr:rowOff>
    </xdr:from>
    <xdr:ext cx="405111" cy="259045"/>
    <xdr:sp macro="" textlink="">
      <xdr:nvSpPr>
        <xdr:cNvPr id="642" name="n_2aveValue【公民館】&#10;有形固定資産減価償却率">
          <a:extLst>
            <a:ext uri="{FF2B5EF4-FFF2-40B4-BE49-F238E27FC236}">
              <a16:creationId xmlns:a16="http://schemas.microsoft.com/office/drawing/2014/main" xmlns="" id="{3414D8F4-1FF2-479D-B3C6-C1E8C38CD072}"/>
            </a:ext>
          </a:extLst>
        </xdr:cNvPr>
        <xdr:cNvSpPr txBox="1"/>
      </xdr:nvSpPr>
      <xdr:spPr>
        <a:xfrm>
          <a:off x="14389744" y="17437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154957</xdr:rowOff>
    </xdr:from>
    <xdr:ext cx="405111" cy="259045"/>
    <xdr:sp macro="" textlink="">
      <xdr:nvSpPr>
        <xdr:cNvPr id="643" name="n_3aveValue【公民館】&#10;有形固定資産減価償却率">
          <a:extLst>
            <a:ext uri="{FF2B5EF4-FFF2-40B4-BE49-F238E27FC236}">
              <a16:creationId xmlns:a16="http://schemas.microsoft.com/office/drawing/2014/main" xmlns="" id="{865ED626-7E8B-411B-AC79-E6A290F7AF78}"/>
            </a:ext>
          </a:extLst>
        </xdr:cNvPr>
        <xdr:cNvSpPr txBox="1"/>
      </xdr:nvSpPr>
      <xdr:spPr>
        <a:xfrm>
          <a:off x="13500744" y="17471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104</xdr:row>
      <xdr:rowOff>28320</xdr:rowOff>
    </xdr:from>
    <xdr:ext cx="405111" cy="259045"/>
    <xdr:sp macro="" textlink="">
      <xdr:nvSpPr>
        <xdr:cNvPr id="644" name="n_1mainValue【公民館】&#10;有形固定資産減価償却率">
          <a:extLst>
            <a:ext uri="{FF2B5EF4-FFF2-40B4-BE49-F238E27FC236}">
              <a16:creationId xmlns:a16="http://schemas.microsoft.com/office/drawing/2014/main" xmlns="" id="{7F5496E3-1937-4430-B0B7-567732099883}"/>
            </a:ext>
          </a:extLst>
        </xdr:cNvPr>
        <xdr:cNvSpPr txBox="1"/>
      </xdr:nvSpPr>
      <xdr:spPr>
        <a:xfrm>
          <a:off x="15266044" y="178591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62609</xdr:rowOff>
    </xdr:from>
    <xdr:ext cx="405111" cy="259045"/>
    <xdr:sp macro="" textlink="">
      <xdr:nvSpPr>
        <xdr:cNvPr id="645" name="n_2mainValue【公民館】&#10;有形固定資産減価償却率">
          <a:extLst>
            <a:ext uri="{FF2B5EF4-FFF2-40B4-BE49-F238E27FC236}">
              <a16:creationId xmlns:a16="http://schemas.microsoft.com/office/drawing/2014/main" xmlns="" id="{228239A0-D0B9-471A-8502-993717EE61F9}"/>
            </a:ext>
          </a:extLst>
        </xdr:cNvPr>
        <xdr:cNvSpPr txBox="1"/>
      </xdr:nvSpPr>
      <xdr:spPr>
        <a:xfrm>
          <a:off x="14389744" y="178934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39750</xdr:rowOff>
    </xdr:from>
    <xdr:ext cx="405111" cy="259045"/>
    <xdr:sp macro="" textlink="">
      <xdr:nvSpPr>
        <xdr:cNvPr id="646" name="n_3mainValue【公民館】&#10;有形固定資産減価償却率">
          <a:extLst>
            <a:ext uri="{FF2B5EF4-FFF2-40B4-BE49-F238E27FC236}">
              <a16:creationId xmlns:a16="http://schemas.microsoft.com/office/drawing/2014/main" xmlns="" id="{6196BD25-F37D-4B34-8927-2671D3EF9BC0}"/>
            </a:ext>
          </a:extLst>
        </xdr:cNvPr>
        <xdr:cNvSpPr txBox="1"/>
      </xdr:nvSpPr>
      <xdr:spPr>
        <a:xfrm>
          <a:off x="13500744" y="178705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647" name="正方形/長方形 646">
          <a:extLst>
            <a:ext uri="{FF2B5EF4-FFF2-40B4-BE49-F238E27FC236}">
              <a16:creationId xmlns:a16="http://schemas.microsoft.com/office/drawing/2014/main" xmlns="" id="{949BC7A8-5440-4BFC-BF5B-6C154BFCB463}"/>
            </a:ext>
          </a:extLst>
        </xdr:cNvPr>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648" name="正方形/長方形 647">
          <a:extLst>
            <a:ext uri="{FF2B5EF4-FFF2-40B4-BE49-F238E27FC236}">
              <a16:creationId xmlns:a16="http://schemas.microsoft.com/office/drawing/2014/main" xmlns="" id="{10C4869F-66B7-4A2E-ADF6-044066B2B572}"/>
            </a:ext>
          </a:extLst>
        </xdr:cNvPr>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649" name="正方形/長方形 648">
          <a:extLst>
            <a:ext uri="{FF2B5EF4-FFF2-40B4-BE49-F238E27FC236}">
              <a16:creationId xmlns:a16="http://schemas.microsoft.com/office/drawing/2014/main" xmlns="" id="{3C10E6C6-029A-466D-8FFE-2E65B9C648E9}"/>
            </a:ext>
          </a:extLst>
        </xdr:cNvPr>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650" name="正方形/長方形 649">
          <a:extLst>
            <a:ext uri="{FF2B5EF4-FFF2-40B4-BE49-F238E27FC236}">
              <a16:creationId xmlns:a16="http://schemas.microsoft.com/office/drawing/2014/main" xmlns="" id="{CF2378B7-92F1-48D6-AA7B-76A7FAE1F21A}"/>
            </a:ext>
          </a:extLst>
        </xdr:cNvPr>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651" name="正方形/長方形 650">
          <a:extLst>
            <a:ext uri="{FF2B5EF4-FFF2-40B4-BE49-F238E27FC236}">
              <a16:creationId xmlns:a16="http://schemas.microsoft.com/office/drawing/2014/main" xmlns="" id="{180B643D-EB7F-4376-9019-CAE7ABD0CD2F}"/>
            </a:ext>
          </a:extLst>
        </xdr:cNvPr>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652" name="正方形/長方形 651">
          <a:extLst>
            <a:ext uri="{FF2B5EF4-FFF2-40B4-BE49-F238E27FC236}">
              <a16:creationId xmlns:a16="http://schemas.microsoft.com/office/drawing/2014/main" xmlns="" id="{F9A415B3-1F66-4F4A-9245-58F409931E86}"/>
            </a:ext>
          </a:extLst>
        </xdr:cNvPr>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653" name="正方形/長方形 652">
          <a:extLst>
            <a:ext uri="{FF2B5EF4-FFF2-40B4-BE49-F238E27FC236}">
              <a16:creationId xmlns:a16="http://schemas.microsoft.com/office/drawing/2014/main" xmlns="" id="{72F3007A-9345-4B6E-BEE8-4CA8DA92607F}"/>
            </a:ext>
          </a:extLst>
        </xdr:cNvPr>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654" name="正方形/長方形 653">
          <a:extLst>
            <a:ext uri="{FF2B5EF4-FFF2-40B4-BE49-F238E27FC236}">
              <a16:creationId xmlns:a16="http://schemas.microsoft.com/office/drawing/2014/main" xmlns="" id="{C11CAD9F-6D18-4938-8131-624E286A7930}"/>
            </a:ext>
          </a:extLst>
        </xdr:cNvPr>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655" name="テキスト ボックス 654">
          <a:extLst>
            <a:ext uri="{FF2B5EF4-FFF2-40B4-BE49-F238E27FC236}">
              <a16:creationId xmlns:a16="http://schemas.microsoft.com/office/drawing/2014/main" xmlns="" id="{0981CAD1-5527-4F70-8D79-6D303D974298}"/>
            </a:ext>
          </a:extLst>
        </xdr:cNvPr>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656" name="直線コネクタ 655">
          <a:extLst>
            <a:ext uri="{FF2B5EF4-FFF2-40B4-BE49-F238E27FC236}">
              <a16:creationId xmlns:a16="http://schemas.microsoft.com/office/drawing/2014/main" xmlns="" id="{8975320B-62CB-4F41-A990-E46F8018598A}"/>
            </a:ext>
          </a:extLst>
        </xdr:cNvPr>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109</xdr:row>
      <xdr:rowOff>35379</xdr:rowOff>
    </xdr:from>
    <xdr:to>
      <xdr:col>120</xdr:col>
      <xdr:colOff>114300</xdr:colOff>
      <xdr:row>109</xdr:row>
      <xdr:rowOff>35379</xdr:rowOff>
    </xdr:to>
    <xdr:cxnSp macro="">
      <xdr:nvCxnSpPr>
        <xdr:cNvPr id="657" name="直線コネクタ 656">
          <a:extLst>
            <a:ext uri="{FF2B5EF4-FFF2-40B4-BE49-F238E27FC236}">
              <a16:creationId xmlns:a16="http://schemas.microsoft.com/office/drawing/2014/main" xmlns="" id="{42D213C4-5ADF-492A-978D-17158DA39774}"/>
            </a:ext>
          </a:extLst>
        </xdr:cNvPr>
        <xdr:cNvCxnSpPr/>
      </xdr:nvCxnSpPr>
      <xdr:spPr>
        <a:xfrm>
          <a:off x="18288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658" name="テキスト ボックス 657">
          <a:extLst>
            <a:ext uri="{FF2B5EF4-FFF2-40B4-BE49-F238E27FC236}">
              <a16:creationId xmlns:a16="http://schemas.microsoft.com/office/drawing/2014/main" xmlns="" id="{70B976AF-9B1F-4A66-9021-1678EBEAA239}"/>
            </a:ext>
          </a:extLst>
        </xdr:cNvPr>
        <xdr:cNvSpPr txBox="1"/>
      </xdr:nvSpPr>
      <xdr:spPr>
        <a:xfrm>
          <a:off x="17820821" y="1858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659" name="直線コネクタ 658">
          <a:extLst>
            <a:ext uri="{FF2B5EF4-FFF2-40B4-BE49-F238E27FC236}">
              <a16:creationId xmlns:a16="http://schemas.microsoft.com/office/drawing/2014/main" xmlns="" id="{BDEB63F7-9D2A-4DC2-9F77-E628020E1504}"/>
            </a:ext>
          </a:extLst>
        </xdr:cNvPr>
        <xdr:cNvCxnSpPr/>
      </xdr:nvCxnSpPr>
      <xdr:spPr>
        <a:xfrm>
          <a:off x="18288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660" name="テキスト ボックス 659">
          <a:extLst>
            <a:ext uri="{FF2B5EF4-FFF2-40B4-BE49-F238E27FC236}">
              <a16:creationId xmlns:a16="http://schemas.microsoft.com/office/drawing/2014/main" xmlns="" id="{069C26E4-235C-40E0-B921-C64A04EA1D10}"/>
            </a:ext>
          </a:extLst>
        </xdr:cNvPr>
        <xdr:cNvSpPr txBox="1"/>
      </xdr:nvSpPr>
      <xdr:spPr>
        <a:xfrm>
          <a:off x="17820821" y="1825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661" name="直線コネクタ 660">
          <a:extLst>
            <a:ext uri="{FF2B5EF4-FFF2-40B4-BE49-F238E27FC236}">
              <a16:creationId xmlns:a16="http://schemas.microsoft.com/office/drawing/2014/main" xmlns="" id="{2AEB28F9-3607-4D65-A120-60E0AEF9CE1C}"/>
            </a:ext>
          </a:extLst>
        </xdr:cNvPr>
        <xdr:cNvCxnSpPr/>
      </xdr:nvCxnSpPr>
      <xdr:spPr>
        <a:xfrm>
          <a:off x="18288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662" name="テキスト ボックス 661">
          <a:extLst>
            <a:ext uri="{FF2B5EF4-FFF2-40B4-BE49-F238E27FC236}">
              <a16:creationId xmlns:a16="http://schemas.microsoft.com/office/drawing/2014/main" xmlns="" id="{548FC6FA-E696-40F8-AFEE-730A7E8BE81D}"/>
            </a:ext>
          </a:extLst>
        </xdr:cNvPr>
        <xdr:cNvSpPr txBox="1"/>
      </xdr:nvSpPr>
      <xdr:spPr>
        <a:xfrm>
          <a:off x="17820821" y="1792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663" name="直線コネクタ 662">
          <a:extLst>
            <a:ext uri="{FF2B5EF4-FFF2-40B4-BE49-F238E27FC236}">
              <a16:creationId xmlns:a16="http://schemas.microsoft.com/office/drawing/2014/main" xmlns="" id="{98785500-2640-4C16-AF5C-1121050A55EC}"/>
            </a:ext>
          </a:extLst>
        </xdr:cNvPr>
        <xdr:cNvCxnSpPr/>
      </xdr:nvCxnSpPr>
      <xdr:spPr>
        <a:xfrm>
          <a:off x="18288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664" name="テキスト ボックス 663">
          <a:extLst>
            <a:ext uri="{FF2B5EF4-FFF2-40B4-BE49-F238E27FC236}">
              <a16:creationId xmlns:a16="http://schemas.microsoft.com/office/drawing/2014/main" xmlns="" id="{08B72E3E-677E-4C15-8DC9-41C7E3574385}"/>
            </a:ext>
          </a:extLst>
        </xdr:cNvPr>
        <xdr:cNvSpPr txBox="1"/>
      </xdr:nvSpPr>
      <xdr:spPr>
        <a:xfrm>
          <a:off x="17820821" y="1760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665" name="直線コネクタ 664">
          <a:extLst>
            <a:ext uri="{FF2B5EF4-FFF2-40B4-BE49-F238E27FC236}">
              <a16:creationId xmlns:a16="http://schemas.microsoft.com/office/drawing/2014/main" xmlns="" id="{B0189ABB-9F3B-4CC6-A355-9167F3089DBB}"/>
            </a:ext>
          </a:extLst>
        </xdr:cNvPr>
        <xdr:cNvCxnSpPr/>
      </xdr:nvCxnSpPr>
      <xdr:spPr>
        <a:xfrm>
          <a:off x="18288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666" name="テキスト ボックス 665">
          <a:extLst>
            <a:ext uri="{FF2B5EF4-FFF2-40B4-BE49-F238E27FC236}">
              <a16:creationId xmlns:a16="http://schemas.microsoft.com/office/drawing/2014/main" xmlns="" id="{9247C633-23E8-4B9B-903F-6076145E0B34}"/>
            </a:ext>
          </a:extLst>
        </xdr:cNvPr>
        <xdr:cNvSpPr txBox="1"/>
      </xdr:nvSpPr>
      <xdr:spPr>
        <a:xfrm>
          <a:off x="17820821" y="1727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667" name="直線コネクタ 666">
          <a:extLst>
            <a:ext uri="{FF2B5EF4-FFF2-40B4-BE49-F238E27FC236}">
              <a16:creationId xmlns:a16="http://schemas.microsoft.com/office/drawing/2014/main" xmlns="" id="{F8D22A57-0227-4E3A-835D-3D3794F3E1AC}"/>
            </a:ext>
          </a:extLst>
        </xdr:cNvPr>
        <xdr:cNvCxnSpPr/>
      </xdr:nvCxnSpPr>
      <xdr:spPr>
        <a:xfrm>
          <a:off x="18288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668" name="テキスト ボックス 667">
          <a:extLst>
            <a:ext uri="{FF2B5EF4-FFF2-40B4-BE49-F238E27FC236}">
              <a16:creationId xmlns:a16="http://schemas.microsoft.com/office/drawing/2014/main" xmlns="" id="{05D095DF-72A7-4022-A6CE-A65397C7E16E}"/>
            </a:ext>
          </a:extLst>
        </xdr:cNvPr>
        <xdr:cNvSpPr txBox="1"/>
      </xdr:nvSpPr>
      <xdr:spPr>
        <a:xfrm>
          <a:off x="17820821" y="1694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669" name="直線コネクタ 668">
          <a:extLst>
            <a:ext uri="{FF2B5EF4-FFF2-40B4-BE49-F238E27FC236}">
              <a16:creationId xmlns:a16="http://schemas.microsoft.com/office/drawing/2014/main" xmlns="" id="{9335E491-6D11-4607-8E9A-3C822B9D2CF7}"/>
            </a:ext>
          </a:extLst>
        </xdr:cNvPr>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670" name="テキスト ボックス 669">
          <a:extLst>
            <a:ext uri="{FF2B5EF4-FFF2-40B4-BE49-F238E27FC236}">
              <a16:creationId xmlns:a16="http://schemas.microsoft.com/office/drawing/2014/main" xmlns="" id="{CBEBA65B-3BEC-473D-AB0C-7C53673D3C75}"/>
            </a:ext>
          </a:extLst>
        </xdr:cNvPr>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671" name="【公民館】&#10;一人当たり面積グラフ枠">
          <a:extLst>
            <a:ext uri="{FF2B5EF4-FFF2-40B4-BE49-F238E27FC236}">
              <a16:creationId xmlns:a16="http://schemas.microsoft.com/office/drawing/2014/main" xmlns="" id="{73FBA973-642F-405F-9EB0-1AB1C54E6B6D}"/>
            </a:ext>
          </a:extLst>
        </xdr:cNvPr>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144780</xdr:rowOff>
    </xdr:from>
    <xdr:to>
      <xdr:col>116</xdr:col>
      <xdr:colOff>62864</xdr:colOff>
      <xdr:row>109</xdr:row>
      <xdr:rowOff>35379</xdr:rowOff>
    </xdr:to>
    <xdr:cxnSp macro="">
      <xdr:nvCxnSpPr>
        <xdr:cNvPr id="672" name="直線コネクタ 671">
          <a:extLst>
            <a:ext uri="{FF2B5EF4-FFF2-40B4-BE49-F238E27FC236}">
              <a16:creationId xmlns:a16="http://schemas.microsoft.com/office/drawing/2014/main" xmlns="" id="{5932820A-6A2F-41F0-A453-1F69258988CA}"/>
            </a:ext>
          </a:extLst>
        </xdr:cNvPr>
        <xdr:cNvCxnSpPr/>
      </xdr:nvCxnSpPr>
      <xdr:spPr>
        <a:xfrm flipV="1">
          <a:off x="22160864" y="17289780"/>
          <a:ext cx="0" cy="14336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109</xdr:row>
      <xdr:rowOff>39206</xdr:rowOff>
    </xdr:from>
    <xdr:ext cx="469744" cy="259045"/>
    <xdr:sp macro="" textlink="">
      <xdr:nvSpPr>
        <xdr:cNvPr id="673" name="【公民館】&#10;一人当たり面積最小値テキスト">
          <a:extLst>
            <a:ext uri="{FF2B5EF4-FFF2-40B4-BE49-F238E27FC236}">
              <a16:creationId xmlns:a16="http://schemas.microsoft.com/office/drawing/2014/main" xmlns="" id="{CA689BC9-281E-4DDC-B828-CF53AABB516E}"/>
            </a:ext>
          </a:extLst>
        </xdr:cNvPr>
        <xdr:cNvSpPr txBox="1"/>
      </xdr:nvSpPr>
      <xdr:spPr>
        <a:xfrm>
          <a:off x="22199600" y="1872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109</xdr:row>
      <xdr:rowOff>35379</xdr:rowOff>
    </xdr:from>
    <xdr:to>
      <xdr:col>116</xdr:col>
      <xdr:colOff>152400</xdr:colOff>
      <xdr:row>109</xdr:row>
      <xdr:rowOff>35379</xdr:rowOff>
    </xdr:to>
    <xdr:cxnSp macro="">
      <xdr:nvCxnSpPr>
        <xdr:cNvPr id="674" name="直線コネクタ 673">
          <a:extLst>
            <a:ext uri="{FF2B5EF4-FFF2-40B4-BE49-F238E27FC236}">
              <a16:creationId xmlns:a16="http://schemas.microsoft.com/office/drawing/2014/main" xmlns="" id="{49F16465-CE05-4341-A721-06B45C45A2E3}"/>
            </a:ext>
          </a:extLst>
        </xdr:cNvPr>
        <xdr:cNvCxnSpPr/>
      </xdr:nvCxnSpPr>
      <xdr:spPr>
        <a:xfrm>
          <a:off x="22072600" y="1872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99</xdr:row>
      <xdr:rowOff>91457</xdr:rowOff>
    </xdr:from>
    <xdr:ext cx="469744" cy="259045"/>
    <xdr:sp macro="" textlink="">
      <xdr:nvSpPr>
        <xdr:cNvPr id="675" name="【公民館】&#10;一人当たり面積最大値テキスト">
          <a:extLst>
            <a:ext uri="{FF2B5EF4-FFF2-40B4-BE49-F238E27FC236}">
              <a16:creationId xmlns:a16="http://schemas.microsoft.com/office/drawing/2014/main" xmlns="" id="{F82E6407-5F4D-4C8E-9F99-39BAAB58269D}"/>
            </a:ext>
          </a:extLst>
        </xdr:cNvPr>
        <xdr:cNvSpPr txBox="1"/>
      </xdr:nvSpPr>
      <xdr:spPr>
        <a:xfrm>
          <a:off x="22199600" y="170650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144780</xdr:rowOff>
    </xdr:from>
    <xdr:to>
      <xdr:col>116</xdr:col>
      <xdr:colOff>152400</xdr:colOff>
      <xdr:row>100</xdr:row>
      <xdr:rowOff>144780</xdr:rowOff>
    </xdr:to>
    <xdr:cxnSp macro="">
      <xdr:nvCxnSpPr>
        <xdr:cNvPr id="676" name="直線コネクタ 675">
          <a:extLst>
            <a:ext uri="{FF2B5EF4-FFF2-40B4-BE49-F238E27FC236}">
              <a16:creationId xmlns:a16="http://schemas.microsoft.com/office/drawing/2014/main" xmlns="" id="{3E176496-292D-4798-B4D7-23C13D55C31A}"/>
            </a:ext>
          </a:extLst>
        </xdr:cNvPr>
        <xdr:cNvCxnSpPr/>
      </xdr:nvCxnSpPr>
      <xdr:spPr>
        <a:xfrm>
          <a:off x="22072600" y="17289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106</xdr:row>
      <xdr:rowOff>72407</xdr:rowOff>
    </xdr:from>
    <xdr:ext cx="469744" cy="259045"/>
    <xdr:sp macro="" textlink="">
      <xdr:nvSpPr>
        <xdr:cNvPr id="677" name="【公民館】&#10;一人当たり面積平均値テキスト">
          <a:extLst>
            <a:ext uri="{FF2B5EF4-FFF2-40B4-BE49-F238E27FC236}">
              <a16:creationId xmlns:a16="http://schemas.microsoft.com/office/drawing/2014/main" xmlns="" id="{0332ED7C-C9D0-475F-860C-2CF675044E70}"/>
            </a:ext>
          </a:extLst>
        </xdr:cNvPr>
        <xdr:cNvSpPr txBox="1"/>
      </xdr:nvSpPr>
      <xdr:spPr>
        <a:xfrm>
          <a:off x="22199600" y="182461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93980</xdr:rowOff>
    </xdr:from>
    <xdr:to>
      <xdr:col>116</xdr:col>
      <xdr:colOff>114300</xdr:colOff>
      <xdr:row>107</xdr:row>
      <xdr:rowOff>24130</xdr:rowOff>
    </xdr:to>
    <xdr:sp macro="" textlink="">
      <xdr:nvSpPr>
        <xdr:cNvPr id="678" name="フローチャート: 判断 677">
          <a:extLst>
            <a:ext uri="{FF2B5EF4-FFF2-40B4-BE49-F238E27FC236}">
              <a16:creationId xmlns:a16="http://schemas.microsoft.com/office/drawing/2014/main" xmlns="" id="{753C25B3-F9B5-4F71-A86F-AA5E95039EF7}"/>
            </a:ext>
          </a:extLst>
        </xdr:cNvPr>
        <xdr:cNvSpPr/>
      </xdr:nvSpPr>
      <xdr:spPr>
        <a:xfrm>
          <a:off x="22110700" y="18267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103777</xdr:rowOff>
    </xdr:from>
    <xdr:to>
      <xdr:col>112</xdr:col>
      <xdr:colOff>38100</xdr:colOff>
      <xdr:row>107</xdr:row>
      <xdr:rowOff>33927</xdr:rowOff>
    </xdr:to>
    <xdr:sp macro="" textlink="">
      <xdr:nvSpPr>
        <xdr:cNvPr id="679" name="フローチャート: 判断 678">
          <a:extLst>
            <a:ext uri="{FF2B5EF4-FFF2-40B4-BE49-F238E27FC236}">
              <a16:creationId xmlns:a16="http://schemas.microsoft.com/office/drawing/2014/main" xmlns="" id="{7DE497F8-BD4A-4BEB-BC56-2F2FEC976781}"/>
            </a:ext>
          </a:extLst>
        </xdr:cNvPr>
        <xdr:cNvSpPr/>
      </xdr:nvSpPr>
      <xdr:spPr>
        <a:xfrm>
          <a:off x="21272500" y="18277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84182</xdr:rowOff>
    </xdr:from>
    <xdr:to>
      <xdr:col>107</xdr:col>
      <xdr:colOff>101600</xdr:colOff>
      <xdr:row>107</xdr:row>
      <xdr:rowOff>14332</xdr:rowOff>
    </xdr:to>
    <xdr:sp macro="" textlink="">
      <xdr:nvSpPr>
        <xdr:cNvPr id="680" name="フローチャート: 判断 679">
          <a:extLst>
            <a:ext uri="{FF2B5EF4-FFF2-40B4-BE49-F238E27FC236}">
              <a16:creationId xmlns:a16="http://schemas.microsoft.com/office/drawing/2014/main" xmlns="" id="{8972D7FB-41A2-4641-BFDC-6593B698109C}"/>
            </a:ext>
          </a:extLst>
        </xdr:cNvPr>
        <xdr:cNvSpPr/>
      </xdr:nvSpPr>
      <xdr:spPr>
        <a:xfrm>
          <a:off x="20383500" y="182578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105</xdr:row>
      <xdr:rowOff>147864</xdr:rowOff>
    </xdr:from>
    <xdr:to>
      <xdr:col>102</xdr:col>
      <xdr:colOff>165100</xdr:colOff>
      <xdr:row>106</xdr:row>
      <xdr:rowOff>78014</xdr:rowOff>
    </xdr:to>
    <xdr:sp macro="" textlink="">
      <xdr:nvSpPr>
        <xdr:cNvPr id="681" name="フローチャート: 判断 680">
          <a:extLst>
            <a:ext uri="{FF2B5EF4-FFF2-40B4-BE49-F238E27FC236}">
              <a16:creationId xmlns:a16="http://schemas.microsoft.com/office/drawing/2014/main" xmlns="" id="{3F426A00-890E-4B09-97CD-C29B52198456}"/>
            </a:ext>
          </a:extLst>
        </xdr:cNvPr>
        <xdr:cNvSpPr/>
      </xdr:nvSpPr>
      <xdr:spPr>
        <a:xfrm>
          <a:off x="19494500" y="181501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682" name="テキスト ボックス 681">
          <a:extLst>
            <a:ext uri="{FF2B5EF4-FFF2-40B4-BE49-F238E27FC236}">
              <a16:creationId xmlns:a16="http://schemas.microsoft.com/office/drawing/2014/main" xmlns="" id="{976C0D8F-0CDC-46CF-B3C2-1AA76B91EA36}"/>
            </a:ext>
          </a:extLst>
        </xdr:cNvPr>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683" name="テキスト ボックス 682">
          <a:extLst>
            <a:ext uri="{FF2B5EF4-FFF2-40B4-BE49-F238E27FC236}">
              <a16:creationId xmlns:a16="http://schemas.microsoft.com/office/drawing/2014/main" xmlns="" id="{2C48EAA8-1F64-4BFD-84BD-4831B1AD9106}"/>
            </a:ext>
          </a:extLst>
        </xdr:cNvPr>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684" name="テキスト ボックス 683">
          <a:extLst>
            <a:ext uri="{FF2B5EF4-FFF2-40B4-BE49-F238E27FC236}">
              <a16:creationId xmlns:a16="http://schemas.microsoft.com/office/drawing/2014/main" xmlns="" id="{47264E7A-3989-45A8-A3C3-179EFAA50CA1}"/>
            </a:ext>
          </a:extLst>
        </xdr:cNvPr>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685" name="テキスト ボックス 684">
          <a:extLst>
            <a:ext uri="{FF2B5EF4-FFF2-40B4-BE49-F238E27FC236}">
              <a16:creationId xmlns:a16="http://schemas.microsoft.com/office/drawing/2014/main" xmlns="" id="{8AAA84CF-BF06-4FA9-B01C-1E34E921E6B1}"/>
            </a:ext>
          </a:extLst>
        </xdr:cNvPr>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686" name="テキスト ボックス 685">
          <a:extLst>
            <a:ext uri="{FF2B5EF4-FFF2-40B4-BE49-F238E27FC236}">
              <a16:creationId xmlns:a16="http://schemas.microsoft.com/office/drawing/2014/main" xmlns="" id="{CD73344B-D4D5-49D1-AF72-46B2E76AE1D7}"/>
            </a:ext>
          </a:extLst>
        </xdr:cNvPr>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907</xdr:rowOff>
    </xdr:from>
    <xdr:to>
      <xdr:col>116</xdr:col>
      <xdr:colOff>114300</xdr:colOff>
      <xdr:row>105</xdr:row>
      <xdr:rowOff>102507</xdr:rowOff>
    </xdr:to>
    <xdr:sp macro="" textlink="">
      <xdr:nvSpPr>
        <xdr:cNvPr id="687" name="楕円 686">
          <a:extLst>
            <a:ext uri="{FF2B5EF4-FFF2-40B4-BE49-F238E27FC236}">
              <a16:creationId xmlns:a16="http://schemas.microsoft.com/office/drawing/2014/main" xmlns="" id="{D83089FA-97C8-4877-9858-B37EA38A1B26}"/>
            </a:ext>
          </a:extLst>
        </xdr:cNvPr>
        <xdr:cNvSpPr/>
      </xdr:nvSpPr>
      <xdr:spPr>
        <a:xfrm>
          <a:off x="22110700" y="18003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104</xdr:row>
      <xdr:rowOff>23784</xdr:rowOff>
    </xdr:from>
    <xdr:ext cx="469744" cy="259045"/>
    <xdr:sp macro="" textlink="">
      <xdr:nvSpPr>
        <xdr:cNvPr id="688" name="【公民館】&#10;一人当たり面積該当値テキスト">
          <a:extLst>
            <a:ext uri="{FF2B5EF4-FFF2-40B4-BE49-F238E27FC236}">
              <a16:creationId xmlns:a16="http://schemas.microsoft.com/office/drawing/2014/main" xmlns="" id="{7C0BC13B-2DD1-4C12-B2DD-46AD94D02E73}"/>
            </a:ext>
          </a:extLst>
        </xdr:cNvPr>
        <xdr:cNvSpPr txBox="1"/>
      </xdr:nvSpPr>
      <xdr:spPr>
        <a:xfrm>
          <a:off x="22199600" y="178545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105</xdr:row>
      <xdr:rowOff>10705</xdr:rowOff>
    </xdr:from>
    <xdr:to>
      <xdr:col>112</xdr:col>
      <xdr:colOff>38100</xdr:colOff>
      <xdr:row>105</xdr:row>
      <xdr:rowOff>112305</xdr:rowOff>
    </xdr:to>
    <xdr:sp macro="" textlink="">
      <xdr:nvSpPr>
        <xdr:cNvPr id="689" name="楕円 688">
          <a:extLst>
            <a:ext uri="{FF2B5EF4-FFF2-40B4-BE49-F238E27FC236}">
              <a16:creationId xmlns:a16="http://schemas.microsoft.com/office/drawing/2014/main" xmlns="" id="{D2FB3D94-82C5-4726-928B-57766FBEA75B}"/>
            </a:ext>
          </a:extLst>
        </xdr:cNvPr>
        <xdr:cNvSpPr/>
      </xdr:nvSpPr>
      <xdr:spPr>
        <a:xfrm>
          <a:off x="21272500" y="180129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105</xdr:row>
      <xdr:rowOff>51707</xdr:rowOff>
    </xdr:from>
    <xdr:to>
      <xdr:col>116</xdr:col>
      <xdr:colOff>63500</xdr:colOff>
      <xdr:row>105</xdr:row>
      <xdr:rowOff>61505</xdr:rowOff>
    </xdr:to>
    <xdr:cxnSp macro="">
      <xdr:nvCxnSpPr>
        <xdr:cNvPr id="690" name="直線コネクタ 689">
          <a:extLst>
            <a:ext uri="{FF2B5EF4-FFF2-40B4-BE49-F238E27FC236}">
              <a16:creationId xmlns:a16="http://schemas.microsoft.com/office/drawing/2014/main" xmlns="" id="{EC1D240C-5AD6-4FC1-B8F6-983186C6B0CF}"/>
            </a:ext>
          </a:extLst>
        </xdr:cNvPr>
        <xdr:cNvCxnSpPr/>
      </xdr:nvCxnSpPr>
      <xdr:spPr>
        <a:xfrm flipV="1">
          <a:off x="21323300" y="18053957"/>
          <a:ext cx="838200" cy="9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105</xdr:row>
      <xdr:rowOff>10705</xdr:rowOff>
    </xdr:from>
    <xdr:to>
      <xdr:col>107</xdr:col>
      <xdr:colOff>101600</xdr:colOff>
      <xdr:row>105</xdr:row>
      <xdr:rowOff>112305</xdr:rowOff>
    </xdr:to>
    <xdr:sp macro="" textlink="">
      <xdr:nvSpPr>
        <xdr:cNvPr id="691" name="楕円 690">
          <a:extLst>
            <a:ext uri="{FF2B5EF4-FFF2-40B4-BE49-F238E27FC236}">
              <a16:creationId xmlns:a16="http://schemas.microsoft.com/office/drawing/2014/main" xmlns="" id="{0F324E51-FF38-4453-9557-D84948BD7B16}"/>
            </a:ext>
          </a:extLst>
        </xdr:cNvPr>
        <xdr:cNvSpPr/>
      </xdr:nvSpPr>
      <xdr:spPr>
        <a:xfrm>
          <a:off x="20383500" y="180129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105</xdr:row>
      <xdr:rowOff>61505</xdr:rowOff>
    </xdr:from>
    <xdr:to>
      <xdr:col>111</xdr:col>
      <xdr:colOff>177800</xdr:colOff>
      <xdr:row>105</xdr:row>
      <xdr:rowOff>61505</xdr:rowOff>
    </xdr:to>
    <xdr:cxnSp macro="">
      <xdr:nvCxnSpPr>
        <xdr:cNvPr id="692" name="直線コネクタ 691">
          <a:extLst>
            <a:ext uri="{FF2B5EF4-FFF2-40B4-BE49-F238E27FC236}">
              <a16:creationId xmlns:a16="http://schemas.microsoft.com/office/drawing/2014/main" xmlns="" id="{442331C1-B545-4EAD-9168-80F2ABF6808D}"/>
            </a:ext>
          </a:extLst>
        </xdr:cNvPr>
        <xdr:cNvCxnSpPr/>
      </xdr:nvCxnSpPr>
      <xdr:spPr>
        <a:xfrm>
          <a:off x="20434300" y="1806375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104</xdr:row>
      <xdr:rowOff>139700</xdr:rowOff>
    </xdr:from>
    <xdr:to>
      <xdr:col>102</xdr:col>
      <xdr:colOff>165100</xdr:colOff>
      <xdr:row>105</xdr:row>
      <xdr:rowOff>69850</xdr:rowOff>
    </xdr:to>
    <xdr:sp macro="" textlink="">
      <xdr:nvSpPr>
        <xdr:cNvPr id="693" name="楕円 692">
          <a:extLst>
            <a:ext uri="{FF2B5EF4-FFF2-40B4-BE49-F238E27FC236}">
              <a16:creationId xmlns:a16="http://schemas.microsoft.com/office/drawing/2014/main" xmlns="" id="{65D46F50-947C-483C-B989-89A95FD219E8}"/>
            </a:ext>
          </a:extLst>
        </xdr:cNvPr>
        <xdr:cNvSpPr/>
      </xdr:nvSpPr>
      <xdr:spPr>
        <a:xfrm>
          <a:off x="19494500" y="17970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105</xdr:row>
      <xdr:rowOff>19050</xdr:rowOff>
    </xdr:from>
    <xdr:to>
      <xdr:col>107</xdr:col>
      <xdr:colOff>50800</xdr:colOff>
      <xdr:row>105</xdr:row>
      <xdr:rowOff>61505</xdr:rowOff>
    </xdr:to>
    <xdr:cxnSp macro="">
      <xdr:nvCxnSpPr>
        <xdr:cNvPr id="694" name="直線コネクタ 693">
          <a:extLst>
            <a:ext uri="{FF2B5EF4-FFF2-40B4-BE49-F238E27FC236}">
              <a16:creationId xmlns:a16="http://schemas.microsoft.com/office/drawing/2014/main" xmlns="" id="{989CF8D5-40B4-4CB9-9275-EAC35822B908}"/>
            </a:ext>
          </a:extLst>
        </xdr:cNvPr>
        <xdr:cNvCxnSpPr/>
      </xdr:nvCxnSpPr>
      <xdr:spPr>
        <a:xfrm>
          <a:off x="19545300" y="18021300"/>
          <a:ext cx="889000" cy="424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107</xdr:row>
      <xdr:rowOff>25054</xdr:rowOff>
    </xdr:from>
    <xdr:ext cx="469744" cy="259045"/>
    <xdr:sp macro="" textlink="">
      <xdr:nvSpPr>
        <xdr:cNvPr id="695" name="n_1aveValue【公民館】&#10;一人当たり面積">
          <a:extLst>
            <a:ext uri="{FF2B5EF4-FFF2-40B4-BE49-F238E27FC236}">
              <a16:creationId xmlns:a16="http://schemas.microsoft.com/office/drawing/2014/main" xmlns="" id="{7E4CD78B-DC12-4A6B-8873-93CD698C37C8}"/>
            </a:ext>
          </a:extLst>
        </xdr:cNvPr>
        <xdr:cNvSpPr txBox="1"/>
      </xdr:nvSpPr>
      <xdr:spPr>
        <a:xfrm>
          <a:off x="21075727" y="183702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5459</xdr:rowOff>
    </xdr:from>
    <xdr:ext cx="469744" cy="259045"/>
    <xdr:sp macro="" textlink="">
      <xdr:nvSpPr>
        <xdr:cNvPr id="696" name="n_2aveValue【公民館】&#10;一人当たり面積">
          <a:extLst>
            <a:ext uri="{FF2B5EF4-FFF2-40B4-BE49-F238E27FC236}">
              <a16:creationId xmlns:a16="http://schemas.microsoft.com/office/drawing/2014/main" xmlns="" id="{47A5FDF2-1E13-453F-94F8-8D9CE721F653}"/>
            </a:ext>
          </a:extLst>
        </xdr:cNvPr>
        <xdr:cNvSpPr txBox="1"/>
      </xdr:nvSpPr>
      <xdr:spPr>
        <a:xfrm>
          <a:off x="20199427" y="18350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69141</xdr:rowOff>
    </xdr:from>
    <xdr:ext cx="469744" cy="259045"/>
    <xdr:sp macro="" textlink="">
      <xdr:nvSpPr>
        <xdr:cNvPr id="697" name="n_3aveValue【公民館】&#10;一人当たり面積">
          <a:extLst>
            <a:ext uri="{FF2B5EF4-FFF2-40B4-BE49-F238E27FC236}">
              <a16:creationId xmlns:a16="http://schemas.microsoft.com/office/drawing/2014/main" xmlns="" id="{C458462E-C73C-4B99-8C8F-9E054B024723}"/>
            </a:ext>
          </a:extLst>
        </xdr:cNvPr>
        <xdr:cNvSpPr txBox="1"/>
      </xdr:nvSpPr>
      <xdr:spPr>
        <a:xfrm>
          <a:off x="19310427" y="18242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103</xdr:row>
      <xdr:rowOff>128832</xdr:rowOff>
    </xdr:from>
    <xdr:ext cx="469744" cy="259045"/>
    <xdr:sp macro="" textlink="">
      <xdr:nvSpPr>
        <xdr:cNvPr id="698" name="n_1mainValue【公民館】&#10;一人当たり面積">
          <a:extLst>
            <a:ext uri="{FF2B5EF4-FFF2-40B4-BE49-F238E27FC236}">
              <a16:creationId xmlns:a16="http://schemas.microsoft.com/office/drawing/2014/main" xmlns="" id="{F3E1A07C-0372-4681-9429-E5A3D3C2C249}"/>
            </a:ext>
          </a:extLst>
        </xdr:cNvPr>
        <xdr:cNvSpPr txBox="1"/>
      </xdr:nvSpPr>
      <xdr:spPr>
        <a:xfrm>
          <a:off x="21075727" y="177881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103</xdr:row>
      <xdr:rowOff>128832</xdr:rowOff>
    </xdr:from>
    <xdr:ext cx="469744" cy="259045"/>
    <xdr:sp macro="" textlink="">
      <xdr:nvSpPr>
        <xdr:cNvPr id="699" name="n_2mainValue【公民館】&#10;一人当たり面積">
          <a:extLst>
            <a:ext uri="{FF2B5EF4-FFF2-40B4-BE49-F238E27FC236}">
              <a16:creationId xmlns:a16="http://schemas.microsoft.com/office/drawing/2014/main" xmlns="" id="{DA194F38-0CB9-4EC7-A49F-66360C35A855}"/>
            </a:ext>
          </a:extLst>
        </xdr:cNvPr>
        <xdr:cNvSpPr txBox="1"/>
      </xdr:nvSpPr>
      <xdr:spPr>
        <a:xfrm>
          <a:off x="20199427" y="177881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103</xdr:row>
      <xdr:rowOff>86377</xdr:rowOff>
    </xdr:from>
    <xdr:ext cx="469744" cy="259045"/>
    <xdr:sp macro="" textlink="">
      <xdr:nvSpPr>
        <xdr:cNvPr id="700" name="n_3mainValue【公民館】&#10;一人当たり面積">
          <a:extLst>
            <a:ext uri="{FF2B5EF4-FFF2-40B4-BE49-F238E27FC236}">
              <a16:creationId xmlns:a16="http://schemas.microsoft.com/office/drawing/2014/main" xmlns="" id="{0CC7529F-AA54-4B7E-9B0F-C7AA27B7B6B2}"/>
            </a:ext>
          </a:extLst>
        </xdr:cNvPr>
        <xdr:cNvSpPr txBox="1"/>
      </xdr:nvSpPr>
      <xdr:spPr>
        <a:xfrm>
          <a:off x="19310427" y="17745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01" name="正方形/長方形 700">
          <a:extLst>
            <a:ext uri="{FF2B5EF4-FFF2-40B4-BE49-F238E27FC236}">
              <a16:creationId xmlns:a16="http://schemas.microsoft.com/office/drawing/2014/main" xmlns="" id="{8097E719-C485-4508-92AA-BF8DC519DFEB}"/>
            </a:ext>
          </a:extLst>
        </xdr:cNvPr>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02" name="正方形/長方形 701">
          <a:extLst>
            <a:ext uri="{FF2B5EF4-FFF2-40B4-BE49-F238E27FC236}">
              <a16:creationId xmlns:a16="http://schemas.microsoft.com/office/drawing/2014/main" xmlns="" id="{E7710623-68CD-42B4-A16D-F704EA60BC91}"/>
            </a:ext>
          </a:extLst>
        </xdr:cNvPr>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03" name="テキスト ボックス 702">
          <a:extLst>
            <a:ext uri="{FF2B5EF4-FFF2-40B4-BE49-F238E27FC236}">
              <a16:creationId xmlns:a16="http://schemas.microsoft.com/office/drawing/2014/main" xmlns="" id="{70C33D67-B4C4-4894-AAC2-33B857791923}"/>
            </a:ext>
          </a:extLst>
        </xdr:cNvPr>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平成２</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年度数値について類似団体と比較して特に有形固定資産減価償却率が高くなっている施設は、公営住宅、認定こども園・幼稚園・保育所である。</a:t>
          </a:r>
          <a:endParaRPr lang="ja-JP" altLang="ja-JP" sz="1400">
            <a:effectLst/>
          </a:endParaRPr>
        </a:p>
        <a:p>
          <a:r>
            <a:rPr kumimoji="1" lang="ja-JP" altLang="ja-JP" sz="1100">
              <a:solidFill>
                <a:schemeClr val="dk1"/>
              </a:solidFill>
              <a:effectLst/>
              <a:latin typeface="+mn-lt"/>
              <a:ea typeface="+mn-ea"/>
              <a:cs typeface="+mn-cs"/>
            </a:rPr>
            <a:t>公営住宅については公共施設等総合管理計画、公営住宅等長寿命化計画に基づき、取壊しも含め、修繕・改善に取り組んでいく。</a:t>
          </a:r>
          <a:endParaRPr lang="ja-JP" altLang="ja-JP" sz="1400">
            <a:effectLst/>
          </a:endParaRPr>
        </a:p>
        <a:p>
          <a:r>
            <a:rPr kumimoji="1" lang="ja-JP" altLang="ja-JP" sz="1100">
              <a:solidFill>
                <a:schemeClr val="dk1"/>
              </a:solidFill>
              <a:effectLst/>
              <a:latin typeface="+mn-lt"/>
              <a:ea typeface="+mn-ea"/>
              <a:cs typeface="+mn-cs"/>
            </a:rPr>
            <a:t>認定こども園・幼稚園・保育所については、公共施設等総合管理計画に基づき、一部民営化も視野に入れた整備等の検討を行っていく。</a:t>
          </a:r>
          <a:endParaRPr lang="ja-JP" altLang="ja-JP" sz="1400">
            <a:effectLst/>
          </a:endParaRPr>
        </a:p>
      </xdr:txBody>
    </xdr:sp>
    <xdr:clientData/>
  </xdr:twoCellAnchor>
  <xdr:twoCellAnchor>
    <xdr:from>
      <xdr:col>3</xdr:col>
      <xdr:colOff>63500</xdr:colOff>
      <xdr:row>0</xdr:row>
      <xdr:rowOff>127000</xdr:rowOff>
    </xdr:from>
    <xdr:to>
      <xdr:col>70</xdr:col>
      <xdr:colOff>0</xdr:colOff>
      <xdr:row>4</xdr:row>
      <xdr:rowOff>76200</xdr:rowOff>
    </xdr:to>
    <xdr:sp macro="" textlink="">
      <xdr:nvSpPr>
        <xdr:cNvPr id="704" name="正方形/長方形 703">
          <a:extLst>
            <a:ext uri="{FF2B5EF4-FFF2-40B4-BE49-F238E27FC236}">
              <a16:creationId xmlns:a16="http://schemas.microsoft.com/office/drawing/2014/main" xmlns="" id="{43A76074-A14A-4A56-91D1-67CFB12778C5}"/>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705" name="正方形/長方形 704">
          <a:extLst>
            <a:ext uri="{FF2B5EF4-FFF2-40B4-BE49-F238E27FC236}">
              <a16:creationId xmlns:a16="http://schemas.microsoft.com/office/drawing/2014/main" xmlns="" id="{B10733D5-D7CC-4C39-AF11-F3E38D37C4E5}"/>
            </a:ext>
          </a:extLst>
        </xdr:cNvPr>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706" name="正方形/長方形 705">
          <a:extLst>
            <a:ext uri="{FF2B5EF4-FFF2-40B4-BE49-F238E27FC236}">
              <a16:creationId xmlns:a16="http://schemas.microsoft.com/office/drawing/2014/main" xmlns="" id="{47001EE1-1F0E-438D-A503-16BF7C412986}"/>
            </a:ext>
          </a:extLst>
        </xdr:cNvPr>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707" name="正方形/長方形 706">
          <a:extLst>
            <a:ext uri="{FF2B5EF4-FFF2-40B4-BE49-F238E27FC236}">
              <a16:creationId xmlns:a16="http://schemas.microsoft.com/office/drawing/2014/main" xmlns="" id="{C8ED097C-B9FF-4D2F-A3BC-D0124E817DD2}"/>
            </a:ext>
          </a:extLst>
        </xdr:cNvPr>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徳島県石井町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708" name="正方形/長方形 707">
          <a:extLst>
            <a:ext uri="{FF2B5EF4-FFF2-40B4-BE49-F238E27FC236}">
              <a16:creationId xmlns:a16="http://schemas.microsoft.com/office/drawing/2014/main" xmlns="" id="{77E4CD77-9D15-4CCF-9FBB-CCD382F250A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09" name="正方形/長方形 708">
          <a:extLst>
            <a:ext uri="{FF2B5EF4-FFF2-40B4-BE49-F238E27FC236}">
              <a16:creationId xmlns:a16="http://schemas.microsoft.com/office/drawing/2014/main" xmlns="" id="{DBC389D9-27CA-4D5D-8C82-0A3048673B89}"/>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710" name="正方形/長方形 709">
          <a:extLst>
            <a:ext uri="{FF2B5EF4-FFF2-40B4-BE49-F238E27FC236}">
              <a16:creationId xmlns:a16="http://schemas.microsoft.com/office/drawing/2014/main" xmlns="" id="{FCBD8B19-CE70-44B7-8339-6BD7BE34550E}"/>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30</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711" name="正方形/長方形 710">
          <a:extLst>
            <a:ext uri="{FF2B5EF4-FFF2-40B4-BE49-F238E27FC236}">
              <a16:creationId xmlns:a16="http://schemas.microsoft.com/office/drawing/2014/main" xmlns="" id="{14A77246-FEB5-4AE2-A64A-8A8E73192FCA}"/>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712" name="正方形/長方形 711">
          <a:extLst>
            <a:ext uri="{FF2B5EF4-FFF2-40B4-BE49-F238E27FC236}">
              <a16:creationId xmlns:a16="http://schemas.microsoft.com/office/drawing/2014/main" xmlns="" id="{B17166B1-3672-43F2-99BC-338CEA471854}"/>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713" name="正方形/長方形 712">
          <a:extLst>
            <a:ext uri="{FF2B5EF4-FFF2-40B4-BE49-F238E27FC236}">
              <a16:creationId xmlns:a16="http://schemas.microsoft.com/office/drawing/2014/main" xmlns="" id="{2BE4CF7B-83FF-41FF-89D5-E57FC095F934}"/>
            </a:ext>
          </a:extLst>
        </xdr:cNvPr>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25,967
25,705
28.85
9,323,077
8,986,434
299,995
5,677,338
5,063,296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714" name="正方形/長方形 713">
          <a:extLst>
            <a:ext uri="{FF2B5EF4-FFF2-40B4-BE49-F238E27FC236}">
              <a16:creationId xmlns:a16="http://schemas.microsoft.com/office/drawing/2014/main" xmlns="" id="{8E31A8C5-2F36-47A2-B990-E7B09E387366}"/>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715" name="正方形/長方形 714">
          <a:extLst>
            <a:ext uri="{FF2B5EF4-FFF2-40B4-BE49-F238E27FC236}">
              <a16:creationId xmlns:a16="http://schemas.microsoft.com/office/drawing/2014/main" xmlns="" id="{7644A316-FCE3-46E0-8240-470F7DE8AAF9}"/>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716" name="正方形/長方形 715">
          <a:extLst>
            <a:ext uri="{FF2B5EF4-FFF2-40B4-BE49-F238E27FC236}">
              <a16:creationId xmlns:a16="http://schemas.microsoft.com/office/drawing/2014/main" xmlns="" id="{D34E17D6-6F33-4DBF-87F1-1E1506812CF5}"/>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717" name="正方形/長方形 716">
          <a:extLst>
            <a:ext uri="{FF2B5EF4-FFF2-40B4-BE49-F238E27FC236}">
              <a16:creationId xmlns:a16="http://schemas.microsoft.com/office/drawing/2014/main" xmlns="" id="{9C22FE9D-515C-4A95-A793-C86B70AA7924}"/>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718" name="正方形/長方形 717">
          <a:extLst>
            <a:ext uri="{FF2B5EF4-FFF2-40B4-BE49-F238E27FC236}">
              <a16:creationId xmlns:a16="http://schemas.microsoft.com/office/drawing/2014/main" xmlns="" id="{93F532EC-5E6A-43DB-A38C-2D86A69D03AE}"/>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0</xdr:colOff>
      <xdr:row>13</xdr:row>
      <xdr:rowOff>120650</xdr:rowOff>
    </xdr:to>
    <xdr:sp macro="" textlink="">
      <xdr:nvSpPr>
        <xdr:cNvPr id="719" name="正方形/長方形 718">
          <a:extLst>
            <a:ext uri="{FF2B5EF4-FFF2-40B4-BE49-F238E27FC236}">
              <a16:creationId xmlns:a16="http://schemas.microsoft.com/office/drawing/2014/main" xmlns="" id="{0490885C-CEC8-41AF-A602-3613528D4ADB}"/>
            </a:ext>
          </a:extLst>
        </xdr:cNvPr>
        <xdr:cNvSpPr/>
      </xdr:nvSpPr>
      <xdr:spPr>
        <a:xfrm>
          <a:off x="71755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H26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720" name="角丸四角形 17">
          <a:extLst>
            <a:ext uri="{FF2B5EF4-FFF2-40B4-BE49-F238E27FC236}">
              <a16:creationId xmlns:a16="http://schemas.microsoft.com/office/drawing/2014/main" xmlns="" id="{82A13C62-0FBA-437E-90D1-E531AD1E9FAE}"/>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721" name="正方形/長方形 720">
          <a:extLst>
            <a:ext uri="{FF2B5EF4-FFF2-40B4-BE49-F238E27FC236}">
              <a16:creationId xmlns:a16="http://schemas.microsoft.com/office/drawing/2014/main" xmlns="" id="{21B96C0E-1E90-47A1-9F3A-815E8E3662FD}"/>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722" name="正方形/長方形 721">
          <a:extLst>
            <a:ext uri="{FF2B5EF4-FFF2-40B4-BE49-F238E27FC236}">
              <a16:creationId xmlns:a16="http://schemas.microsoft.com/office/drawing/2014/main" xmlns="" id="{18897748-2DDE-4C61-A754-98AB79D30CEF}"/>
            </a:ext>
          </a:extLst>
        </xdr:cNvPr>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723" name="正方形/長方形 722">
          <a:extLst>
            <a:ext uri="{FF2B5EF4-FFF2-40B4-BE49-F238E27FC236}">
              <a16:creationId xmlns:a16="http://schemas.microsoft.com/office/drawing/2014/main" xmlns="" id="{2D5C8D30-FF45-428C-9E0C-FABEF7603C9B}"/>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724" name="直線コネクタ 723">
          <a:extLst>
            <a:ext uri="{FF2B5EF4-FFF2-40B4-BE49-F238E27FC236}">
              <a16:creationId xmlns:a16="http://schemas.microsoft.com/office/drawing/2014/main" xmlns="" id="{CC7AD502-AB4F-41D8-8592-5E9B79629344}"/>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725" name="楕円 724">
          <a:extLst>
            <a:ext uri="{FF2B5EF4-FFF2-40B4-BE49-F238E27FC236}">
              <a16:creationId xmlns:a16="http://schemas.microsoft.com/office/drawing/2014/main" xmlns="" id="{9B7D6DB4-6E91-461F-8219-540EC50216B3}"/>
            </a:ext>
          </a:extLst>
        </xdr:cNvPr>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726" name="フローチャート: 判断 725">
          <a:extLst>
            <a:ext uri="{FF2B5EF4-FFF2-40B4-BE49-F238E27FC236}">
              <a16:creationId xmlns:a16="http://schemas.microsoft.com/office/drawing/2014/main" xmlns="" id="{B84AF1C0-E748-4DBB-8F06-F846CDAD7D1A}"/>
            </a:ext>
          </a:extLst>
        </xdr:cNvPr>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727" name="直線コネクタ 726">
          <a:extLst>
            <a:ext uri="{FF2B5EF4-FFF2-40B4-BE49-F238E27FC236}">
              <a16:creationId xmlns:a16="http://schemas.microsoft.com/office/drawing/2014/main" xmlns="" id="{E7EB1753-7E65-43DD-81B8-83EDBAE29963}"/>
            </a:ext>
          </a:extLst>
        </xdr:cNvPr>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728" name="直線コネクタ 727">
          <a:extLst>
            <a:ext uri="{FF2B5EF4-FFF2-40B4-BE49-F238E27FC236}">
              <a16:creationId xmlns:a16="http://schemas.microsoft.com/office/drawing/2014/main" xmlns="" id="{4767F686-545E-4D5F-A181-9EA8474DB47D}"/>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729" name="直線コネクタ 728">
          <a:extLst>
            <a:ext uri="{FF2B5EF4-FFF2-40B4-BE49-F238E27FC236}">
              <a16:creationId xmlns:a16="http://schemas.microsoft.com/office/drawing/2014/main" xmlns="" id="{FF6349E8-A652-4B1C-8A29-FF5524FE912B}"/>
            </a:ext>
          </a:extLst>
        </xdr:cNvPr>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730" name="直線コネクタ 729">
          <a:extLst>
            <a:ext uri="{FF2B5EF4-FFF2-40B4-BE49-F238E27FC236}">
              <a16:creationId xmlns:a16="http://schemas.microsoft.com/office/drawing/2014/main" xmlns="" id="{3F2B9781-FAEA-412B-B8CD-3555286E4D27}"/>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731" name="テキスト ボックス 730">
          <a:extLst>
            <a:ext uri="{FF2B5EF4-FFF2-40B4-BE49-F238E27FC236}">
              <a16:creationId xmlns:a16="http://schemas.microsoft.com/office/drawing/2014/main" xmlns="" id="{DE0770C5-1826-4AE8-B6B8-27327B5A4400}"/>
            </a:ext>
          </a:extLst>
        </xdr:cNvPr>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732" name="テキスト ボックス 731">
          <a:extLst>
            <a:ext uri="{FF2B5EF4-FFF2-40B4-BE49-F238E27FC236}">
              <a16:creationId xmlns:a16="http://schemas.microsoft.com/office/drawing/2014/main" xmlns="" id="{DA7277E1-0D73-49F1-86AF-38EDEA7CE644}"/>
            </a:ext>
          </a:extLst>
        </xdr:cNvPr>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95925" cy="259045"/>
    <xdr:sp macro="" textlink="">
      <xdr:nvSpPr>
        <xdr:cNvPr id="733" name="テキスト ボックス 732">
          <a:extLst>
            <a:ext uri="{FF2B5EF4-FFF2-40B4-BE49-F238E27FC236}">
              <a16:creationId xmlns:a16="http://schemas.microsoft.com/office/drawing/2014/main" xmlns="" id="{7D6F328E-AD76-4E34-8481-7D0A1479C8E3}"/>
            </a:ext>
          </a:extLst>
        </xdr:cNvPr>
        <xdr:cNvSpPr txBox="1"/>
      </xdr:nvSpPr>
      <xdr:spPr>
        <a:xfrm>
          <a:off x="698500" y="34290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734" name="正方形/長方形 733">
          <a:extLst>
            <a:ext uri="{FF2B5EF4-FFF2-40B4-BE49-F238E27FC236}">
              <a16:creationId xmlns:a16="http://schemas.microsoft.com/office/drawing/2014/main" xmlns="" id="{96779982-EC55-4E4A-A485-43D26C10A929}"/>
            </a:ext>
          </a:extLst>
        </xdr:cNvPr>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735" name="正方形/長方形 734">
          <a:extLst>
            <a:ext uri="{FF2B5EF4-FFF2-40B4-BE49-F238E27FC236}">
              <a16:creationId xmlns:a16="http://schemas.microsoft.com/office/drawing/2014/main" xmlns="" id="{F1F0DA92-E1CE-4771-B68F-D94159685256}"/>
            </a:ext>
          </a:extLst>
        </xdr:cNvPr>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736" name="正方形/長方形 735">
          <a:extLst>
            <a:ext uri="{FF2B5EF4-FFF2-40B4-BE49-F238E27FC236}">
              <a16:creationId xmlns:a16="http://schemas.microsoft.com/office/drawing/2014/main" xmlns="" id="{77D20FB3-82C3-4E5B-9EAE-40049F0C4999}"/>
            </a:ext>
          </a:extLst>
        </xdr:cNvPr>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30/84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737" name="正方形/長方形 736">
          <a:extLst>
            <a:ext uri="{FF2B5EF4-FFF2-40B4-BE49-F238E27FC236}">
              <a16:creationId xmlns:a16="http://schemas.microsoft.com/office/drawing/2014/main" xmlns="" id="{B7E16819-85CB-4733-ABFF-D08627710495}"/>
            </a:ext>
          </a:extLst>
        </xdr:cNvPr>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738" name="正方形/長方形 737">
          <a:extLst>
            <a:ext uri="{FF2B5EF4-FFF2-40B4-BE49-F238E27FC236}">
              <a16:creationId xmlns:a16="http://schemas.microsoft.com/office/drawing/2014/main" xmlns="" id="{D6E3D932-C029-435E-9D6A-7B2A85497DD6}"/>
            </a:ext>
          </a:extLst>
        </xdr:cNvPr>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739" name="正方形/長方形 738">
          <a:extLst>
            <a:ext uri="{FF2B5EF4-FFF2-40B4-BE49-F238E27FC236}">
              <a16:creationId xmlns:a16="http://schemas.microsoft.com/office/drawing/2014/main" xmlns="" id="{FE03FC24-D036-4CCB-8D00-6D75F80B43BE}"/>
            </a:ext>
          </a:extLst>
        </xdr:cNvPr>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740" name="正方形/長方形 739">
          <a:extLst>
            <a:ext uri="{FF2B5EF4-FFF2-40B4-BE49-F238E27FC236}">
              <a16:creationId xmlns:a16="http://schemas.microsoft.com/office/drawing/2014/main" xmlns="" id="{02BBB111-8359-490E-A832-E1220DFCBD59}"/>
            </a:ext>
          </a:extLst>
        </xdr:cNvPr>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741" name="正方形/長方形 740">
          <a:extLst>
            <a:ext uri="{FF2B5EF4-FFF2-40B4-BE49-F238E27FC236}">
              <a16:creationId xmlns:a16="http://schemas.microsoft.com/office/drawing/2014/main" xmlns="" id="{3D5758B7-F177-4742-B6AB-02A418EF86FC}"/>
            </a:ext>
          </a:extLst>
        </xdr:cNvPr>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742" name="テキスト ボックス 741">
          <a:extLst>
            <a:ext uri="{FF2B5EF4-FFF2-40B4-BE49-F238E27FC236}">
              <a16:creationId xmlns:a16="http://schemas.microsoft.com/office/drawing/2014/main" xmlns="" id="{5DD4026B-5FB2-4C68-AE0F-72E33A0AACCD}"/>
            </a:ext>
          </a:extLst>
        </xdr:cNvPr>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743" name="直線コネクタ 742">
          <a:extLst>
            <a:ext uri="{FF2B5EF4-FFF2-40B4-BE49-F238E27FC236}">
              <a16:creationId xmlns:a16="http://schemas.microsoft.com/office/drawing/2014/main" xmlns="" id="{443DB7F3-0867-4133-B918-32BCBF046D16}"/>
            </a:ext>
          </a:extLst>
        </xdr:cNvPr>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43</xdr:row>
      <xdr:rowOff>105427</xdr:rowOff>
    </xdr:from>
    <xdr:ext cx="338939" cy="259045"/>
    <xdr:sp macro="" textlink="">
      <xdr:nvSpPr>
        <xdr:cNvPr id="744" name="テキスト ボックス 743">
          <a:extLst>
            <a:ext uri="{FF2B5EF4-FFF2-40B4-BE49-F238E27FC236}">
              <a16:creationId xmlns:a16="http://schemas.microsoft.com/office/drawing/2014/main" xmlns="" id="{F1663F36-564E-4797-9C27-9B3ADD47C12F}"/>
            </a:ext>
          </a:extLst>
        </xdr:cNvPr>
        <xdr:cNvSpPr txBox="1"/>
      </xdr:nvSpPr>
      <xdr:spPr>
        <a:xfrm>
          <a:off x="423061" y="747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745" name="直線コネクタ 744">
          <a:extLst>
            <a:ext uri="{FF2B5EF4-FFF2-40B4-BE49-F238E27FC236}">
              <a16:creationId xmlns:a16="http://schemas.microsoft.com/office/drawing/2014/main" xmlns="" id="{06FBDB44-FC13-499C-BC60-A1F509EF27DD}"/>
            </a:ext>
          </a:extLst>
        </xdr:cNvPr>
        <xdr:cNvCxnSpPr/>
      </xdr:nvCxnSpPr>
      <xdr:spPr>
        <a:xfrm>
          <a:off x="762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746" name="テキスト ボックス 745">
          <a:extLst>
            <a:ext uri="{FF2B5EF4-FFF2-40B4-BE49-F238E27FC236}">
              <a16:creationId xmlns:a16="http://schemas.microsoft.com/office/drawing/2014/main" xmlns="" id="{1C0F0A12-B098-49CD-AF4F-767634FD3A58}"/>
            </a:ext>
          </a:extLst>
        </xdr:cNvPr>
        <xdr:cNvSpPr txBox="1"/>
      </xdr:nvSpPr>
      <xdr:spPr>
        <a:xfrm>
          <a:off x="358941" y="709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747" name="直線コネクタ 746">
          <a:extLst>
            <a:ext uri="{FF2B5EF4-FFF2-40B4-BE49-F238E27FC236}">
              <a16:creationId xmlns:a16="http://schemas.microsoft.com/office/drawing/2014/main" xmlns="" id="{0432B8F9-7D17-41E4-AA44-E6043B62B39F}"/>
            </a:ext>
          </a:extLst>
        </xdr:cNvPr>
        <xdr:cNvCxnSpPr/>
      </xdr:nvCxnSpPr>
      <xdr:spPr>
        <a:xfrm>
          <a:off x="762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748" name="テキスト ボックス 747">
          <a:extLst>
            <a:ext uri="{FF2B5EF4-FFF2-40B4-BE49-F238E27FC236}">
              <a16:creationId xmlns:a16="http://schemas.microsoft.com/office/drawing/2014/main" xmlns="" id="{B290D51D-21A2-403E-AF42-37E8332CD1C0}"/>
            </a:ext>
          </a:extLst>
        </xdr:cNvPr>
        <xdr:cNvSpPr txBox="1"/>
      </xdr:nvSpPr>
      <xdr:spPr>
        <a:xfrm>
          <a:off x="358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749" name="直線コネクタ 748">
          <a:extLst>
            <a:ext uri="{FF2B5EF4-FFF2-40B4-BE49-F238E27FC236}">
              <a16:creationId xmlns:a16="http://schemas.microsoft.com/office/drawing/2014/main" xmlns="" id="{5CD9D6FD-D38D-463E-825B-9430E64C996D}"/>
            </a:ext>
          </a:extLst>
        </xdr:cNvPr>
        <xdr:cNvCxnSpPr/>
      </xdr:nvCxnSpPr>
      <xdr:spPr>
        <a:xfrm>
          <a:off x="762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750" name="テキスト ボックス 749">
          <a:extLst>
            <a:ext uri="{FF2B5EF4-FFF2-40B4-BE49-F238E27FC236}">
              <a16:creationId xmlns:a16="http://schemas.microsoft.com/office/drawing/2014/main" xmlns="" id="{7D6B7AA4-E327-41E5-B6E2-4A91901F3163}"/>
            </a:ext>
          </a:extLst>
        </xdr:cNvPr>
        <xdr:cNvSpPr txBox="1"/>
      </xdr:nvSpPr>
      <xdr:spPr>
        <a:xfrm>
          <a:off x="358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751" name="直線コネクタ 750">
          <a:extLst>
            <a:ext uri="{FF2B5EF4-FFF2-40B4-BE49-F238E27FC236}">
              <a16:creationId xmlns:a16="http://schemas.microsoft.com/office/drawing/2014/main" xmlns="" id="{53CA73A7-A999-4BB2-9C0F-6E2E8EA7700A}"/>
            </a:ext>
          </a:extLst>
        </xdr:cNvPr>
        <xdr:cNvCxnSpPr/>
      </xdr:nvCxnSpPr>
      <xdr:spPr>
        <a:xfrm>
          <a:off x="762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752" name="テキスト ボックス 751">
          <a:extLst>
            <a:ext uri="{FF2B5EF4-FFF2-40B4-BE49-F238E27FC236}">
              <a16:creationId xmlns:a16="http://schemas.microsoft.com/office/drawing/2014/main" xmlns="" id="{CAF8EE17-6F15-4447-9298-3C135FA4C6DB}"/>
            </a:ext>
          </a:extLst>
        </xdr:cNvPr>
        <xdr:cNvSpPr txBox="1"/>
      </xdr:nvSpPr>
      <xdr:spPr>
        <a:xfrm>
          <a:off x="358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753" name="直線コネクタ 752">
          <a:extLst>
            <a:ext uri="{FF2B5EF4-FFF2-40B4-BE49-F238E27FC236}">
              <a16:creationId xmlns:a16="http://schemas.microsoft.com/office/drawing/2014/main" xmlns="" id="{390FA789-7282-4EE8-AB4D-774807D69C70}"/>
            </a:ext>
          </a:extLst>
        </xdr:cNvPr>
        <xdr:cNvCxnSpPr/>
      </xdr:nvCxnSpPr>
      <xdr:spPr>
        <a:xfrm>
          <a:off x="762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86377</xdr:rowOff>
    </xdr:from>
    <xdr:ext cx="467179" cy="259045"/>
    <xdr:sp macro="" textlink="">
      <xdr:nvSpPr>
        <xdr:cNvPr id="754" name="テキスト ボックス 753">
          <a:extLst>
            <a:ext uri="{FF2B5EF4-FFF2-40B4-BE49-F238E27FC236}">
              <a16:creationId xmlns:a16="http://schemas.microsoft.com/office/drawing/2014/main" xmlns="" id="{F4670291-70B0-433C-8688-2112B020B3F9}"/>
            </a:ext>
          </a:extLst>
        </xdr:cNvPr>
        <xdr:cNvSpPr txBox="1"/>
      </xdr:nvSpPr>
      <xdr:spPr>
        <a:xfrm>
          <a:off x="294821" y="557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755" name="直線コネクタ 754">
          <a:extLst>
            <a:ext uri="{FF2B5EF4-FFF2-40B4-BE49-F238E27FC236}">
              <a16:creationId xmlns:a16="http://schemas.microsoft.com/office/drawing/2014/main" xmlns="" id="{BF9DF100-4362-4187-AF34-2DB02B3A302A}"/>
            </a:ext>
          </a:extLst>
        </xdr:cNvPr>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30</xdr:row>
      <xdr:rowOff>48277</xdr:rowOff>
    </xdr:from>
    <xdr:ext cx="467179" cy="259045"/>
    <xdr:sp macro="" textlink="">
      <xdr:nvSpPr>
        <xdr:cNvPr id="756" name="テキスト ボックス 755">
          <a:extLst>
            <a:ext uri="{FF2B5EF4-FFF2-40B4-BE49-F238E27FC236}">
              <a16:creationId xmlns:a16="http://schemas.microsoft.com/office/drawing/2014/main" xmlns="" id="{110742CE-B308-4304-85ED-5D5431F51CED}"/>
            </a:ext>
          </a:extLst>
        </xdr:cNvPr>
        <xdr:cNvSpPr txBox="1"/>
      </xdr:nvSpPr>
      <xdr:spPr>
        <a:xfrm>
          <a:off x="294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757" name="【道路】&#10;有形固定資産減価償却率グラフ枠">
          <a:extLst>
            <a:ext uri="{FF2B5EF4-FFF2-40B4-BE49-F238E27FC236}">
              <a16:creationId xmlns:a16="http://schemas.microsoft.com/office/drawing/2014/main" xmlns="" id="{B9076F50-9AE5-4B13-AE70-DA59C84DD04D}"/>
            </a:ext>
          </a:extLst>
        </xdr:cNvPr>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33</xdr:row>
      <xdr:rowOff>87630</xdr:rowOff>
    </xdr:from>
    <xdr:to>
      <xdr:col>24</xdr:col>
      <xdr:colOff>62865</xdr:colOff>
      <xdr:row>41</xdr:row>
      <xdr:rowOff>80010</xdr:rowOff>
    </xdr:to>
    <xdr:cxnSp macro="">
      <xdr:nvCxnSpPr>
        <xdr:cNvPr id="758" name="直線コネクタ 757">
          <a:extLst>
            <a:ext uri="{FF2B5EF4-FFF2-40B4-BE49-F238E27FC236}">
              <a16:creationId xmlns:a16="http://schemas.microsoft.com/office/drawing/2014/main" xmlns="" id="{08385374-D0D2-4A7C-8C23-9AB98E262B22}"/>
            </a:ext>
          </a:extLst>
        </xdr:cNvPr>
        <xdr:cNvCxnSpPr/>
      </xdr:nvCxnSpPr>
      <xdr:spPr>
        <a:xfrm flipV="1">
          <a:off x="4634865" y="5745480"/>
          <a:ext cx="0" cy="13639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41</xdr:row>
      <xdr:rowOff>83837</xdr:rowOff>
    </xdr:from>
    <xdr:ext cx="405111" cy="259045"/>
    <xdr:sp macro="" textlink="">
      <xdr:nvSpPr>
        <xdr:cNvPr id="759" name="【道路】&#10;有形固定資産減価償却率最小値テキスト">
          <a:extLst>
            <a:ext uri="{FF2B5EF4-FFF2-40B4-BE49-F238E27FC236}">
              <a16:creationId xmlns:a16="http://schemas.microsoft.com/office/drawing/2014/main" xmlns="" id="{9A631EEF-F245-429F-868E-C74FE7828165}"/>
            </a:ext>
          </a:extLst>
        </xdr:cNvPr>
        <xdr:cNvSpPr txBox="1"/>
      </xdr:nvSpPr>
      <xdr:spPr>
        <a:xfrm>
          <a:off x="4673600" y="71132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80010</xdr:rowOff>
    </xdr:from>
    <xdr:to>
      <xdr:col>24</xdr:col>
      <xdr:colOff>152400</xdr:colOff>
      <xdr:row>41</xdr:row>
      <xdr:rowOff>80010</xdr:rowOff>
    </xdr:to>
    <xdr:cxnSp macro="">
      <xdr:nvCxnSpPr>
        <xdr:cNvPr id="760" name="直線コネクタ 759">
          <a:extLst>
            <a:ext uri="{FF2B5EF4-FFF2-40B4-BE49-F238E27FC236}">
              <a16:creationId xmlns:a16="http://schemas.microsoft.com/office/drawing/2014/main" xmlns="" id="{CA9625B1-C779-495C-B9A2-15AA8475796C}"/>
            </a:ext>
          </a:extLst>
        </xdr:cNvPr>
        <xdr:cNvCxnSpPr/>
      </xdr:nvCxnSpPr>
      <xdr:spPr>
        <a:xfrm>
          <a:off x="4546600" y="71094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32</xdr:row>
      <xdr:rowOff>34307</xdr:rowOff>
    </xdr:from>
    <xdr:ext cx="405111" cy="259045"/>
    <xdr:sp macro="" textlink="">
      <xdr:nvSpPr>
        <xdr:cNvPr id="761" name="【道路】&#10;有形固定資産減価償却率最大値テキスト">
          <a:extLst>
            <a:ext uri="{FF2B5EF4-FFF2-40B4-BE49-F238E27FC236}">
              <a16:creationId xmlns:a16="http://schemas.microsoft.com/office/drawing/2014/main" xmlns="" id="{5AF6A91D-1444-47F4-A2C1-E248151A7B0C}"/>
            </a:ext>
          </a:extLst>
        </xdr:cNvPr>
        <xdr:cNvSpPr txBox="1"/>
      </xdr:nvSpPr>
      <xdr:spPr>
        <a:xfrm>
          <a:off x="4673600" y="5520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87630</xdr:rowOff>
    </xdr:from>
    <xdr:to>
      <xdr:col>24</xdr:col>
      <xdr:colOff>152400</xdr:colOff>
      <xdr:row>33</xdr:row>
      <xdr:rowOff>87630</xdr:rowOff>
    </xdr:to>
    <xdr:cxnSp macro="">
      <xdr:nvCxnSpPr>
        <xdr:cNvPr id="762" name="直線コネクタ 761">
          <a:extLst>
            <a:ext uri="{FF2B5EF4-FFF2-40B4-BE49-F238E27FC236}">
              <a16:creationId xmlns:a16="http://schemas.microsoft.com/office/drawing/2014/main" xmlns="" id="{125A78A4-B8CB-4F45-A552-735482BE8E7B}"/>
            </a:ext>
          </a:extLst>
        </xdr:cNvPr>
        <xdr:cNvCxnSpPr/>
      </xdr:nvCxnSpPr>
      <xdr:spPr>
        <a:xfrm>
          <a:off x="4546600" y="57454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37</xdr:row>
      <xdr:rowOff>34307</xdr:rowOff>
    </xdr:from>
    <xdr:ext cx="405111" cy="259045"/>
    <xdr:sp macro="" textlink="">
      <xdr:nvSpPr>
        <xdr:cNvPr id="763" name="【道路】&#10;有形固定資産減価償却率平均値テキスト">
          <a:extLst>
            <a:ext uri="{FF2B5EF4-FFF2-40B4-BE49-F238E27FC236}">
              <a16:creationId xmlns:a16="http://schemas.microsoft.com/office/drawing/2014/main" xmlns="" id="{494EA918-8C6D-416F-9EBA-9C51182057B0}"/>
            </a:ext>
          </a:extLst>
        </xdr:cNvPr>
        <xdr:cNvSpPr txBox="1"/>
      </xdr:nvSpPr>
      <xdr:spPr>
        <a:xfrm>
          <a:off x="4673600" y="63779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55880</xdr:rowOff>
    </xdr:from>
    <xdr:to>
      <xdr:col>24</xdr:col>
      <xdr:colOff>114300</xdr:colOff>
      <xdr:row>37</xdr:row>
      <xdr:rowOff>157480</xdr:rowOff>
    </xdr:to>
    <xdr:sp macro="" textlink="">
      <xdr:nvSpPr>
        <xdr:cNvPr id="764" name="フローチャート: 判断 763">
          <a:extLst>
            <a:ext uri="{FF2B5EF4-FFF2-40B4-BE49-F238E27FC236}">
              <a16:creationId xmlns:a16="http://schemas.microsoft.com/office/drawing/2014/main" xmlns="" id="{0ABEBC6F-C288-47CA-8568-1E5A1B1D31B7}"/>
            </a:ext>
          </a:extLst>
        </xdr:cNvPr>
        <xdr:cNvSpPr/>
      </xdr:nvSpPr>
      <xdr:spPr>
        <a:xfrm>
          <a:off x="4584700" y="63995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63500</xdr:rowOff>
    </xdr:from>
    <xdr:to>
      <xdr:col>20</xdr:col>
      <xdr:colOff>38100</xdr:colOff>
      <xdr:row>37</xdr:row>
      <xdr:rowOff>165100</xdr:rowOff>
    </xdr:to>
    <xdr:sp macro="" textlink="">
      <xdr:nvSpPr>
        <xdr:cNvPr id="765" name="フローチャート: 判断 764">
          <a:extLst>
            <a:ext uri="{FF2B5EF4-FFF2-40B4-BE49-F238E27FC236}">
              <a16:creationId xmlns:a16="http://schemas.microsoft.com/office/drawing/2014/main" xmlns="" id="{EBFC3D0C-4E4D-4A25-B48E-03B48581512C}"/>
            </a:ext>
          </a:extLst>
        </xdr:cNvPr>
        <xdr:cNvSpPr/>
      </xdr:nvSpPr>
      <xdr:spPr>
        <a:xfrm>
          <a:off x="3746500" y="6407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107315</xdr:rowOff>
    </xdr:from>
    <xdr:to>
      <xdr:col>15</xdr:col>
      <xdr:colOff>101600</xdr:colOff>
      <xdr:row>38</xdr:row>
      <xdr:rowOff>37465</xdr:rowOff>
    </xdr:to>
    <xdr:sp macro="" textlink="">
      <xdr:nvSpPr>
        <xdr:cNvPr id="766" name="フローチャート: 判断 765">
          <a:extLst>
            <a:ext uri="{FF2B5EF4-FFF2-40B4-BE49-F238E27FC236}">
              <a16:creationId xmlns:a16="http://schemas.microsoft.com/office/drawing/2014/main" xmlns="" id="{1FA8610D-5F12-4044-8ECC-AF5A2CC1FD0B}"/>
            </a:ext>
          </a:extLst>
        </xdr:cNvPr>
        <xdr:cNvSpPr/>
      </xdr:nvSpPr>
      <xdr:spPr>
        <a:xfrm>
          <a:off x="2857500" y="64509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154940</xdr:rowOff>
    </xdr:from>
    <xdr:to>
      <xdr:col>10</xdr:col>
      <xdr:colOff>165100</xdr:colOff>
      <xdr:row>38</xdr:row>
      <xdr:rowOff>85090</xdr:rowOff>
    </xdr:to>
    <xdr:sp macro="" textlink="">
      <xdr:nvSpPr>
        <xdr:cNvPr id="767" name="フローチャート: 判断 766">
          <a:extLst>
            <a:ext uri="{FF2B5EF4-FFF2-40B4-BE49-F238E27FC236}">
              <a16:creationId xmlns:a16="http://schemas.microsoft.com/office/drawing/2014/main" xmlns="" id="{6242C80F-29B2-4D9A-BC37-B66191BB478F}"/>
            </a:ext>
          </a:extLst>
        </xdr:cNvPr>
        <xdr:cNvSpPr/>
      </xdr:nvSpPr>
      <xdr:spPr>
        <a:xfrm>
          <a:off x="1968500" y="64985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68" name="テキスト ボックス 767">
          <a:extLst>
            <a:ext uri="{FF2B5EF4-FFF2-40B4-BE49-F238E27FC236}">
              <a16:creationId xmlns:a16="http://schemas.microsoft.com/office/drawing/2014/main" xmlns="" id="{40176587-66B8-4349-A35E-B9D5FBEDF277}"/>
            </a:ext>
          </a:extLst>
        </xdr:cNvPr>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69" name="テキスト ボックス 768">
          <a:extLst>
            <a:ext uri="{FF2B5EF4-FFF2-40B4-BE49-F238E27FC236}">
              <a16:creationId xmlns:a16="http://schemas.microsoft.com/office/drawing/2014/main" xmlns="" id="{39F77E0D-509A-4370-A0EF-62952A0229EB}"/>
            </a:ext>
          </a:extLst>
        </xdr:cNvPr>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70" name="テキスト ボックス 769">
          <a:extLst>
            <a:ext uri="{FF2B5EF4-FFF2-40B4-BE49-F238E27FC236}">
              <a16:creationId xmlns:a16="http://schemas.microsoft.com/office/drawing/2014/main" xmlns="" id="{41B0A06E-3351-49CF-839C-F98311099CCD}"/>
            </a:ext>
          </a:extLst>
        </xdr:cNvPr>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71" name="テキスト ボックス 770">
          <a:extLst>
            <a:ext uri="{FF2B5EF4-FFF2-40B4-BE49-F238E27FC236}">
              <a16:creationId xmlns:a16="http://schemas.microsoft.com/office/drawing/2014/main" xmlns="" id="{9A92DB10-14CA-4682-9925-9B9E0DE33A14}"/>
            </a:ext>
          </a:extLst>
        </xdr:cNvPr>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72" name="テキスト ボックス 771">
          <a:extLst>
            <a:ext uri="{FF2B5EF4-FFF2-40B4-BE49-F238E27FC236}">
              <a16:creationId xmlns:a16="http://schemas.microsoft.com/office/drawing/2014/main" xmlns="" id="{2F41633D-9813-4171-A8C8-D5073177738A}"/>
            </a:ext>
          </a:extLst>
        </xdr:cNvPr>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6350</xdr:rowOff>
    </xdr:from>
    <xdr:to>
      <xdr:col>24</xdr:col>
      <xdr:colOff>114300</xdr:colOff>
      <xdr:row>37</xdr:row>
      <xdr:rowOff>107950</xdr:rowOff>
    </xdr:to>
    <xdr:sp macro="" textlink="">
      <xdr:nvSpPr>
        <xdr:cNvPr id="773" name="楕円 772">
          <a:extLst>
            <a:ext uri="{FF2B5EF4-FFF2-40B4-BE49-F238E27FC236}">
              <a16:creationId xmlns:a16="http://schemas.microsoft.com/office/drawing/2014/main" xmlns="" id="{FAF1B701-39E0-460F-B795-7F28BA307B4A}"/>
            </a:ext>
          </a:extLst>
        </xdr:cNvPr>
        <xdr:cNvSpPr/>
      </xdr:nvSpPr>
      <xdr:spPr>
        <a:xfrm>
          <a:off x="4584700" y="6350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36</xdr:row>
      <xdr:rowOff>29227</xdr:rowOff>
    </xdr:from>
    <xdr:ext cx="405111" cy="259045"/>
    <xdr:sp macro="" textlink="">
      <xdr:nvSpPr>
        <xdr:cNvPr id="774" name="【道路】&#10;有形固定資産減価償却率該当値テキスト">
          <a:extLst>
            <a:ext uri="{FF2B5EF4-FFF2-40B4-BE49-F238E27FC236}">
              <a16:creationId xmlns:a16="http://schemas.microsoft.com/office/drawing/2014/main" xmlns="" id="{93759B0C-9169-4DB5-B35C-40AAD5E21710}"/>
            </a:ext>
          </a:extLst>
        </xdr:cNvPr>
        <xdr:cNvSpPr txBox="1"/>
      </xdr:nvSpPr>
      <xdr:spPr>
        <a:xfrm>
          <a:off x="4673600" y="6201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34925</xdr:rowOff>
    </xdr:from>
    <xdr:to>
      <xdr:col>20</xdr:col>
      <xdr:colOff>38100</xdr:colOff>
      <xdr:row>37</xdr:row>
      <xdr:rowOff>136525</xdr:rowOff>
    </xdr:to>
    <xdr:sp macro="" textlink="">
      <xdr:nvSpPr>
        <xdr:cNvPr id="775" name="楕円 774">
          <a:extLst>
            <a:ext uri="{FF2B5EF4-FFF2-40B4-BE49-F238E27FC236}">
              <a16:creationId xmlns:a16="http://schemas.microsoft.com/office/drawing/2014/main" xmlns="" id="{91A538C2-DDEE-497F-9D5B-78DC39E2FE2D}"/>
            </a:ext>
          </a:extLst>
        </xdr:cNvPr>
        <xdr:cNvSpPr/>
      </xdr:nvSpPr>
      <xdr:spPr>
        <a:xfrm>
          <a:off x="3746500" y="6378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57150</xdr:rowOff>
    </xdr:from>
    <xdr:to>
      <xdr:col>24</xdr:col>
      <xdr:colOff>63500</xdr:colOff>
      <xdr:row>37</xdr:row>
      <xdr:rowOff>85725</xdr:rowOff>
    </xdr:to>
    <xdr:cxnSp macro="">
      <xdr:nvCxnSpPr>
        <xdr:cNvPr id="776" name="直線コネクタ 775">
          <a:extLst>
            <a:ext uri="{FF2B5EF4-FFF2-40B4-BE49-F238E27FC236}">
              <a16:creationId xmlns:a16="http://schemas.microsoft.com/office/drawing/2014/main" xmlns="" id="{D9CE40AA-5F62-4DD8-A164-4CA410BDA739}"/>
            </a:ext>
          </a:extLst>
        </xdr:cNvPr>
        <xdr:cNvCxnSpPr/>
      </xdr:nvCxnSpPr>
      <xdr:spPr>
        <a:xfrm flipV="1">
          <a:off x="3797300" y="6400800"/>
          <a:ext cx="8382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57785</xdr:rowOff>
    </xdr:from>
    <xdr:to>
      <xdr:col>15</xdr:col>
      <xdr:colOff>101600</xdr:colOff>
      <xdr:row>37</xdr:row>
      <xdr:rowOff>159385</xdr:rowOff>
    </xdr:to>
    <xdr:sp macro="" textlink="">
      <xdr:nvSpPr>
        <xdr:cNvPr id="777" name="楕円 776">
          <a:extLst>
            <a:ext uri="{FF2B5EF4-FFF2-40B4-BE49-F238E27FC236}">
              <a16:creationId xmlns:a16="http://schemas.microsoft.com/office/drawing/2014/main" xmlns="" id="{A0367FD3-C32E-4618-9EEC-F0545EAF5438}"/>
            </a:ext>
          </a:extLst>
        </xdr:cNvPr>
        <xdr:cNvSpPr/>
      </xdr:nvSpPr>
      <xdr:spPr>
        <a:xfrm>
          <a:off x="2857500" y="6401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85725</xdr:rowOff>
    </xdr:from>
    <xdr:to>
      <xdr:col>19</xdr:col>
      <xdr:colOff>177800</xdr:colOff>
      <xdr:row>37</xdr:row>
      <xdr:rowOff>108585</xdr:rowOff>
    </xdr:to>
    <xdr:cxnSp macro="">
      <xdr:nvCxnSpPr>
        <xdr:cNvPr id="778" name="直線コネクタ 777">
          <a:extLst>
            <a:ext uri="{FF2B5EF4-FFF2-40B4-BE49-F238E27FC236}">
              <a16:creationId xmlns:a16="http://schemas.microsoft.com/office/drawing/2014/main" xmlns="" id="{D245D1DD-B7C1-42F1-9399-089F70394FEF}"/>
            </a:ext>
          </a:extLst>
        </xdr:cNvPr>
        <xdr:cNvCxnSpPr/>
      </xdr:nvCxnSpPr>
      <xdr:spPr>
        <a:xfrm flipV="1">
          <a:off x="2908300" y="6429375"/>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23495</xdr:rowOff>
    </xdr:from>
    <xdr:to>
      <xdr:col>10</xdr:col>
      <xdr:colOff>165100</xdr:colOff>
      <xdr:row>37</xdr:row>
      <xdr:rowOff>125095</xdr:rowOff>
    </xdr:to>
    <xdr:sp macro="" textlink="">
      <xdr:nvSpPr>
        <xdr:cNvPr id="779" name="楕円 778">
          <a:extLst>
            <a:ext uri="{FF2B5EF4-FFF2-40B4-BE49-F238E27FC236}">
              <a16:creationId xmlns:a16="http://schemas.microsoft.com/office/drawing/2014/main" xmlns="" id="{D9C99B0C-0A7E-47B3-BEE4-B65DD0FE529A}"/>
            </a:ext>
          </a:extLst>
        </xdr:cNvPr>
        <xdr:cNvSpPr/>
      </xdr:nvSpPr>
      <xdr:spPr>
        <a:xfrm>
          <a:off x="1968500" y="63671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74295</xdr:rowOff>
    </xdr:from>
    <xdr:to>
      <xdr:col>15</xdr:col>
      <xdr:colOff>50800</xdr:colOff>
      <xdr:row>37</xdr:row>
      <xdr:rowOff>108585</xdr:rowOff>
    </xdr:to>
    <xdr:cxnSp macro="">
      <xdr:nvCxnSpPr>
        <xdr:cNvPr id="780" name="直線コネクタ 779">
          <a:extLst>
            <a:ext uri="{FF2B5EF4-FFF2-40B4-BE49-F238E27FC236}">
              <a16:creationId xmlns:a16="http://schemas.microsoft.com/office/drawing/2014/main" xmlns="" id="{9EFB97E6-8000-453D-9213-E0FA04E40C62}"/>
            </a:ext>
          </a:extLst>
        </xdr:cNvPr>
        <xdr:cNvCxnSpPr/>
      </xdr:nvCxnSpPr>
      <xdr:spPr>
        <a:xfrm>
          <a:off x="2019300" y="6417945"/>
          <a:ext cx="8890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156227</xdr:rowOff>
    </xdr:from>
    <xdr:ext cx="405111" cy="259045"/>
    <xdr:sp macro="" textlink="">
      <xdr:nvSpPr>
        <xdr:cNvPr id="781" name="n_1aveValue【道路】&#10;有形固定資産減価償却率">
          <a:extLst>
            <a:ext uri="{FF2B5EF4-FFF2-40B4-BE49-F238E27FC236}">
              <a16:creationId xmlns:a16="http://schemas.microsoft.com/office/drawing/2014/main" xmlns="" id="{0A6E74C2-8C23-4D55-9B26-68C9B7717A7E}"/>
            </a:ext>
          </a:extLst>
        </xdr:cNvPr>
        <xdr:cNvSpPr txBox="1"/>
      </xdr:nvSpPr>
      <xdr:spPr>
        <a:xfrm>
          <a:off x="3582044" y="6499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28592</xdr:rowOff>
    </xdr:from>
    <xdr:ext cx="405111" cy="259045"/>
    <xdr:sp macro="" textlink="">
      <xdr:nvSpPr>
        <xdr:cNvPr id="782" name="n_2aveValue【道路】&#10;有形固定資産減価償却率">
          <a:extLst>
            <a:ext uri="{FF2B5EF4-FFF2-40B4-BE49-F238E27FC236}">
              <a16:creationId xmlns:a16="http://schemas.microsoft.com/office/drawing/2014/main" xmlns="" id="{49B92729-52D8-4181-89AD-6CB2887ED9B2}"/>
            </a:ext>
          </a:extLst>
        </xdr:cNvPr>
        <xdr:cNvSpPr txBox="1"/>
      </xdr:nvSpPr>
      <xdr:spPr>
        <a:xfrm>
          <a:off x="2705744" y="6543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76217</xdr:rowOff>
    </xdr:from>
    <xdr:ext cx="405111" cy="259045"/>
    <xdr:sp macro="" textlink="">
      <xdr:nvSpPr>
        <xdr:cNvPr id="783" name="n_3aveValue【道路】&#10;有形固定資産減価償却率">
          <a:extLst>
            <a:ext uri="{FF2B5EF4-FFF2-40B4-BE49-F238E27FC236}">
              <a16:creationId xmlns:a16="http://schemas.microsoft.com/office/drawing/2014/main" xmlns="" id="{F10E6DBF-712C-4912-B3E4-52880128B791}"/>
            </a:ext>
          </a:extLst>
        </xdr:cNvPr>
        <xdr:cNvSpPr txBox="1"/>
      </xdr:nvSpPr>
      <xdr:spPr>
        <a:xfrm>
          <a:off x="1816744" y="65913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35</xdr:row>
      <xdr:rowOff>153052</xdr:rowOff>
    </xdr:from>
    <xdr:ext cx="405111" cy="259045"/>
    <xdr:sp macro="" textlink="">
      <xdr:nvSpPr>
        <xdr:cNvPr id="784" name="n_1mainValue【道路】&#10;有形固定資産減価償却率">
          <a:extLst>
            <a:ext uri="{FF2B5EF4-FFF2-40B4-BE49-F238E27FC236}">
              <a16:creationId xmlns:a16="http://schemas.microsoft.com/office/drawing/2014/main" xmlns="" id="{9B705344-3C89-47EF-AEFE-4036BB7BC6F0}"/>
            </a:ext>
          </a:extLst>
        </xdr:cNvPr>
        <xdr:cNvSpPr txBox="1"/>
      </xdr:nvSpPr>
      <xdr:spPr>
        <a:xfrm>
          <a:off x="3582044" y="6153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4462</xdr:rowOff>
    </xdr:from>
    <xdr:ext cx="405111" cy="259045"/>
    <xdr:sp macro="" textlink="">
      <xdr:nvSpPr>
        <xdr:cNvPr id="785" name="n_2mainValue【道路】&#10;有形固定資産減価償却率">
          <a:extLst>
            <a:ext uri="{FF2B5EF4-FFF2-40B4-BE49-F238E27FC236}">
              <a16:creationId xmlns:a16="http://schemas.microsoft.com/office/drawing/2014/main" xmlns="" id="{7DE6C4A2-1231-403E-B613-67A2456F5E5F}"/>
            </a:ext>
          </a:extLst>
        </xdr:cNvPr>
        <xdr:cNvSpPr txBox="1"/>
      </xdr:nvSpPr>
      <xdr:spPr>
        <a:xfrm>
          <a:off x="2705744" y="6176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141622</xdr:rowOff>
    </xdr:from>
    <xdr:ext cx="405111" cy="259045"/>
    <xdr:sp macro="" textlink="">
      <xdr:nvSpPr>
        <xdr:cNvPr id="786" name="n_3mainValue【道路】&#10;有形固定資産減価償却率">
          <a:extLst>
            <a:ext uri="{FF2B5EF4-FFF2-40B4-BE49-F238E27FC236}">
              <a16:creationId xmlns:a16="http://schemas.microsoft.com/office/drawing/2014/main" xmlns="" id="{126B3F27-9379-436B-BE02-E8F0430176B3}"/>
            </a:ext>
          </a:extLst>
        </xdr:cNvPr>
        <xdr:cNvSpPr txBox="1"/>
      </xdr:nvSpPr>
      <xdr:spPr>
        <a:xfrm>
          <a:off x="1816744" y="6142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787" name="正方形/長方形 786">
          <a:extLst>
            <a:ext uri="{FF2B5EF4-FFF2-40B4-BE49-F238E27FC236}">
              <a16:creationId xmlns:a16="http://schemas.microsoft.com/office/drawing/2014/main" xmlns="" id="{750F9918-FDDB-4426-B0AE-4DCE0D3097E0}"/>
            </a:ext>
          </a:extLst>
        </xdr:cNvPr>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788" name="正方形/長方形 787">
          <a:extLst>
            <a:ext uri="{FF2B5EF4-FFF2-40B4-BE49-F238E27FC236}">
              <a16:creationId xmlns:a16="http://schemas.microsoft.com/office/drawing/2014/main" xmlns="" id="{73A9B2AB-28F3-4174-9C5A-09D3435649FF}"/>
            </a:ext>
          </a:extLst>
        </xdr:cNvPr>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789" name="正方形/長方形 788">
          <a:extLst>
            <a:ext uri="{FF2B5EF4-FFF2-40B4-BE49-F238E27FC236}">
              <a16:creationId xmlns:a16="http://schemas.microsoft.com/office/drawing/2014/main" xmlns="" id="{2AD871FB-229B-4752-9F78-03ABF578D6AF}"/>
            </a:ext>
          </a:extLst>
        </xdr:cNvPr>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790" name="正方形/長方形 789">
          <a:extLst>
            <a:ext uri="{FF2B5EF4-FFF2-40B4-BE49-F238E27FC236}">
              <a16:creationId xmlns:a16="http://schemas.microsoft.com/office/drawing/2014/main" xmlns="" id="{12ECB338-CD3A-4509-B346-846641A5AC34}"/>
            </a:ext>
          </a:extLst>
        </xdr:cNvPr>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791" name="正方形/長方形 790">
          <a:extLst>
            <a:ext uri="{FF2B5EF4-FFF2-40B4-BE49-F238E27FC236}">
              <a16:creationId xmlns:a16="http://schemas.microsoft.com/office/drawing/2014/main" xmlns="" id="{354149A7-8985-4EF3-A43B-01DB14B3FF35}"/>
            </a:ext>
          </a:extLst>
        </xdr:cNvPr>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9.730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792" name="正方形/長方形 791">
          <a:extLst>
            <a:ext uri="{FF2B5EF4-FFF2-40B4-BE49-F238E27FC236}">
              <a16:creationId xmlns:a16="http://schemas.microsoft.com/office/drawing/2014/main" xmlns="" id="{24468CC6-9AAF-4BE9-81E7-63A6B0369AD7}"/>
            </a:ext>
          </a:extLst>
        </xdr:cNvPr>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793" name="正方形/長方形 792">
          <a:extLst>
            <a:ext uri="{FF2B5EF4-FFF2-40B4-BE49-F238E27FC236}">
              <a16:creationId xmlns:a16="http://schemas.microsoft.com/office/drawing/2014/main" xmlns="" id="{A282E81B-94C7-4AC0-99FF-8648045964B0}"/>
            </a:ext>
          </a:extLst>
        </xdr:cNvPr>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18.437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794" name="正方形/長方形 793">
          <a:extLst>
            <a:ext uri="{FF2B5EF4-FFF2-40B4-BE49-F238E27FC236}">
              <a16:creationId xmlns:a16="http://schemas.microsoft.com/office/drawing/2014/main" xmlns="" id="{D6A141FF-E594-483B-B60C-7B9012633B7B}"/>
            </a:ext>
          </a:extLst>
        </xdr:cNvPr>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3427" cy="225703"/>
    <xdr:sp macro="" textlink="">
      <xdr:nvSpPr>
        <xdr:cNvPr id="795" name="テキスト ボックス 794">
          <a:extLst>
            <a:ext uri="{FF2B5EF4-FFF2-40B4-BE49-F238E27FC236}">
              <a16:creationId xmlns:a16="http://schemas.microsoft.com/office/drawing/2014/main" xmlns="" id="{E6FBA854-601F-4E87-B36A-B376C5753146}"/>
            </a:ext>
          </a:extLst>
        </xdr:cNvPr>
        <xdr:cNvSpPr txBox="1"/>
      </xdr:nvSpPr>
      <xdr:spPr>
        <a:xfrm>
          <a:off x="6565900" y="5143500"/>
          <a:ext cx="34342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ｍ</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796" name="直線コネクタ 795">
          <a:extLst>
            <a:ext uri="{FF2B5EF4-FFF2-40B4-BE49-F238E27FC236}">
              <a16:creationId xmlns:a16="http://schemas.microsoft.com/office/drawing/2014/main" xmlns="" id="{22639B24-CDBD-4B62-81D6-37E0B5000D8B}"/>
            </a:ext>
          </a:extLst>
        </xdr:cNvPr>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133350</xdr:rowOff>
    </xdr:from>
    <xdr:to>
      <xdr:col>59</xdr:col>
      <xdr:colOff>50800</xdr:colOff>
      <xdr:row>41</xdr:row>
      <xdr:rowOff>133350</xdr:rowOff>
    </xdr:to>
    <xdr:cxnSp macro="">
      <xdr:nvCxnSpPr>
        <xdr:cNvPr id="797" name="直線コネクタ 796">
          <a:extLst>
            <a:ext uri="{FF2B5EF4-FFF2-40B4-BE49-F238E27FC236}">
              <a16:creationId xmlns:a16="http://schemas.microsoft.com/office/drawing/2014/main" xmlns="" id="{8919B822-5D0A-4CCA-BD89-71D22A132266}"/>
            </a:ext>
          </a:extLst>
        </xdr:cNvPr>
        <xdr:cNvCxnSpPr/>
      </xdr:nvCxnSpPr>
      <xdr:spPr>
        <a:xfrm>
          <a:off x="6604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162577</xdr:rowOff>
    </xdr:from>
    <xdr:ext cx="467179" cy="259045"/>
    <xdr:sp macro="" textlink="">
      <xdr:nvSpPr>
        <xdr:cNvPr id="798" name="テキスト ボックス 797">
          <a:extLst>
            <a:ext uri="{FF2B5EF4-FFF2-40B4-BE49-F238E27FC236}">
              <a16:creationId xmlns:a16="http://schemas.microsoft.com/office/drawing/2014/main" xmlns="" id="{3F4A9141-DC44-47EC-BCF3-154C44EF7401}"/>
            </a:ext>
          </a:extLst>
        </xdr:cNvPr>
        <xdr:cNvSpPr txBox="1"/>
      </xdr:nvSpPr>
      <xdr:spPr>
        <a:xfrm>
          <a:off x="6136821" y="702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19050</xdr:rowOff>
    </xdr:from>
    <xdr:to>
      <xdr:col>59</xdr:col>
      <xdr:colOff>50800</xdr:colOff>
      <xdr:row>39</xdr:row>
      <xdr:rowOff>19050</xdr:rowOff>
    </xdr:to>
    <xdr:cxnSp macro="">
      <xdr:nvCxnSpPr>
        <xdr:cNvPr id="799" name="直線コネクタ 798">
          <a:extLst>
            <a:ext uri="{FF2B5EF4-FFF2-40B4-BE49-F238E27FC236}">
              <a16:creationId xmlns:a16="http://schemas.microsoft.com/office/drawing/2014/main" xmlns="" id="{4834B1E8-7B41-4259-9CFA-61CC87B852BF}"/>
            </a:ext>
          </a:extLst>
        </xdr:cNvPr>
        <xdr:cNvCxnSpPr/>
      </xdr:nvCxnSpPr>
      <xdr:spPr>
        <a:xfrm>
          <a:off x="6604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48277</xdr:rowOff>
    </xdr:from>
    <xdr:ext cx="531299" cy="259045"/>
    <xdr:sp macro="" textlink="">
      <xdr:nvSpPr>
        <xdr:cNvPr id="800" name="テキスト ボックス 799">
          <a:extLst>
            <a:ext uri="{FF2B5EF4-FFF2-40B4-BE49-F238E27FC236}">
              <a16:creationId xmlns:a16="http://schemas.microsoft.com/office/drawing/2014/main" xmlns="" id="{A906A177-B8F7-492F-A52C-1C4902CE75D9}"/>
            </a:ext>
          </a:extLst>
        </xdr:cNvPr>
        <xdr:cNvSpPr txBox="1"/>
      </xdr:nvSpPr>
      <xdr:spPr>
        <a:xfrm>
          <a:off x="6072701" y="656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76200</xdr:rowOff>
    </xdr:from>
    <xdr:to>
      <xdr:col>59</xdr:col>
      <xdr:colOff>50800</xdr:colOff>
      <xdr:row>36</xdr:row>
      <xdr:rowOff>76200</xdr:rowOff>
    </xdr:to>
    <xdr:cxnSp macro="">
      <xdr:nvCxnSpPr>
        <xdr:cNvPr id="801" name="直線コネクタ 800">
          <a:extLst>
            <a:ext uri="{FF2B5EF4-FFF2-40B4-BE49-F238E27FC236}">
              <a16:creationId xmlns:a16="http://schemas.microsoft.com/office/drawing/2014/main" xmlns="" id="{78822003-BADA-4C18-9A6E-48787016AC19}"/>
            </a:ext>
          </a:extLst>
        </xdr:cNvPr>
        <xdr:cNvCxnSpPr/>
      </xdr:nvCxnSpPr>
      <xdr:spPr>
        <a:xfrm>
          <a:off x="6604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35</xdr:row>
      <xdr:rowOff>105427</xdr:rowOff>
    </xdr:from>
    <xdr:ext cx="531299" cy="259045"/>
    <xdr:sp macro="" textlink="">
      <xdr:nvSpPr>
        <xdr:cNvPr id="802" name="テキスト ボックス 801">
          <a:extLst>
            <a:ext uri="{FF2B5EF4-FFF2-40B4-BE49-F238E27FC236}">
              <a16:creationId xmlns:a16="http://schemas.microsoft.com/office/drawing/2014/main" xmlns="" id="{7F56C19A-D4AC-49AB-A5A8-51F6F93B36BE}"/>
            </a:ext>
          </a:extLst>
        </xdr:cNvPr>
        <xdr:cNvSpPr txBox="1"/>
      </xdr:nvSpPr>
      <xdr:spPr>
        <a:xfrm>
          <a:off x="6072701" y="610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133350</xdr:rowOff>
    </xdr:from>
    <xdr:to>
      <xdr:col>59</xdr:col>
      <xdr:colOff>50800</xdr:colOff>
      <xdr:row>33</xdr:row>
      <xdr:rowOff>133350</xdr:rowOff>
    </xdr:to>
    <xdr:cxnSp macro="">
      <xdr:nvCxnSpPr>
        <xdr:cNvPr id="803" name="直線コネクタ 802">
          <a:extLst>
            <a:ext uri="{FF2B5EF4-FFF2-40B4-BE49-F238E27FC236}">
              <a16:creationId xmlns:a16="http://schemas.microsoft.com/office/drawing/2014/main" xmlns="" id="{1713D0BE-63CF-4225-B02F-7ACDFDE16D5B}"/>
            </a:ext>
          </a:extLst>
        </xdr:cNvPr>
        <xdr:cNvCxnSpPr/>
      </xdr:nvCxnSpPr>
      <xdr:spPr>
        <a:xfrm>
          <a:off x="6604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162577</xdr:rowOff>
    </xdr:from>
    <xdr:ext cx="531299" cy="259045"/>
    <xdr:sp macro="" textlink="">
      <xdr:nvSpPr>
        <xdr:cNvPr id="804" name="テキスト ボックス 803">
          <a:extLst>
            <a:ext uri="{FF2B5EF4-FFF2-40B4-BE49-F238E27FC236}">
              <a16:creationId xmlns:a16="http://schemas.microsoft.com/office/drawing/2014/main" xmlns="" id="{277BEFEF-9149-4F1B-9286-917FD511CEF9}"/>
            </a:ext>
          </a:extLst>
        </xdr:cNvPr>
        <xdr:cNvSpPr txBox="1"/>
      </xdr:nvSpPr>
      <xdr:spPr>
        <a:xfrm>
          <a:off x="6072701" y="564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805" name="直線コネクタ 804">
          <a:extLst>
            <a:ext uri="{FF2B5EF4-FFF2-40B4-BE49-F238E27FC236}">
              <a16:creationId xmlns:a16="http://schemas.microsoft.com/office/drawing/2014/main" xmlns="" id="{4B200435-52EA-4B72-BD74-F5A1428619B2}"/>
            </a:ext>
          </a:extLst>
        </xdr:cNvPr>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806" name="テキスト ボックス 805">
          <a:extLst>
            <a:ext uri="{FF2B5EF4-FFF2-40B4-BE49-F238E27FC236}">
              <a16:creationId xmlns:a16="http://schemas.microsoft.com/office/drawing/2014/main" xmlns="" id="{86F529D9-B65F-4725-AFC7-971E98A384CB}"/>
            </a:ext>
          </a:extLst>
        </xdr:cNvPr>
        <xdr:cNvSpPr txBox="1"/>
      </xdr:nvSpPr>
      <xdr:spPr>
        <a:xfrm>
          <a:off x="6072701" y="519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807" name="【道路】&#10;一人当たり延長グラフ枠">
          <a:extLst>
            <a:ext uri="{FF2B5EF4-FFF2-40B4-BE49-F238E27FC236}">
              <a16:creationId xmlns:a16="http://schemas.microsoft.com/office/drawing/2014/main" xmlns="" id="{3CEA47AE-BE65-4124-8759-3B54295B9400}"/>
            </a:ext>
          </a:extLst>
        </xdr:cNvPr>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33</xdr:row>
      <xdr:rowOff>2271</xdr:rowOff>
    </xdr:from>
    <xdr:to>
      <xdr:col>54</xdr:col>
      <xdr:colOff>189865</xdr:colOff>
      <xdr:row>41</xdr:row>
      <xdr:rowOff>130698</xdr:rowOff>
    </xdr:to>
    <xdr:cxnSp macro="">
      <xdr:nvCxnSpPr>
        <xdr:cNvPr id="808" name="直線コネクタ 807">
          <a:extLst>
            <a:ext uri="{FF2B5EF4-FFF2-40B4-BE49-F238E27FC236}">
              <a16:creationId xmlns:a16="http://schemas.microsoft.com/office/drawing/2014/main" xmlns="" id="{B5AD5081-6B11-431C-9CF6-60A3FD886763}"/>
            </a:ext>
          </a:extLst>
        </xdr:cNvPr>
        <xdr:cNvCxnSpPr/>
      </xdr:nvCxnSpPr>
      <xdr:spPr>
        <a:xfrm flipV="1">
          <a:off x="10476865" y="5660121"/>
          <a:ext cx="0" cy="15000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41</xdr:row>
      <xdr:rowOff>134525</xdr:rowOff>
    </xdr:from>
    <xdr:ext cx="469744" cy="259045"/>
    <xdr:sp macro="" textlink="">
      <xdr:nvSpPr>
        <xdr:cNvPr id="809" name="【道路】&#10;一人当たり延長最小値テキスト">
          <a:extLst>
            <a:ext uri="{FF2B5EF4-FFF2-40B4-BE49-F238E27FC236}">
              <a16:creationId xmlns:a16="http://schemas.microsoft.com/office/drawing/2014/main" xmlns="" id="{C869C7AB-5CB8-404B-B75C-A12DBD57426D}"/>
            </a:ext>
          </a:extLst>
        </xdr:cNvPr>
        <xdr:cNvSpPr txBox="1"/>
      </xdr:nvSpPr>
      <xdr:spPr>
        <a:xfrm>
          <a:off x="10515600" y="71639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130698</xdr:rowOff>
    </xdr:from>
    <xdr:to>
      <xdr:col>55</xdr:col>
      <xdr:colOff>88900</xdr:colOff>
      <xdr:row>41</xdr:row>
      <xdr:rowOff>130698</xdr:rowOff>
    </xdr:to>
    <xdr:cxnSp macro="">
      <xdr:nvCxnSpPr>
        <xdr:cNvPr id="810" name="直線コネクタ 809">
          <a:extLst>
            <a:ext uri="{FF2B5EF4-FFF2-40B4-BE49-F238E27FC236}">
              <a16:creationId xmlns:a16="http://schemas.microsoft.com/office/drawing/2014/main" xmlns="" id="{16B78A93-C6E2-44CE-9366-A4A4EF80DD00}"/>
            </a:ext>
          </a:extLst>
        </xdr:cNvPr>
        <xdr:cNvCxnSpPr/>
      </xdr:nvCxnSpPr>
      <xdr:spPr>
        <a:xfrm>
          <a:off x="10388600" y="71601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31</xdr:row>
      <xdr:rowOff>120398</xdr:rowOff>
    </xdr:from>
    <xdr:ext cx="534377" cy="259045"/>
    <xdr:sp macro="" textlink="">
      <xdr:nvSpPr>
        <xdr:cNvPr id="811" name="【道路】&#10;一人当たり延長最大値テキスト">
          <a:extLst>
            <a:ext uri="{FF2B5EF4-FFF2-40B4-BE49-F238E27FC236}">
              <a16:creationId xmlns:a16="http://schemas.microsoft.com/office/drawing/2014/main" xmlns="" id="{8C221BA3-3A4F-4961-9D57-20AC10DA60D8}"/>
            </a:ext>
          </a:extLst>
        </xdr:cNvPr>
        <xdr:cNvSpPr txBox="1"/>
      </xdr:nvSpPr>
      <xdr:spPr>
        <a:xfrm>
          <a:off x="10515600" y="54353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2271</xdr:rowOff>
    </xdr:from>
    <xdr:to>
      <xdr:col>55</xdr:col>
      <xdr:colOff>88900</xdr:colOff>
      <xdr:row>33</xdr:row>
      <xdr:rowOff>2271</xdr:rowOff>
    </xdr:to>
    <xdr:cxnSp macro="">
      <xdr:nvCxnSpPr>
        <xdr:cNvPr id="812" name="直線コネクタ 811">
          <a:extLst>
            <a:ext uri="{FF2B5EF4-FFF2-40B4-BE49-F238E27FC236}">
              <a16:creationId xmlns:a16="http://schemas.microsoft.com/office/drawing/2014/main" xmlns="" id="{0B274D56-B5C8-4ECC-B60C-2766516FA65D}"/>
            </a:ext>
          </a:extLst>
        </xdr:cNvPr>
        <xdr:cNvCxnSpPr/>
      </xdr:nvCxnSpPr>
      <xdr:spPr>
        <a:xfrm>
          <a:off x="10388600" y="56601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38</xdr:row>
      <xdr:rowOff>156394</xdr:rowOff>
    </xdr:from>
    <xdr:ext cx="469744" cy="259045"/>
    <xdr:sp macro="" textlink="">
      <xdr:nvSpPr>
        <xdr:cNvPr id="813" name="【道路】&#10;一人当たり延長平均値テキスト">
          <a:extLst>
            <a:ext uri="{FF2B5EF4-FFF2-40B4-BE49-F238E27FC236}">
              <a16:creationId xmlns:a16="http://schemas.microsoft.com/office/drawing/2014/main" xmlns="" id="{4C40F0BE-52AB-49AD-B1C4-B35890837EC7}"/>
            </a:ext>
          </a:extLst>
        </xdr:cNvPr>
        <xdr:cNvSpPr txBox="1"/>
      </xdr:nvSpPr>
      <xdr:spPr>
        <a:xfrm>
          <a:off x="10515600" y="667149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6517</xdr:rowOff>
    </xdr:from>
    <xdr:to>
      <xdr:col>55</xdr:col>
      <xdr:colOff>50800</xdr:colOff>
      <xdr:row>39</xdr:row>
      <xdr:rowOff>108117</xdr:rowOff>
    </xdr:to>
    <xdr:sp macro="" textlink="">
      <xdr:nvSpPr>
        <xdr:cNvPr id="814" name="フローチャート: 判断 813">
          <a:extLst>
            <a:ext uri="{FF2B5EF4-FFF2-40B4-BE49-F238E27FC236}">
              <a16:creationId xmlns:a16="http://schemas.microsoft.com/office/drawing/2014/main" xmlns="" id="{A00F7AD2-F400-4958-84DF-94C09CB95EFA}"/>
            </a:ext>
          </a:extLst>
        </xdr:cNvPr>
        <xdr:cNvSpPr/>
      </xdr:nvSpPr>
      <xdr:spPr>
        <a:xfrm>
          <a:off x="10426700" y="6693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6152</xdr:rowOff>
    </xdr:from>
    <xdr:to>
      <xdr:col>50</xdr:col>
      <xdr:colOff>165100</xdr:colOff>
      <xdr:row>39</xdr:row>
      <xdr:rowOff>107752</xdr:rowOff>
    </xdr:to>
    <xdr:sp macro="" textlink="">
      <xdr:nvSpPr>
        <xdr:cNvPr id="815" name="フローチャート: 判断 814">
          <a:extLst>
            <a:ext uri="{FF2B5EF4-FFF2-40B4-BE49-F238E27FC236}">
              <a16:creationId xmlns:a16="http://schemas.microsoft.com/office/drawing/2014/main" xmlns="" id="{7BF50EB3-B904-4FC6-8061-AA3F11F10C42}"/>
            </a:ext>
          </a:extLst>
        </xdr:cNvPr>
        <xdr:cNvSpPr/>
      </xdr:nvSpPr>
      <xdr:spPr>
        <a:xfrm>
          <a:off x="9588500" y="66927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142946</xdr:rowOff>
    </xdr:from>
    <xdr:to>
      <xdr:col>46</xdr:col>
      <xdr:colOff>38100</xdr:colOff>
      <xdr:row>39</xdr:row>
      <xdr:rowOff>73096</xdr:rowOff>
    </xdr:to>
    <xdr:sp macro="" textlink="">
      <xdr:nvSpPr>
        <xdr:cNvPr id="816" name="フローチャート: 判断 815">
          <a:extLst>
            <a:ext uri="{FF2B5EF4-FFF2-40B4-BE49-F238E27FC236}">
              <a16:creationId xmlns:a16="http://schemas.microsoft.com/office/drawing/2014/main" xmlns="" id="{98365721-137A-44AF-8B08-6AE7D71173BC}"/>
            </a:ext>
          </a:extLst>
        </xdr:cNvPr>
        <xdr:cNvSpPr/>
      </xdr:nvSpPr>
      <xdr:spPr>
        <a:xfrm>
          <a:off x="8699500" y="66580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162743</xdr:rowOff>
    </xdr:from>
    <xdr:to>
      <xdr:col>41</xdr:col>
      <xdr:colOff>101600</xdr:colOff>
      <xdr:row>39</xdr:row>
      <xdr:rowOff>92893</xdr:rowOff>
    </xdr:to>
    <xdr:sp macro="" textlink="">
      <xdr:nvSpPr>
        <xdr:cNvPr id="817" name="フローチャート: 判断 816">
          <a:extLst>
            <a:ext uri="{FF2B5EF4-FFF2-40B4-BE49-F238E27FC236}">
              <a16:creationId xmlns:a16="http://schemas.microsoft.com/office/drawing/2014/main" xmlns="" id="{DAE500E3-E3D2-4F13-96B3-B8C33F090D6F}"/>
            </a:ext>
          </a:extLst>
        </xdr:cNvPr>
        <xdr:cNvSpPr/>
      </xdr:nvSpPr>
      <xdr:spPr>
        <a:xfrm>
          <a:off x="7810500" y="6677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818" name="テキスト ボックス 817">
          <a:extLst>
            <a:ext uri="{FF2B5EF4-FFF2-40B4-BE49-F238E27FC236}">
              <a16:creationId xmlns:a16="http://schemas.microsoft.com/office/drawing/2014/main" xmlns="" id="{FD0AE7AD-E831-4F58-8EE2-BF4119CF193B}"/>
            </a:ext>
          </a:extLst>
        </xdr:cNvPr>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819" name="テキスト ボックス 818">
          <a:extLst>
            <a:ext uri="{FF2B5EF4-FFF2-40B4-BE49-F238E27FC236}">
              <a16:creationId xmlns:a16="http://schemas.microsoft.com/office/drawing/2014/main" xmlns="" id="{A087E132-60EF-48EC-A9A4-EF3F781F27F6}"/>
            </a:ext>
          </a:extLst>
        </xdr:cNvPr>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820" name="テキスト ボックス 819">
          <a:extLst>
            <a:ext uri="{FF2B5EF4-FFF2-40B4-BE49-F238E27FC236}">
              <a16:creationId xmlns:a16="http://schemas.microsoft.com/office/drawing/2014/main" xmlns="" id="{44DF9784-D267-4516-9B11-E9D4660FECD7}"/>
            </a:ext>
          </a:extLst>
        </xdr:cNvPr>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821" name="テキスト ボックス 820">
          <a:extLst>
            <a:ext uri="{FF2B5EF4-FFF2-40B4-BE49-F238E27FC236}">
              <a16:creationId xmlns:a16="http://schemas.microsoft.com/office/drawing/2014/main" xmlns="" id="{98EF4ECA-96EA-456C-9381-68E439A0E043}"/>
            </a:ext>
          </a:extLst>
        </xdr:cNvPr>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822" name="テキスト ボックス 821">
          <a:extLst>
            <a:ext uri="{FF2B5EF4-FFF2-40B4-BE49-F238E27FC236}">
              <a16:creationId xmlns:a16="http://schemas.microsoft.com/office/drawing/2014/main" xmlns="" id="{6A52EF4E-2408-4F65-A265-89C165141FB8}"/>
            </a:ext>
          </a:extLst>
        </xdr:cNvPr>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124567</xdr:rowOff>
    </xdr:from>
    <xdr:to>
      <xdr:col>55</xdr:col>
      <xdr:colOff>50800</xdr:colOff>
      <xdr:row>38</xdr:row>
      <xdr:rowOff>54717</xdr:rowOff>
    </xdr:to>
    <xdr:sp macro="" textlink="">
      <xdr:nvSpPr>
        <xdr:cNvPr id="823" name="楕円 822">
          <a:extLst>
            <a:ext uri="{FF2B5EF4-FFF2-40B4-BE49-F238E27FC236}">
              <a16:creationId xmlns:a16="http://schemas.microsoft.com/office/drawing/2014/main" xmlns="" id="{7E3CFB13-D084-401A-82C7-E5453EAA7E1A}"/>
            </a:ext>
          </a:extLst>
        </xdr:cNvPr>
        <xdr:cNvSpPr/>
      </xdr:nvSpPr>
      <xdr:spPr>
        <a:xfrm>
          <a:off x="10426700" y="64682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36</xdr:row>
      <xdr:rowOff>147444</xdr:rowOff>
    </xdr:from>
    <xdr:ext cx="534377" cy="259045"/>
    <xdr:sp macro="" textlink="">
      <xdr:nvSpPr>
        <xdr:cNvPr id="824" name="【道路】&#10;一人当たり延長該当値テキスト">
          <a:extLst>
            <a:ext uri="{FF2B5EF4-FFF2-40B4-BE49-F238E27FC236}">
              <a16:creationId xmlns:a16="http://schemas.microsoft.com/office/drawing/2014/main" xmlns="" id="{854D6645-FBA8-4BF0-A4DD-A8335A3E84AB}"/>
            </a:ext>
          </a:extLst>
        </xdr:cNvPr>
        <xdr:cNvSpPr txBox="1"/>
      </xdr:nvSpPr>
      <xdr:spPr>
        <a:xfrm>
          <a:off x="10515600" y="6319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129276</xdr:rowOff>
    </xdr:from>
    <xdr:to>
      <xdr:col>50</xdr:col>
      <xdr:colOff>165100</xdr:colOff>
      <xdr:row>38</xdr:row>
      <xdr:rowOff>59426</xdr:rowOff>
    </xdr:to>
    <xdr:sp macro="" textlink="">
      <xdr:nvSpPr>
        <xdr:cNvPr id="825" name="楕円 824">
          <a:extLst>
            <a:ext uri="{FF2B5EF4-FFF2-40B4-BE49-F238E27FC236}">
              <a16:creationId xmlns:a16="http://schemas.microsoft.com/office/drawing/2014/main" xmlns="" id="{6F88193B-567D-410F-8EE1-1681F3BE8094}"/>
            </a:ext>
          </a:extLst>
        </xdr:cNvPr>
        <xdr:cNvSpPr/>
      </xdr:nvSpPr>
      <xdr:spPr>
        <a:xfrm>
          <a:off x="9588500" y="64729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3917</xdr:rowOff>
    </xdr:from>
    <xdr:to>
      <xdr:col>55</xdr:col>
      <xdr:colOff>0</xdr:colOff>
      <xdr:row>38</xdr:row>
      <xdr:rowOff>8626</xdr:rowOff>
    </xdr:to>
    <xdr:cxnSp macro="">
      <xdr:nvCxnSpPr>
        <xdr:cNvPr id="826" name="直線コネクタ 825">
          <a:extLst>
            <a:ext uri="{FF2B5EF4-FFF2-40B4-BE49-F238E27FC236}">
              <a16:creationId xmlns:a16="http://schemas.microsoft.com/office/drawing/2014/main" xmlns="" id="{4A29C678-2A28-40EC-959B-198EF63A521B}"/>
            </a:ext>
          </a:extLst>
        </xdr:cNvPr>
        <xdr:cNvCxnSpPr/>
      </xdr:nvCxnSpPr>
      <xdr:spPr>
        <a:xfrm flipV="1">
          <a:off x="9639300" y="6519017"/>
          <a:ext cx="838200" cy="47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134122</xdr:rowOff>
    </xdr:from>
    <xdr:to>
      <xdr:col>46</xdr:col>
      <xdr:colOff>38100</xdr:colOff>
      <xdr:row>38</xdr:row>
      <xdr:rowOff>64272</xdr:rowOff>
    </xdr:to>
    <xdr:sp macro="" textlink="">
      <xdr:nvSpPr>
        <xdr:cNvPr id="827" name="楕円 826">
          <a:extLst>
            <a:ext uri="{FF2B5EF4-FFF2-40B4-BE49-F238E27FC236}">
              <a16:creationId xmlns:a16="http://schemas.microsoft.com/office/drawing/2014/main" xmlns="" id="{F3E90E17-9FEE-45A3-B2C2-CEA9695A85AF}"/>
            </a:ext>
          </a:extLst>
        </xdr:cNvPr>
        <xdr:cNvSpPr/>
      </xdr:nvSpPr>
      <xdr:spPr>
        <a:xfrm>
          <a:off x="8699500" y="6477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8626</xdr:rowOff>
    </xdr:from>
    <xdr:to>
      <xdr:col>50</xdr:col>
      <xdr:colOff>114300</xdr:colOff>
      <xdr:row>38</xdr:row>
      <xdr:rowOff>13472</xdr:rowOff>
    </xdr:to>
    <xdr:cxnSp macro="">
      <xdr:nvCxnSpPr>
        <xdr:cNvPr id="828" name="直線コネクタ 827">
          <a:extLst>
            <a:ext uri="{FF2B5EF4-FFF2-40B4-BE49-F238E27FC236}">
              <a16:creationId xmlns:a16="http://schemas.microsoft.com/office/drawing/2014/main" xmlns="" id="{9806D589-8543-4CB6-9B1F-8128FD4197E6}"/>
            </a:ext>
          </a:extLst>
        </xdr:cNvPr>
        <xdr:cNvCxnSpPr/>
      </xdr:nvCxnSpPr>
      <xdr:spPr>
        <a:xfrm flipV="1">
          <a:off x="8750300" y="6523726"/>
          <a:ext cx="889000" cy="48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137323</xdr:rowOff>
    </xdr:from>
    <xdr:to>
      <xdr:col>41</xdr:col>
      <xdr:colOff>101600</xdr:colOff>
      <xdr:row>38</xdr:row>
      <xdr:rowOff>67473</xdr:rowOff>
    </xdr:to>
    <xdr:sp macro="" textlink="">
      <xdr:nvSpPr>
        <xdr:cNvPr id="829" name="楕円 828">
          <a:extLst>
            <a:ext uri="{FF2B5EF4-FFF2-40B4-BE49-F238E27FC236}">
              <a16:creationId xmlns:a16="http://schemas.microsoft.com/office/drawing/2014/main" xmlns="" id="{8395130F-041C-4305-B7EC-ED5F2F656CC9}"/>
            </a:ext>
          </a:extLst>
        </xdr:cNvPr>
        <xdr:cNvSpPr/>
      </xdr:nvSpPr>
      <xdr:spPr>
        <a:xfrm>
          <a:off x="7810500" y="64809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13472</xdr:rowOff>
    </xdr:from>
    <xdr:to>
      <xdr:col>45</xdr:col>
      <xdr:colOff>177800</xdr:colOff>
      <xdr:row>38</xdr:row>
      <xdr:rowOff>16673</xdr:rowOff>
    </xdr:to>
    <xdr:cxnSp macro="">
      <xdr:nvCxnSpPr>
        <xdr:cNvPr id="830" name="直線コネクタ 829">
          <a:extLst>
            <a:ext uri="{FF2B5EF4-FFF2-40B4-BE49-F238E27FC236}">
              <a16:creationId xmlns:a16="http://schemas.microsoft.com/office/drawing/2014/main" xmlns="" id="{D4313F3F-2D6A-452F-B63C-CDE2F73521B6}"/>
            </a:ext>
          </a:extLst>
        </xdr:cNvPr>
        <xdr:cNvCxnSpPr/>
      </xdr:nvCxnSpPr>
      <xdr:spPr>
        <a:xfrm flipV="1">
          <a:off x="7861300" y="6528572"/>
          <a:ext cx="889000" cy="32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98879</xdr:rowOff>
    </xdr:from>
    <xdr:ext cx="469744" cy="259045"/>
    <xdr:sp macro="" textlink="">
      <xdr:nvSpPr>
        <xdr:cNvPr id="831" name="n_1aveValue【道路】&#10;一人当たり延長">
          <a:extLst>
            <a:ext uri="{FF2B5EF4-FFF2-40B4-BE49-F238E27FC236}">
              <a16:creationId xmlns:a16="http://schemas.microsoft.com/office/drawing/2014/main" xmlns="" id="{800972E2-32F2-48E8-83E9-986CDB40EB0B}"/>
            </a:ext>
          </a:extLst>
        </xdr:cNvPr>
        <xdr:cNvSpPr txBox="1"/>
      </xdr:nvSpPr>
      <xdr:spPr>
        <a:xfrm>
          <a:off x="9391727" y="67854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64223</xdr:rowOff>
    </xdr:from>
    <xdr:ext cx="469744" cy="259045"/>
    <xdr:sp macro="" textlink="">
      <xdr:nvSpPr>
        <xdr:cNvPr id="832" name="n_2aveValue【道路】&#10;一人当たり延長">
          <a:extLst>
            <a:ext uri="{FF2B5EF4-FFF2-40B4-BE49-F238E27FC236}">
              <a16:creationId xmlns:a16="http://schemas.microsoft.com/office/drawing/2014/main" xmlns="" id="{3AD8F6A8-B673-4AE8-96C7-CBA794FB72C4}"/>
            </a:ext>
          </a:extLst>
        </xdr:cNvPr>
        <xdr:cNvSpPr txBox="1"/>
      </xdr:nvSpPr>
      <xdr:spPr>
        <a:xfrm>
          <a:off x="8515427" y="67507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84020</xdr:rowOff>
    </xdr:from>
    <xdr:ext cx="469744" cy="259045"/>
    <xdr:sp macro="" textlink="">
      <xdr:nvSpPr>
        <xdr:cNvPr id="833" name="n_3aveValue【道路】&#10;一人当たり延長">
          <a:extLst>
            <a:ext uri="{FF2B5EF4-FFF2-40B4-BE49-F238E27FC236}">
              <a16:creationId xmlns:a16="http://schemas.microsoft.com/office/drawing/2014/main" xmlns="" id="{D3729192-7711-41C9-969B-6B43B7CF5C1F}"/>
            </a:ext>
          </a:extLst>
        </xdr:cNvPr>
        <xdr:cNvSpPr txBox="1"/>
      </xdr:nvSpPr>
      <xdr:spPr>
        <a:xfrm>
          <a:off x="7626427" y="67705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36</xdr:row>
      <xdr:rowOff>75953</xdr:rowOff>
    </xdr:from>
    <xdr:ext cx="534377" cy="259045"/>
    <xdr:sp macro="" textlink="">
      <xdr:nvSpPr>
        <xdr:cNvPr id="834" name="n_1mainValue【道路】&#10;一人当たり延長">
          <a:extLst>
            <a:ext uri="{FF2B5EF4-FFF2-40B4-BE49-F238E27FC236}">
              <a16:creationId xmlns:a16="http://schemas.microsoft.com/office/drawing/2014/main" xmlns="" id="{1EB063D8-5B6A-4B9E-8E60-D15436A9E4E1}"/>
            </a:ext>
          </a:extLst>
        </xdr:cNvPr>
        <xdr:cNvSpPr txBox="1"/>
      </xdr:nvSpPr>
      <xdr:spPr>
        <a:xfrm>
          <a:off x="9359411" y="6248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36</xdr:row>
      <xdr:rowOff>80799</xdr:rowOff>
    </xdr:from>
    <xdr:ext cx="534377" cy="259045"/>
    <xdr:sp macro="" textlink="">
      <xdr:nvSpPr>
        <xdr:cNvPr id="835" name="n_2mainValue【道路】&#10;一人当たり延長">
          <a:extLst>
            <a:ext uri="{FF2B5EF4-FFF2-40B4-BE49-F238E27FC236}">
              <a16:creationId xmlns:a16="http://schemas.microsoft.com/office/drawing/2014/main" xmlns="" id="{63F4858A-5326-431D-870A-956C41D78FE5}"/>
            </a:ext>
          </a:extLst>
        </xdr:cNvPr>
        <xdr:cNvSpPr txBox="1"/>
      </xdr:nvSpPr>
      <xdr:spPr>
        <a:xfrm>
          <a:off x="8483111" y="62529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36</xdr:row>
      <xdr:rowOff>84000</xdr:rowOff>
    </xdr:from>
    <xdr:ext cx="534377" cy="259045"/>
    <xdr:sp macro="" textlink="">
      <xdr:nvSpPr>
        <xdr:cNvPr id="836" name="n_3mainValue【道路】&#10;一人当たり延長">
          <a:extLst>
            <a:ext uri="{FF2B5EF4-FFF2-40B4-BE49-F238E27FC236}">
              <a16:creationId xmlns:a16="http://schemas.microsoft.com/office/drawing/2014/main" xmlns="" id="{11F9D0BB-FAF8-4D79-A0E7-241ECB84F338}"/>
            </a:ext>
          </a:extLst>
        </xdr:cNvPr>
        <xdr:cNvSpPr txBox="1"/>
      </xdr:nvSpPr>
      <xdr:spPr>
        <a:xfrm>
          <a:off x="7594111" y="6256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837" name="正方形/長方形 836">
          <a:extLst>
            <a:ext uri="{FF2B5EF4-FFF2-40B4-BE49-F238E27FC236}">
              <a16:creationId xmlns:a16="http://schemas.microsoft.com/office/drawing/2014/main" xmlns="" id="{BF54D145-8414-4C3A-B496-E656E728D23B}"/>
            </a:ext>
          </a:extLst>
        </xdr:cNvPr>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838" name="正方形/長方形 837">
          <a:extLst>
            <a:ext uri="{FF2B5EF4-FFF2-40B4-BE49-F238E27FC236}">
              <a16:creationId xmlns:a16="http://schemas.microsoft.com/office/drawing/2014/main" xmlns="" id="{C81EC114-9E60-40D5-B19D-69D6925F1AAD}"/>
            </a:ext>
          </a:extLst>
        </xdr:cNvPr>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839" name="正方形/長方形 838">
          <a:extLst>
            <a:ext uri="{FF2B5EF4-FFF2-40B4-BE49-F238E27FC236}">
              <a16:creationId xmlns:a16="http://schemas.microsoft.com/office/drawing/2014/main" xmlns="" id="{F472FE6A-3CBD-43E1-8A70-312C7D24E774}"/>
            </a:ext>
          </a:extLst>
        </xdr:cNvPr>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840" name="正方形/長方形 839">
          <a:extLst>
            <a:ext uri="{FF2B5EF4-FFF2-40B4-BE49-F238E27FC236}">
              <a16:creationId xmlns:a16="http://schemas.microsoft.com/office/drawing/2014/main" xmlns="" id="{52939E87-FD47-491E-AF8B-9A954498F797}"/>
            </a:ext>
          </a:extLst>
        </xdr:cNvPr>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841" name="正方形/長方形 840">
          <a:extLst>
            <a:ext uri="{FF2B5EF4-FFF2-40B4-BE49-F238E27FC236}">
              <a16:creationId xmlns:a16="http://schemas.microsoft.com/office/drawing/2014/main" xmlns="" id="{ECE689EB-B5E4-4D0F-8556-6CD51122D0FE}"/>
            </a:ext>
          </a:extLst>
        </xdr:cNvPr>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842" name="正方形/長方形 841">
          <a:extLst>
            <a:ext uri="{FF2B5EF4-FFF2-40B4-BE49-F238E27FC236}">
              <a16:creationId xmlns:a16="http://schemas.microsoft.com/office/drawing/2014/main" xmlns="" id="{CDEC7CA4-3AAF-4F83-8E57-1D5ABED97A57}"/>
            </a:ext>
          </a:extLst>
        </xdr:cNvPr>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843" name="正方形/長方形 842">
          <a:extLst>
            <a:ext uri="{FF2B5EF4-FFF2-40B4-BE49-F238E27FC236}">
              <a16:creationId xmlns:a16="http://schemas.microsoft.com/office/drawing/2014/main" xmlns="" id="{5C8B597D-C5CF-4DF5-80D3-5ADFAA167BA3}"/>
            </a:ext>
          </a:extLst>
        </xdr:cNvPr>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844" name="正方形/長方形 843">
          <a:extLst>
            <a:ext uri="{FF2B5EF4-FFF2-40B4-BE49-F238E27FC236}">
              <a16:creationId xmlns:a16="http://schemas.microsoft.com/office/drawing/2014/main" xmlns="" id="{4ECF687D-1295-4B16-9B83-8DF287287755}"/>
            </a:ext>
          </a:extLst>
        </xdr:cNvPr>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845" name="テキスト ボックス 844">
          <a:extLst>
            <a:ext uri="{FF2B5EF4-FFF2-40B4-BE49-F238E27FC236}">
              <a16:creationId xmlns:a16="http://schemas.microsoft.com/office/drawing/2014/main" xmlns="" id="{A1DB8858-1B75-4D1D-85BE-8ADC45423544}"/>
            </a:ext>
          </a:extLst>
        </xdr:cNvPr>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846" name="直線コネクタ 845">
          <a:extLst>
            <a:ext uri="{FF2B5EF4-FFF2-40B4-BE49-F238E27FC236}">
              <a16:creationId xmlns:a16="http://schemas.microsoft.com/office/drawing/2014/main" xmlns="" id="{6514F881-C53D-4049-85E1-AEA02BC66421}"/>
            </a:ext>
          </a:extLst>
        </xdr:cNvPr>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64</xdr:row>
      <xdr:rowOff>130628</xdr:rowOff>
    </xdr:from>
    <xdr:to>
      <xdr:col>28</xdr:col>
      <xdr:colOff>114300</xdr:colOff>
      <xdr:row>64</xdr:row>
      <xdr:rowOff>130628</xdr:rowOff>
    </xdr:to>
    <xdr:cxnSp macro="">
      <xdr:nvCxnSpPr>
        <xdr:cNvPr id="847" name="直線コネクタ 846">
          <a:extLst>
            <a:ext uri="{FF2B5EF4-FFF2-40B4-BE49-F238E27FC236}">
              <a16:creationId xmlns:a16="http://schemas.microsoft.com/office/drawing/2014/main" xmlns="" id="{41505E57-7F38-45FF-9BC3-E525BED9B1D6}"/>
            </a:ext>
          </a:extLst>
        </xdr:cNvPr>
        <xdr:cNvCxnSpPr/>
      </xdr:nvCxnSpPr>
      <xdr:spPr>
        <a:xfrm>
          <a:off x="762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63</xdr:row>
      <xdr:rowOff>159855</xdr:rowOff>
    </xdr:from>
    <xdr:ext cx="338939" cy="259045"/>
    <xdr:sp macro="" textlink="">
      <xdr:nvSpPr>
        <xdr:cNvPr id="848" name="テキスト ボックス 847">
          <a:extLst>
            <a:ext uri="{FF2B5EF4-FFF2-40B4-BE49-F238E27FC236}">
              <a16:creationId xmlns:a16="http://schemas.microsoft.com/office/drawing/2014/main" xmlns="" id="{EDC76F4B-A02C-4EEC-B76B-23D382498A0D}"/>
            </a:ext>
          </a:extLst>
        </xdr:cNvPr>
        <xdr:cNvSpPr txBox="1"/>
      </xdr:nvSpPr>
      <xdr:spPr>
        <a:xfrm>
          <a:off x="423061" y="10961205"/>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146957</xdr:rowOff>
    </xdr:from>
    <xdr:to>
      <xdr:col>28</xdr:col>
      <xdr:colOff>114300</xdr:colOff>
      <xdr:row>62</xdr:row>
      <xdr:rowOff>146957</xdr:rowOff>
    </xdr:to>
    <xdr:cxnSp macro="">
      <xdr:nvCxnSpPr>
        <xdr:cNvPr id="849" name="直線コネクタ 848">
          <a:extLst>
            <a:ext uri="{FF2B5EF4-FFF2-40B4-BE49-F238E27FC236}">
              <a16:creationId xmlns:a16="http://schemas.microsoft.com/office/drawing/2014/main" xmlns="" id="{60BCE561-3471-46B6-8FA8-928C7B4A6C1E}"/>
            </a:ext>
          </a:extLst>
        </xdr:cNvPr>
        <xdr:cNvCxnSpPr/>
      </xdr:nvCxnSpPr>
      <xdr:spPr>
        <a:xfrm>
          <a:off x="762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62</xdr:row>
      <xdr:rowOff>4734</xdr:rowOff>
    </xdr:from>
    <xdr:ext cx="403059" cy="259045"/>
    <xdr:sp macro="" textlink="">
      <xdr:nvSpPr>
        <xdr:cNvPr id="850" name="テキスト ボックス 849">
          <a:extLst>
            <a:ext uri="{FF2B5EF4-FFF2-40B4-BE49-F238E27FC236}">
              <a16:creationId xmlns:a16="http://schemas.microsoft.com/office/drawing/2014/main" xmlns="" id="{1F672E8D-D32E-444D-8EFC-A0B28E180CBC}"/>
            </a:ext>
          </a:extLst>
        </xdr:cNvPr>
        <xdr:cNvSpPr txBox="1"/>
      </xdr:nvSpPr>
      <xdr:spPr>
        <a:xfrm>
          <a:off x="358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163285</xdr:rowOff>
    </xdr:from>
    <xdr:to>
      <xdr:col>28</xdr:col>
      <xdr:colOff>114300</xdr:colOff>
      <xdr:row>60</xdr:row>
      <xdr:rowOff>163285</xdr:rowOff>
    </xdr:to>
    <xdr:cxnSp macro="">
      <xdr:nvCxnSpPr>
        <xdr:cNvPr id="851" name="直線コネクタ 850">
          <a:extLst>
            <a:ext uri="{FF2B5EF4-FFF2-40B4-BE49-F238E27FC236}">
              <a16:creationId xmlns:a16="http://schemas.microsoft.com/office/drawing/2014/main" xmlns="" id="{4ABE85B7-899F-4F4E-9FAE-9F136EEBB418}"/>
            </a:ext>
          </a:extLst>
        </xdr:cNvPr>
        <xdr:cNvCxnSpPr/>
      </xdr:nvCxnSpPr>
      <xdr:spPr>
        <a:xfrm>
          <a:off x="762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21062</xdr:rowOff>
    </xdr:from>
    <xdr:ext cx="403059" cy="259045"/>
    <xdr:sp macro="" textlink="">
      <xdr:nvSpPr>
        <xdr:cNvPr id="852" name="テキスト ボックス 851">
          <a:extLst>
            <a:ext uri="{FF2B5EF4-FFF2-40B4-BE49-F238E27FC236}">
              <a16:creationId xmlns:a16="http://schemas.microsoft.com/office/drawing/2014/main" xmlns="" id="{6A9575D9-4C22-4B12-B977-BA0688EB2E02}"/>
            </a:ext>
          </a:extLst>
        </xdr:cNvPr>
        <xdr:cNvSpPr txBox="1"/>
      </xdr:nvSpPr>
      <xdr:spPr>
        <a:xfrm>
          <a:off x="358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8165</xdr:rowOff>
    </xdr:from>
    <xdr:to>
      <xdr:col>28</xdr:col>
      <xdr:colOff>114300</xdr:colOff>
      <xdr:row>59</xdr:row>
      <xdr:rowOff>8165</xdr:rowOff>
    </xdr:to>
    <xdr:cxnSp macro="">
      <xdr:nvCxnSpPr>
        <xdr:cNvPr id="853" name="直線コネクタ 852">
          <a:extLst>
            <a:ext uri="{FF2B5EF4-FFF2-40B4-BE49-F238E27FC236}">
              <a16:creationId xmlns:a16="http://schemas.microsoft.com/office/drawing/2014/main" xmlns="" id="{5E9B349D-7715-47AD-AD23-3BC83518A064}"/>
            </a:ext>
          </a:extLst>
        </xdr:cNvPr>
        <xdr:cNvCxnSpPr/>
      </xdr:nvCxnSpPr>
      <xdr:spPr>
        <a:xfrm>
          <a:off x="762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58</xdr:row>
      <xdr:rowOff>37392</xdr:rowOff>
    </xdr:from>
    <xdr:ext cx="403059" cy="259045"/>
    <xdr:sp macro="" textlink="">
      <xdr:nvSpPr>
        <xdr:cNvPr id="854" name="テキスト ボックス 853">
          <a:extLst>
            <a:ext uri="{FF2B5EF4-FFF2-40B4-BE49-F238E27FC236}">
              <a16:creationId xmlns:a16="http://schemas.microsoft.com/office/drawing/2014/main" xmlns="" id="{B0C9F293-ABE8-42DA-A129-D04C62493016}"/>
            </a:ext>
          </a:extLst>
        </xdr:cNvPr>
        <xdr:cNvSpPr txBox="1"/>
      </xdr:nvSpPr>
      <xdr:spPr>
        <a:xfrm>
          <a:off x="358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24493</xdr:rowOff>
    </xdr:from>
    <xdr:to>
      <xdr:col>28</xdr:col>
      <xdr:colOff>114300</xdr:colOff>
      <xdr:row>57</xdr:row>
      <xdr:rowOff>24493</xdr:rowOff>
    </xdr:to>
    <xdr:cxnSp macro="">
      <xdr:nvCxnSpPr>
        <xdr:cNvPr id="855" name="直線コネクタ 854">
          <a:extLst>
            <a:ext uri="{FF2B5EF4-FFF2-40B4-BE49-F238E27FC236}">
              <a16:creationId xmlns:a16="http://schemas.microsoft.com/office/drawing/2014/main" xmlns="" id="{B502E363-240F-4B4E-A06B-A61C2C8F4DCB}"/>
            </a:ext>
          </a:extLst>
        </xdr:cNvPr>
        <xdr:cNvCxnSpPr/>
      </xdr:nvCxnSpPr>
      <xdr:spPr>
        <a:xfrm>
          <a:off x="762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53720</xdr:rowOff>
    </xdr:from>
    <xdr:ext cx="403059" cy="259045"/>
    <xdr:sp macro="" textlink="">
      <xdr:nvSpPr>
        <xdr:cNvPr id="856" name="テキスト ボックス 855">
          <a:extLst>
            <a:ext uri="{FF2B5EF4-FFF2-40B4-BE49-F238E27FC236}">
              <a16:creationId xmlns:a16="http://schemas.microsoft.com/office/drawing/2014/main" xmlns="" id="{344A0851-544B-4C1A-8FE3-2093F95F31DF}"/>
            </a:ext>
          </a:extLst>
        </xdr:cNvPr>
        <xdr:cNvSpPr txBox="1"/>
      </xdr:nvSpPr>
      <xdr:spPr>
        <a:xfrm>
          <a:off x="358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40822</xdr:rowOff>
    </xdr:from>
    <xdr:to>
      <xdr:col>28</xdr:col>
      <xdr:colOff>114300</xdr:colOff>
      <xdr:row>55</xdr:row>
      <xdr:rowOff>40822</xdr:rowOff>
    </xdr:to>
    <xdr:cxnSp macro="">
      <xdr:nvCxnSpPr>
        <xdr:cNvPr id="857" name="直線コネクタ 856">
          <a:extLst>
            <a:ext uri="{FF2B5EF4-FFF2-40B4-BE49-F238E27FC236}">
              <a16:creationId xmlns:a16="http://schemas.microsoft.com/office/drawing/2014/main" xmlns="" id="{9B7D63AB-19D4-451E-A795-5486F2B11C1A}"/>
            </a:ext>
          </a:extLst>
        </xdr:cNvPr>
        <xdr:cNvCxnSpPr/>
      </xdr:nvCxnSpPr>
      <xdr:spPr>
        <a:xfrm>
          <a:off x="762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54</xdr:row>
      <xdr:rowOff>70049</xdr:rowOff>
    </xdr:from>
    <xdr:ext cx="467179" cy="259045"/>
    <xdr:sp macro="" textlink="">
      <xdr:nvSpPr>
        <xdr:cNvPr id="858" name="テキスト ボックス 857">
          <a:extLst>
            <a:ext uri="{FF2B5EF4-FFF2-40B4-BE49-F238E27FC236}">
              <a16:creationId xmlns:a16="http://schemas.microsoft.com/office/drawing/2014/main" xmlns="" id="{74DA25EE-5186-4305-8165-728D75D70A89}"/>
            </a:ext>
          </a:extLst>
        </xdr:cNvPr>
        <xdr:cNvSpPr txBox="1"/>
      </xdr:nvSpPr>
      <xdr:spPr>
        <a:xfrm>
          <a:off x="294821" y="932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859" name="直線コネクタ 858">
          <a:extLst>
            <a:ext uri="{FF2B5EF4-FFF2-40B4-BE49-F238E27FC236}">
              <a16:creationId xmlns:a16="http://schemas.microsoft.com/office/drawing/2014/main" xmlns="" id="{06E03073-86A1-4E00-8994-3AF273B07951}"/>
            </a:ext>
          </a:extLst>
        </xdr:cNvPr>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52</xdr:row>
      <xdr:rowOff>86377</xdr:rowOff>
    </xdr:from>
    <xdr:ext cx="467179" cy="259045"/>
    <xdr:sp macro="" textlink="">
      <xdr:nvSpPr>
        <xdr:cNvPr id="860" name="テキスト ボックス 859">
          <a:extLst>
            <a:ext uri="{FF2B5EF4-FFF2-40B4-BE49-F238E27FC236}">
              <a16:creationId xmlns:a16="http://schemas.microsoft.com/office/drawing/2014/main" xmlns="" id="{A276A96D-658A-48F4-A3C4-3D0C6AAB4FF4}"/>
            </a:ext>
          </a:extLst>
        </xdr:cNvPr>
        <xdr:cNvSpPr txBox="1"/>
      </xdr:nvSpPr>
      <xdr:spPr>
        <a:xfrm>
          <a:off x="294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861" name="【橋りょう・トンネル】&#10;有形固定資産減価償却率グラフ枠">
          <a:extLst>
            <a:ext uri="{FF2B5EF4-FFF2-40B4-BE49-F238E27FC236}">
              <a16:creationId xmlns:a16="http://schemas.microsoft.com/office/drawing/2014/main" xmlns="" id="{4227273F-DBDB-4C70-A95B-2FCD5295F4CF}"/>
            </a:ext>
          </a:extLst>
        </xdr:cNvPr>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40822</xdr:rowOff>
    </xdr:from>
    <xdr:to>
      <xdr:col>24</xdr:col>
      <xdr:colOff>62865</xdr:colOff>
      <xdr:row>63</xdr:row>
      <xdr:rowOff>130628</xdr:rowOff>
    </xdr:to>
    <xdr:cxnSp macro="">
      <xdr:nvCxnSpPr>
        <xdr:cNvPr id="862" name="直線コネクタ 861">
          <a:extLst>
            <a:ext uri="{FF2B5EF4-FFF2-40B4-BE49-F238E27FC236}">
              <a16:creationId xmlns:a16="http://schemas.microsoft.com/office/drawing/2014/main" xmlns="" id="{6C30F01C-B034-4080-A24C-35941117792B}"/>
            </a:ext>
          </a:extLst>
        </xdr:cNvPr>
        <xdr:cNvCxnSpPr/>
      </xdr:nvCxnSpPr>
      <xdr:spPr>
        <a:xfrm flipV="1">
          <a:off x="4634865" y="9470572"/>
          <a:ext cx="0" cy="14614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63</xdr:row>
      <xdr:rowOff>134455</xdr:rowOff>
    </xdr:from>
    <xdr:ext cx="405111" cy="259045"/>
    <xdr:sp macro="" textlink="">
      <xdr:nvSpPr>
        <xdr:cNvPr id="863" name="【橋りょう・トンネル】&#10;有形固定資産減価償却率最小値テキスト">
          <a:extLst>
            <a:ext uri="{FF2B5EF4-FFF2-40B4-BE49-F238E27FC236}">
              <a16:creationId xmlns:a16="http://schemas.microsoft.com/office/drawing/2014/main" xmlns="" id="{F916C40E-6C24-43BF-8053-0B0D1E45209B}"/>
            </a:ext>
          </a:extLst>
        </xdr:cNvPr>
        <xdr:cNvSpPr txBox="1"/>
      </xdr:nvSpPr>
      <xdr:spPr>
        <a:xfrm>
          <a:off x="4673600" y="109358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130628</xdr:rowOff>
    </xdr:from>
    <xdr:to>
      <xdr:col>24</xdr:col>
      <xdr:colOff>152400</xdr:colOff>
      <xdr:row>63</xdr:row>
      <xdr:rowOff>130628</xdr:rowOff>
    </xdr:to>
    <xdr:cxnSp macro="">
      <xdr:nvCxnSpPr>
        <xdr:cNvPr id="864" name="直線コネクタ 863">
          <a:extLst>
            <a:ext uri="{FF2B5EF4-FFF2-40B4-BE49-F238E27FC236}">
              <a16:creationId xmlns:a16="http://schemas.microsoft.com/office/drawing/2014/main" xmlns="" id="{B4B31F33-9FCF-4239-B008-4940D479A8E0}"/>
            </a:ext>
          </a:extLst>
        </xdr:cNvPr>
        <xdr:cNvCxnSpPr/>
      </xdr:nvCxnSpPr>
      <xdr:spPr>
        <a:xfrm>
          <a:off x="4546600" y="109319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53</xdr:row>
      <xdr:rowOff>158949</xdr:rowOff>
    </xdr:from>
    <xdr:ext cx="469744" cy="259045"/>
    <xdr:sp macro="" textlink="">
      <xdr:nvSpPr>
        <xdr:cNvPr id="865" name="【橋りょう・トンネル】&#10;有形固定資産減価償却率最大値テキスト">
          <a:extLst>
            <a:ext uri="{FF2B5EF4-FFF2-40B4-BE49-F238E27FC236}">
              <a16:creationId xmlns:a16="http://schemas.microsoft.com/office/drawing/2014/main" xmlns="" id="{75F06125-1250-4ED7-BF76-4BBF1BABD99C}"/>
            </a:ext>
          </a:extLst>
        </xdr:cNvPr>
        <xdr:cNvSpPr txBox="1"/>
      </xdr:nvSpPr>
      <xdr:spPr>
        <a:xfrm>
          <a:off x="4673600" y="9245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40822</xdr:rowOff>
    </xdr:from>
    <xdr:to>
      <xdr:col>24</xdr:col>
      <xdr:colOff>152400</xdr:colOff>
      <xdr:row>55</xdr:row>
      <xdr:rowOff>40822</xdr:rowOff>
    </xdr:to>
    <xdr:cxnSp macro="">
      <xdr:nvCxnSpPr>
        <xdr:cNvPr id="866" name="直線コネクタ 865">
          <a:extLst>
            <a:ext uri="{FF2B5EF4-FFF2-40B4-BE49-F238E27FC236}">
              <a16:creationId xmlns:a16="http://schemas.microsoft.com/office/drawing/2014/main" xmlns="" id="{D377C55E-AB78-4ED6-BDD6-02F7E2BE0E5C}"/>
            </a:ext>
          </a:extLst>
        </xdr:cNvPr>
        <xdr:cNvCxnSpPr/>
      </xdr:nvCxnSpPr>
      <xdr:spPr>
        <a:xfrm>
          <a:off x="4546600" y="9470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58</xdr:row>
      <xdr:rowOff>22696</xdr:rowOff>
    </xdr:from>
    <xdr:ext cx="405111" cy="259045"/>
    <xdr:sp macro="" textlink="">
      <xdr:nvSpPr>
        <xdr:cNvPr id="867" name="【橋りょう・トンネル】&#10;有形固定資産減価償却率平均値テキスト">
          <a:extLst>
            <a:ext uri="{FF2B5EF4-FFF2-40B4-BE49-F238E27FC236}">
              <a16:creationId xmlns:a16="http://schemas.microsoft.com/office/drawing/2014/main" xmlns="" id="{DD366CD9-A81C-4574-826D-5F3D8AEF65FC}"/>
            </a:ext>
          </a:extLst>
        </xdr:cNvPr>
        <xdr:cNvSpPr txBox="1"/>
      </xdr:nvSpPr>
      <xdr:spPr>
        <a:xfrm>
          <a:off x="4673600" y="996679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171269</xdr:rowOff>
    </xdr:from>
    <xdr:to>
      <xdr:col>24</xdr:col>
      <xdr:colOff>114300</xdr:colOff>
      <xdr:row>59</xdr:row>
      <xdr:rowOff>101419</xdr:rowOff>
    </xdr:to>
    <xdr:sp macro="" textlink="">
      <xdr:nvSpPr>
        <xdr:cNvPr id="868" name="フローチャート: 判断 867">
          <a:extLst>
            <a:ext uri="{FF2B5EF4-FFF2-40B4-BE49-F238E27FC236}">
              <a16:creationId xmlns:a16="http://schemas.microsoft.com/office/drawing/2014/main" xmlns="" id="{B1A0B7E9-E8FA-4815-98C5-679D8AD716F6}"/>
            </a:ext>
          </a:extLst>
        </xdr:cNvPr>
        <xdr:cNvSpPr/>
      </xdr:nvSpPr>
      <xdr:spPr>
        <a:xfrm>
          <a:off x="4584700" y="101153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25944</xdr:rowOff>
    </xdr:from>
    <xdr:to>
      <xdr:col>20</xdr:col>
      <xdr:colOff>38100</xdr:colOff>
      <xdr:row>59</xdr:row>
      <xdr:rowOff>127544</xdr:rowOff>
    </xdr:to>
    <xdr:sp macro="" textlink="">
      <xdr:nvSpPr>
        <xdr:cNvPr id="869" name="フローチャート: 判断 868">
          <a:extLst>
            <a:ext uri="{FF2B5EF4-FFF2-40B4-BE49-F238E27FC236}">
              <a16:creationId xmlns:a16="http://schemas.microsoft.com/office/drawing/2014/main" xmlns="" id="{3A9B9988-7BAA-42C9-821F-A328B7EFA8AC}"/>
            </a:ext>
          </a:extLst>
        </xdr:cNvPr>
        <xdr:cNvSpPr/>
      </xdr:nvSpPr>
      <xdr:spPr>
        <a:xfrm>
          <a:off x="3746500" y="101414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12881</xdr:rowOff>
    </xdr:from>
    <xdr:to>
      <xdr:col>15</xdr:col>
      <xdr:colOff>101600</xdr:colOff>
      <xdr:row>59</xdr:row>
      <xdr:rowOff>114481</xdr:rowOff>
    </xdr:to>
    <xdr:sp macro="" textlink="">
      <xdr:nvSpPr>
        <xdr:cNvPr id="870" name="フローチャート: 判断 869">
          <a:extLst>
            <a:ext uri="{FF2B5EF4-FFF2-40B4-BE49-F238E27FC236}">
              <a16:creationId xmlns:a16="http://schemas.microsoft.com/office/drawing/2014/main" xmlns="" id="{0628CF64-D82E-4D6A-958A-568AE5912348}"/>
            </a:ext>
          </a:extLst>
        </xdr:cNvPr>
        <xdr:cNvSpPr/>
      </xdr:nvSpPr>
      <xdr:spPr>
        <a:xfrm>
          <a:off x="2857500" y="101284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76563</xdr:rowOff>
    </xdr:from>
    <xdr:to>
      <xdr:col>10</xdr:col>
      <xdr:colOff>165100</xdr:colOff>
      <xdr:row>60</xdr:row>
      <xdr:rowOff>6713</xdr:rowOff>
    </xdr:to>
    <xdr:sp macro="" textlink="">
      <xdr:nvSpPr>
        <xdr:cNvPr id="871" name="フローチャート: 判断 870">
          <a:extLst>
            <a:ext uri="{FF2B5EF4-FFF2-40B4-BE49-F238E27FC236}">
              <a16:creationId xmlns:a16="http://schemas.microsoft.com/office/drawing/2014/main" xmlns="" id="{734E3849-493C-4A92-89D5-A0B73EE62A11}"/>
            </a:ext>
          </a:extLst>
        </xdr:cNvPr>
        <xdr:cNvSpPr/>
      </xdr:nvSpPr>
      <xdr:spPr>
        <a:xfrm>
          <a:off x="1968500" y="101921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872" name="テキスト ボックス 871">
          <a:extLst>
            <a:ext uri="{FF2B5EF4-FFF2-40B4-BE49-F238E27FC236}">
              <a16:creationId xmlns:a16="http://schemas.microsoft.com/office/drawing/2014/main" xmlns="" id="{4206D0B8-0A95-458D-827A-058D73364B6A}"/>
            </a:ext>
          </a:extLst>
        </xdr:cNvPr>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873" name="テキスト ボックス 872">
          <a:extLst>
            <a:ext uri="{FF2B5EF4-FFF2-40B4-BE49-F238E27FC236}">
              <a16:creationId xmlns:a16="http://schemas.microsoft.com/office/drawing/2014/main" xmlns="" id="{13CD3EA3-D849-4573-B8BF-72405275B2F4}"/>
            </a:ext>
          </a:extLst>
        </xdr:cNvPr>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874" name="テキスト ボックス 873">
          <a:extLst>
            <a:ext uri="{FF2B5EF4-FFF2-40B4-BE49-F238E27FC236}">
              <a16:creationId xmlns:a16="http://schemas.microsoft.com/office/drawing/2014/main" xmlns="" id="{67310711-15F9-45AF-B549-B4BB998516C7}"/>
            </a:ext>
          </a:extLst>
        </xdr:cNvPr>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875" name="テキスト ボックス 874">
          <a:extLst>
            <a:ext uri="{FF2B5EF4-FFF2-40B4-BE49-F238E27FC236}">
              <a16:creationId xmlns:a16="http://schemas.microsoft.com/office/drawing/2014/main" xmlns="" id="{B45320E6-0EEE-4ECC-BAF7-4B182F400F86}"/>
            </a:ext>
          </a:extLst>
        </xdr:cNvPr>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876" name="テキスト ボックス 875">
          <a:extLst>
            <a:ext uri="{FF2B5EF4-FFF2-40B4-BE49-F238E27FC236}">
              <a16:creationId xmlns:a16="http://schemas.microsoft.com/office/drawing/2014/main" xmlns="" id="{C01E3935-3E84-4888-B11F-1E733C4F0D21}"/>
            </a:ext>
          </a:extLst>
        </xdr:cNvPr>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87993</xdr:rowOff>
    </xdr:from>
    <xdr:to>
      <xdr:col>24</xdr:col>
      <xdr:colOff>114300</xdr:colOff>
      <xdr:row>60</xdr:row>
      <xdr:rowOff>18143</xdr:rowOff>
    </xdr:to>
    <xdr:sp macro="" textlink="">
      <xdr:nvSpPr>
        <xdr:cNvPr id="877" name="楕円 876">
          <a:extLst>
            <a:ext uri="{FF2B5EF4-FFF2-40B4-BE49-F238E27FC236}">
              <a16:creationId xmlns:a16="http://schemas.microsoft.com/office/drawing/2014/main" xmlns="" id="{45E60591-C391-473B-9C47-0E14E4C8056F}"/>
            </a:ext>
          </a:extLst>
        </xdr:cNvPr>
        <xdr:cNvSpPr/>
      </xdr:nvSpPr>
      <xdr:spPr>
        <a:xfrm>
          <a:off x="4584700" y="10203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59</xdr:row>
      <xdr:rowOff>66420</xdr:rowOff>
    </xdr:from>
    <xdr:ext cx="405111" cy="259045"/>
    <xdr:sp macro="" textlink="">
      <xdr:nvSpPr>
        <xdr:cNvPr id="878" name="【橋りょう・トンネル】&#10;有形固定資産減価償却率該当値テキスト">
          <a:extLst>
            <a:ext uri="{FF2B5EF4-FFF2-40B4-BE49-F238E27FC236}">
              <a16:creationId xmlns:a16="http://schemas.microsoft.com/office/drawing/2014/main" xmlns="" id="{35586959-7D5B-40F7-B9CA-C5D0C44D962D}"/>
            </a:ext>
          </a:extLst>
        </xdr:cNvPr>
        <xdr:cNvSpPr txBox="1"/>
      </xdr:nvSpPr>
      <xdr:spPr>
        <a:xfrm>
          <a:off x="4673600" y="101819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114119</xdr:rowOff>
    </xdr:from>
    <xdr:to>
      <xdr:col>20</xdr:col>
      <xdr:colOff>38100</xdr:colOff>
      <xdr:row>60</xdr:row>
      <xdr:rowOff>44269</xdr:rowOff>
    </xdr:to>
    <xdr:sp macro="" textlink="">
      <xdr:nvSpPr>
        <xdr:cNvPr id="879" name="楕円 878">
          <a:extLst>
            <a:ext uri="{FF2B5EF4-FFF2-40B4-BE49-F238E27FC236}">
              <a16:creationId xmlns:a16="http://schemas.microsoft.com/office/drawing/2014/main" xmlns="" id="{FF8908C9-82A7-4AD4-BC09-3D23E9D83CC2}"/>
            </a:ext>
          </a:extLst>
        </xdr:cNvPr>
        <xdr:cNvSpPr/>
      </xdr:nvSpPr>
      <xdr:spPr>
        <a:xfrm>
          <a:off x="3746500" y="102296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138793</xdr:rowOff>
    </xdr:from>
    <xdr:to>
      <xdr:col>24</xdr:col>
      <xdr:colOff>63500</xdr:colOff>
      <xdr:row>59</xdr:row>
      <xdr:rowOff>164919</xdr:rowOff>
    </xdr:to>
    <xdr:cxnSp macro="">
      <xdr:nvCxnSpPr>
        <xdr:cNvPr id="880" name="直線コネクタ 879">
          <a:extLst>
            <a:ext uri="{FF2B5EF4-FFF2-40B4-BE49-F238E27FC236}">
              <a16:creationId xmlns:a16="http://schemas.microsoft.com/office/drawing/2014/main" xmlns="" id="{DA0C4FDC-916A-4FC2-8E9F-A7E87A777D51}"/>
            </a:ext>
          </a:extLst>
        </xdr:cNvPr>
        <xdr:cNvCxnSpPr/>
      </xdr:nvCxnSpPr>
      <xdr:spPr>
        <a:xfrm flipV="1">
          <a:off x="3797300" y="10254343"/>
          <a:ext cx="838200" cy="26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141877</xdr:rowOff>
    </xdr:from>
    <xdr:to>
      <xdr:col>15</xdr:col>
      <xdr:colOff>101600</xdr:colOff>
      <xdr:row>60</xdr:row>
      <xdr:rowOff>72027</xdr:rowOff>
    </xdr:to>
    <xdr:sp macro="" textlink="">
      <xdr:nvSpPr>
        <xdr:cNvPr id="881" name="楕円 880">
          <a:extLst>
            <a:ext uri="{FF2B5EF4-FFF2-40B4-BE49-F238E27FC236}">
              <a16:creationId xmlns:a16="http://schemas.microsoft.com/office/drawing/2014/main" xmlns="" id="{AAB17BF1-E64D-4900-817B-9E92EB70058F}"/>
            </a:ext>
          </a:extLst>
        </xdr:cNvPr>
        <xdr:cNvSpPr/>
      </xdr:nvSpPr>
      <xdr:spPr>
        <a:xfrm>
          <a:off x="2857500" y="102574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164919</xdr:rowOff>
    </xdr:from>
    <xdr:to>
      <xdr:col>19</xdr:col>
      <xdr:colOff>177800</xdr:colOff>
      <xdr:row>60</xdr:row>
      <xdr:rowOff>21227</xdr:rowOff>
    </xdr:to>
    <xdr:cxnSp macro="">
      <xdr:nvCxnSpPr>
        <xdr:cNvPr id="882" name="直線コネクタ 881">
          <a:extLst>
            <a:ext uri="{FF2B5EF4-FFF2-40B4-BE49-F238E27FC236}">
              <a16:creationId xmlns:a16="http://schemas.microsoft.com/office/drawing/2014/main" xmlns="" id="{4F4F3611-FF1C-40AB-8A18-A929C1094FEC}"/>
            </a:ext>
          </a:extLst>
        </xdr:cNvPr>
        <xdr:cNvCxnSpPr/>
      </xdr:nvCxnSpPr>
      <xdr:spPr>
        <a:xfrm flipV="1">
          <a:off x="2908300" y="10280469"/>
          <a:ext cx="889000" cy="277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164737</xdr:rowOff>
    </xdr:from>
    <xdr:to>
      <xdr:col>10</xdr:col>
      <xdr:colOff>165100</xdr:colOff>
      <xdr:row>60</xdr:row>
      <xdr:rowOff>94887</xdr:rowOff>
    </xdr:to>
    <xdr:sp macro="" textlink="">
      <xdr:nvSpPr>
        <xdr:cNvPr id="883" name="楕円 882">
          <a:extLst>
            <a:ext uri="{FF2B5EF4-FFF2-40B4-BE49-F238E27FC236}">
              <a16:creationId xmlns:a16="http://schemas.microsoft.com/office/drawing/2014/main" xmlns="" id="{F604F8DD-7D92-4150-A226-461E5E31FB0C}"/>
            </a:ext>
          </a:extLst>
        </xdr:cNvPr>
        <xdr:cNvSpPr/>
      </xdr:nvSpPr>
      <xdr:spPr>
        <a:xfrm>
          <a:off x="1968500" y="102802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60</xdr:row>
      <xdr:rowOff>21227</xdr:rowOff>
    </xdr:from>
    <xdr:to>
      <xdr:col>15</xdr:col>
      <xdr:colOff>50800</xdr:colOff>
      <xdr:row>60</xdr:row>
      <xdr:rowOff>44087</xdr:rowOff>
    </xdr:to>
    <xdr:cxnSp macro="">
      <xdr:nvCxnSpPr>
        <xdr:cNvPr id="884" name="直線コネクタ 883">
          <a:extLst>
            <a:ext uri="{FF2B5EF4-FFF2-40B4-BE49-F238E27FC236}">
              <a16:creationId xmlns:a16="http://schemas.microsoft.com/office/drawing/2014/main" xmlns="" id="{8E411E3D-A0AA-467E-BE15-90A0F11B9E3C}"/>
            </a:ext>
          </a:extLst>
        </xdr:cNvPr>
        <xdr:cNvCxnSpPr/>
      </xdr:nvCxnSpPr>
      <xdr:spPr>
        <a:xfrm flipV="1">
          <a:off x="2019300" y="10308227"/>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57</xdr:row>
      <xdr:rowOff>144071</xdr:rowOff>
    </xdr:from>
    <xdr:ext cx="405111" cy="259045"/>
    <xdr:sp macro="" textlink="">
      <xdr:nvSpPr>
        <xdr:cNvPr id="885" name="n_1aveValue【橋りょう・トンネル】&#10;有形固定資産減価償却率">
          <a:extLst>
            <a:ext uri="{FF2B5EF4-FFF2-40B4-BE49-F238E27FC236}">
              <a16:creationId xmlns:a16="http://schemas.microsoft.com/office/drawing/2014/main" xmlns="" id="{F2843303-9EE1-435F-8353-BFF01B6C8AB7}"/>
            </a:ext>
          </a:extLst>
        </xdr:cNvPr>
        <xdr:cNvSpPr txBox="1"/>
      </xdr:nvSpPr>
      <xdr:spPr>
        <a:xfrm>
          <a:off x="3582044" y="99167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131008</xdr:rowOff>
    </xdr:from>
    <xdr:ext cx="405111" cy="259045"/>
    <xdr:sp macro="" textlink="">
      <xdr:nvSpPr>
        <xdr:cNvPr id="886" name="n_2aveValue【橋りょう・トンネル】&#10;有形固定資産減価償却率">
          <a:extLst>
            <a:ext uri="{FF2B5EF4-FFF2-40B4-BE49-F238E27FC236}">
              <a16:creationId xmlns:a16="http://schemas.microsoft.com/office/drawing/2014/main" xmlns="" id="{C1840CC8-A923-4D0D-A5E2-1799313AE853}"/>
            </a:ext>
          </a:extLst>
        </xdr:cNvPr>
        <xdr:cNvSpPr txBox="1"/>
      </xdr:nvSpPr>
      <xdr:spPr>
        <a:xfrm>
          <a:off x="2705744" y="99036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23240</xdr:rowOff>
    </xdr:from>
    <xdr:ext cx="405111" cy="259045"/>
    <xdr:sp macro="" textlink="">
      <xdr:nvSpPr>
        <xdr:cNvPr id="887" name="n_3aveValue【橋りょう・トンネル】&#10;有形固定資産減価償却率">
          <a:extLst>
            <a:ext uri="{FF2B5EF4-FFF2-40B4-BE49-F238E27FC236}">
              <a16:creationId xmlns:a16="http://schemas.microsoft.com/office/drawing/2014/main" xmlns="" id="{BD95246F-3C62-4760-B76B-2113132E3CC2}"/>
            </a:ext>
          </a:extLst>
        </xdr:cNvPr>
        <xdr:cNvSpPr txBox="1"/>
      </xdr:nvSpPr>
      <xdr:spPr>
        <a:xfrm>
          <a:off x="1816744" y="99673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60</xdr:row>
      <xdr:rowOff>35396</xdr:rowOff>
    </xdr:from>
    <xdr:ext cx="405111" cy="259045"/>
    <xdr:sp macro="" textlink="">
      <xdr:nvSpPr>
        <xdr:cNvPr id="888" name="n_1mainValue【橋りょう・トンネル】&#10;有形固定資産減価償却率">
          <a:extLst>
            <a:ext uri="{FF2B5EF4-FFF2-40B4-BE49-F238E27FC236}">
              <a16:creationId xmlns:a16="http://schemas.microsoft.com/office/drawing/2014/main" xmlns="" id="{C8ADA567-A42D-43F3-8B14-583535FB1BC7}"/>
            </a:ext>
          </a:extLst>
        </xdr:cNvPr>
        <xdr:cNvSpPr txBox="1"/>
      </xdr:nvSpPr>
      <xdr:spPr>
        <a:xfrm>
          <a:off x="3582044" y="103223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63154</xdr:rowOff>
    </xdr:from>
    <xdr:ext cx="405111" cy="259045"/>
    <xdr:sp macro="" textlink="">
      <xdr:nvSpPr>
        <xdr:cNvPr id="889" name="n_2mainValue【橋りょう・トンネル】&#10;有形固定資産減価償却率">
          <a:extLst>
            <a:ext uri="{FF2B5EF4-FFF2-40B4-BE49-F238E27FC236}">
              <a16:creationId xmlns:a16="http://schemas.microsoft.com/office/drawing/2014/main" xmlns="" id="{A2A0C185-7AA9-4C7B-941D-F18B261DEE9F}"/>
            </a:ext>
          </a:extLst>
        </xdr:cNvPr>
        <xdr:cNvSpPr txBox="1"/>
      </xdr:nvSpPr>
      <xdr:spPr>
        <a:xfrm>
          <a:off x="2705744" y="103501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86014</xdr:rowOff>
    </xdr:from>
    <xdr:ext cx="405111" cy="259045"/>
    <xdr:sp macro="" textlink="">
      <xdr:nvSpPr>
        <xdr:cNvPr id="890" name="n_3mainValue【橋りょう・トンネル】&#10;有形固定資産減価償却率">
          <a:extLst>
            <a:ext uri="{FF2B5EF4-FFF2-40B4-BE49-F238E27FC236}">
              <a16:creationId xmlns:a16="http://schemas.microsoft.com/office/drawing/2014/main" xmlns="" id="{433F6FD9-9463-4C50-A282-9819F8B45412}"/>
            </a:ext>
          </a:extLst>
        </xdr:cNvPr>
        <xdr:cNvSpPr txBox="1"/>
      </xdr:nvSpPr>
      <xdr:spPr>
        <a:xfrm>
          <a:off x="1816744" y="103730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891" name="正方形/長方形 890">
          <a:extLst>
            <a:ext uri="{FF2B5EF4-FFF2-40B4-BE49-F238E27FC236}">
              <a16:creationId xmlns:a16="http://schemas.microsoft.com/office/drawing/2014/main" xmlns="" id="{A002020A-6345-4AFD-BB6E-E40D5702140E}"/>
            </a:ext>
          </a:extLst>
        </xdr:cNvPr>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892" name="正方形/長方形 891">
          <a:extLst>
            <a:ext uri="{FF2B5EF4-FFF2-40B4-BE49-F238E27FC236}">
              <a16:creationId xmlns:a16="http://schemas.microsoft.com/office/drawing/2014/main" xmlns="" id="{DD250E16-9D99-4663-BB34-5C55552D2F57}"/>
            </a:ext>
          </a:extLst>
        </xdr:cNvPr>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893" name="正方形/長方形 892">
          <a:extLst>
            <a:ext uri="{FF2B5EF4-FFF2-40B4-BE49-F238E27FC236}">
              <a16:creationId xmlns:a16="http://schemas.microsoft.com/office/drawing/2014/main" xmlns="" id="{E5153E11-E826-4C90-BA4F-AA63B54661BD}"/>
            </a:ext>
          </a:extLst>
        </xdr:cNvPr>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894" name="正方形/長方形 893">
          <a:extLst>
            <a:ext uri="{FF2B5EF4-FFF2-40B4-BE49-F238E27FC236}">
              <a16:creationId xmlns:a16="http://schemas.microsoft.com/office/drawing/2014/main" xmlns="" id="{FE114EA5-4AA2-49E8-BF72-D10732B4B0F7}"/>
            </a:ext>
          </a:extLst>
        </xdr:cNvPr>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895" name="正方形/長方形 894">
          <a:extLst>
            <a:ext uri="{FF2B5EF4-FFF2-40B4-BE49-F238E27FC236}">
              <a16:creationId xmlns:a16="http://schemas.microsoft.com/office/drawing/2014/main" xmlns="" id="{E622E97C-54BB-4658-89D5-7A3594A2A333}"/>
            </a:ext>
          </a:extLst>
        </xdr:cNvPr>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152,378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896" name="正方形/長方形 895">
          <a:extLst>
            <a:ext uri="{FF2B5EF4-FFF2-40B4-BE49-F238E27FC236}">
              <a16:creationId xmlns:a16="http://schemas.microsoft.com/office/drawing/2014/main" xmlns="" id="{A426E80F-D5D7-4DE0-8281-F40E9A8AB083}"/>
            </a:ext>
          </a:extLst>
        </xdr:cNvPr>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897" name="正方形/長方形 896">
          <a:extLst>
            <a:ext uri="{FF2B5EF4-FFF2-40B4-BE49-F238E27FC236}">
              <a16:creationId xmlns:a16="http://schemas.microsoft.com/office/drawing/2014/main" xmlns="" id="{EB3896A7-1C66-40C2-85FC-889F89DBC1CE}"/>
            </a:ext>
          </a:extLst>
        </xdr:cNvPr>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245,530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898" name="正方形/長方形 897">
          <a:extLst>
            <a:ext uri="{FF2B5EF4-FFF2-40B4-BE49-F238E27FC236}">
              <a16:creationId xmlns:a16="http://schemas.microsoft.com/office/drawing/2014/main" xmlns="" id="{616CD9B7-2AA1-4C4F-8483-04C10A40D44E}"/>
            </a:ext>
          </a:extLst>
        </xdr:cNvPr>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899" name="テキスト ボックス 898">
          <a:extLst>
            <a:ext uri="{FF2B5EF4-FFF2-40B4-BE49-F238E27FC236}">
              <a16:creationId xmlns:a16="http://schemas.microsoft.com/office/drawing/2014/main" xmlns="" id="{323F6414-6EFA-4217-90BE-61576CD99BE3}"/>
            </a:ext>
          </a:extLst>
        </xdr:cNvPr>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900" name="直線コネクタ 899">
          <a:extLst>
            <a:ext uri="{FF2B5EF4-FFF2-40B4-BE49-F238E27FC236}">
              <a16:creationId xmlns:a16="http://schemas.microsoft.com/office/drawing/2014/main" xmlns="" id="{8F85E9D2-51CF-4A68-8237-0AD564267FC3}"/>
            </a:ext>
          </a:extLst>
        </xdr:cNvPr>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901" name="直線コネクタ 900">
          <a:extLst>
            <a:ext uri="{FF2B5EF4-FFF2-40B4-BE49-F238E27FC236}">
              <a16:creationId xmlns:a16="http://schemas.microsoft.com/office/drawing/2014/main" xmlns="" id="{DA0B4F17-3824-4FEC-A095-E03BD6F004B6}"/>
            </a:ext>
          </a:extLst>
        </xdr:cNvPr>
        <xdr:cNvCxnSpPr/>
      </xdr:nvCxnSpPr>
      <xdr:spPr>
        <a:xfrm>
          <a:off x="6604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159855</xdr:rowOff>
    </xdr:from>
    <xdr:ext cx="248786" cy="259045"/>
    <xdr:sp macro="" textlink="">
      <xdr:nvSpPr>
        <xdr:cNvPr id="902" name="テキスト ボックス 901">
          <a:extLst>
            <a:ext uri="{FF2B5EF4-FFF2-40B4-BE49-F238E27FC236}">
              <a16:creationId xmlns:a16="http://schemas.microsoft.com/office/drawing/2014/main" xmlns="" id="{93BB7E2D-879E-447C-982A-643C88AEC971}"/>
            </a:ext>
          </a:extLst>
        </xdr:cNvPr>
        <xdr:cNvSpPr txBox="1"/>
      </xdr:nvSpPr>
      <xdr:spPr>
        <a:xfrm>
          <a:off x="6355214" y="10961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903" name="直線コネクタ 902">
          <a:extLst>
            <a:ext uri="{FF2B5EF4-FFF2-40B4-BE49-F238E27FC236}">
              <a16:creationId xmlns:a16="http://schemas.microsoft.com/office/drawing/2014/main" xmlns="" id="{3EA24F87-07C9-4771-89AF-2F581677668E}"/>
            </a:ext>
          </a:extLst>
        </xdr:cNvPr>
        <xdr:cNvCxnSpPr/>
      </xdr:nvCxnSpPr>
      <xdr:spPr>
        <a:xfrm>
          <a:off x="6604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62</xdr:row>
      <xdr:rowOff>4734</xdr:rowOff>
    </xdr:from>
    <xdr:ext cx="685572" cy="259045"/>
    <xdr:sp macro="" textlink="">
      <xdr:nvSpPr>
        <xdr:cNvPr id="904" name="テキスト ボックス 903">
          <a:extLst>
            <a:ext uri="{FF2B5EF4-FFF2-40B4-BE49-F238E27FC236}">
              <a16:creationId xmlns:a16="http://schemas.microsoft.com/office/drawing/2014/main" xmlns="" id="{EDFC9F90-76DE-49D7-B1AA-FE1A339A7E99}"/>
            </a:ext>
          </a:extLst>
        </xdr:cNvPr>
        <xdr:cNvSpPr txBox="1"/>
      </xdr:nvSpPr>
      <xdr:spPr>
        <a:xfrm>
          <a:off x="5918428" y="10634634"/>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905" name="直線コネクタ 904">
          <a:extLst>
            <a:ext uri="{FF2B5EF4-FFF2-40B4-BE49-F238E27FC236}">
              <a16:creationId xmlns:a16="http://schemas.microsoft.com/office/drawing/2014/main" xmlns="" id="{775E751D-5613-40ED-AA30-56435F846053}"/>
            </a:ext>
          </a:extLst>
        </xdr:cNvPr>
        <xdr:cNvCxnSpPr/>
      </xdr:nvCxnSpPr>
      <xdr:spPr>
        <a:xfrm>
          <a:off x="6604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60</xdr:row>
      <xdr:rowOff>21062</xdr:rowOff>
    </xdr:from>
    <xdr:ext cx="685572" cy="259045"/>
    <xdr:sp macro="" textlink="">
      <xdr:nvSpPr>
        <xdr:cNvPr id="906" name="テキスト ボックス 905">
          <a:extLst>
            <a:ext uri="{FF2B5EF4-FFF2-40B4-BE49-F238E27FC236}">
              <a16:creationId xmlns:a16="http://schemas.microsoft.com/office/drawing/2014/main" xmlns="" id="{33874840-F5A6-4A99-AB3A-F4F751FA29B9}"/>
            </a:ext>
          </a:extLst>
        </xdr:cNvPr>
        <xdr:cNvSpPr txBox="1"/>
      </xdr:nvSpPr>
      <xdr:spPr>
        <a:xfrm>
          <a:off x="5918428" y="1030806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907" name="直線コネクタ 906">
          <a:extLst>
            <a:ext uri="{FF2B5EF4-FFF2-40B4-BE49-F238E27FC236}">
              <a16:creationId xmlns:a16="http://schemas.microsoft.com/office/drawing/2014/main" xmlns="" id="{12EF5EAD-B6E0-4C1E-848E-BF93DC29D988}"/>
            </a:ext>
          </a:extLst>
        </xdr:cNvPr>
        <xdr:cNvCxnSpPr/>
      </xdr:nvCxnSpPr>
      <xdr:spPr>
        <a:xfrm>
          <a:off x="6604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58</xdr:row>
      <xdr:rowOff>37392</xdr:rowOff>
    </xdr:from>
    <xdr:ext cx="685572" cy="259045"/>
    <xdr:sp macro="" textlink="">
      <xdr:nvSpPr>
        <xdr:cNvPr id="908" name="テキスト ボックス 907">
          <a:extLst>
            <a:ext uri="{FF2B5EF4-FFF2-40B4-BE49-F238E27FC236}">
              <a16:creationId xmlns:a16="http://schemas.microsoft.com/office/drawing/2014/main" xmlns="" id="{F68C0481-6DF0-4D72-9C06-33EE49B8B602}"/>
            </a:ext>
          </a:extLst>
        </xdr:cNvPr>
        <xdr:cNvSpPr txBox="1"/>
      </xdr:nvSpPr>
      <xdr:spPr>
        <a:xfrm>
          <a:off x="5918428" y="998149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909" name="直線コネクタ 908">
          <a:extLst>
            <a:ext uri="{FF2B5EF4-FFF2-40B4-BE49-F238E27FC236}">
              <a16:creationId xmlns:a16="http://schemas.microsoft.com/office/drawing/2014/main" xmlns="" id="{DB262618-2B20-4C32-ADFA-20F5941226C1}"/>
            </a:ext>
          </a:extLst>
        </xdr:cNvPr>
        <xdr:cNvCxnSpPr/>
      </xdr:nvCxnSpPr>
      <xdr:spPr>
        <a:xfrm>
          <a:off x="6604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56</xdr:row>
      <xdr:rowOff>53720</xdr:rowOff>
    </xdr:from>
    <xdr:ext cx="685572" cy="259045"/>
    <xdr:sp macro="" textlink="">
      <xdr:nvSpPr>
        <xdr:cNvPr id="910" name="テキスト ボックス 909">
          <a:extLst>
            <a:ext uri="{FF2B5EF4-FFF2-40B4-BE49-F238E27FC236}">
              <a16:creationId xmlns:a16="http://schemas.microsoft.com/office/drawing/2014/main" xmlns="" id="{0CDD30DF-6BE0-4473-A6F1-FF672F3893B9}"/>
            </a:ext>
          </a:extLst>
        </xdr:cNvPr>
        <xdr:cNvSpPr txBox="1"/>
      </xdr:nvSpPr>
      <xdr:spPr>
        <a:xfrm>
          <a:off x="5918428" y="9654920"/>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911" name="直線コネクタ 910">
          <a:extLst>
            <a:ext uri="{FF2B5EF4-FFF2-40B4-BE49-F238E27FC236}">
              <a16:creationId xmlns:a16="http://schemas.microsoft.com/office/drawing/2014/main" xmlns="" id="{B5433CDC-50FA-4F35-A884-5580E5CED1AB}"/>
            </a:ext>
          </a:extLst>
        </xdr:cNvPr>
        <xdr:cNvCxnSpPr/>
      </xdr:nvCxnSpPr>
      <xdr:spPr>
        <a:xfrm>
          <a:off x="6604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54</xdr:row>
      <xdr:rowOff>70049</xdr:rowOff>
    </xdr:from>
    <xdr:ext cx="685572" cy="259045"/>
    <xdr:sp macro="" textlink="">
      <xdr:nvSpPr>
        <xdr:cNvPr id="912" name="テキスト ボックス 911">
          <a:extLst>
            <a:ext uri="{FF2B5EF4-FFF2-40B4-BE49-F238E27FC236}">
              <a16:creationId xmlns:a16="http://schemas.microsoft.com/office/drawing/2014/main" xmlns="" id="{59FFC309-3F4E-483C-B3CF-0856B4F3F72C}"/>
            </a:ext>
          </a:extLst>
        </xdr:cNvPr>
        <xdr:cNvSpPr txBox="1"/>
      </xdr:nvSpPr>
      <xdr:spPr>
        <a:xfrm>
          <a:off x="5918428" y="9328349"/>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913" name="直線コネクタ 912">
          <a:extLst>
            <a:ext uri="{FF2B5EF4-FFF2-40B4-BE49-F238E27FC236}">
              <a16:creationId xmlns:a16="http://schemas.microsoft.com/office/drawing/2014/main" xmlns="" id="{D82A6DFC-7E84-4316-95AB-9332BB9521AA}"/>
            </a:ext>
          </a:extLst>
        </xdr:cNvPr>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52</xdr:row>
      <xdr:rowOff>86377</xdr:rowOff>
    </xdr:from>
    <xdr:ext cx="685572" cy="259045"/>
    <xdr:sp macro="" textlink="">
      <xdr:nvSpPr>
        <xdr:cNvPr id="914" name="テキスト ボックス 913">
          <a:extLst>
            <a:ext uri="{FF2B5EF4-FFF2-40B4-BE49-F238E27FC236}">
              <a16:creationId xmlns:a16="http://schemas.microsoft.com/office/drawing/2014/main" xmlns="" id="{C4F0562C-FC00-45DA-B6A8-547BC73E87DF}"/>
            </a:ext>
          </a:extLst>
        </xdr:cNvPr>
        <xdr:cNvSpPr txBox="1"/>
      </xdr:nvSpPr>
      <xdr:spPr>
        <a:xfrm>
          <a:off x="5918428" y="900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915" name="【橋りょう・トンネル】&#10;一人当たり有形固定資産（償却資産）額グラフ枠">
          <a:extLst>
            <a:ext uri="{FF2B5EF4-FFF2-40B4-BE49-F238E27FC236}">
              <a16:creationId xmlns:a16="http://schemas.microsoft.com/office/drawing/2014/main" xmlns="" id="{039724B2-2E90-4B6E-A269-42FB6BF02D84}"/>
            </a:ext>
          </a:extLst>
        </xdr:cNvPr>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56</xdr:row>
      <xdr:rowOff>41400</xdr:rowOff>
    </xdr:from>
    <xdr:to>
      <xdr:col>54</xdr:col>
      <xdr:colOff>189865</xdr:colOff>
      <xdr:row>64</xdr:row>
      <xdr:rowOff>129819</xdr:rowOff>
    </xdr:to>
    <xdr:cxnSp macro="">
      <xdr:nvCxnSpPr>
        <xdr:cNvPr id="916" name="直線コネクタ 915">
          <a:extLst>
            <a:ext uri="{FF2B5EF4-FFF2-40B4-BE49-F238E27FC236}">
              <a16:creationId xmlns:a16="http://schemas.microsoft.com/office/drawing/2014/main" xmlns="" id="{AD8D608C-4816-4FC1-9009-5CAA3DAECCDB}"/>
            </a:ext>
          </a:extLst>
        </xdr:cNvPr>
        <xdr:cNvCxnSpPr/>
      </xdr:nvCxnSpPr>
      <xdr:spPr>
        <a:xfrm flipV="1">
          <a:off x="10476865" y="9642600"/>
          <a:ext cx="0" cy="14600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133646</xdr:rowOff>
    </xdr:from>
    <xdr:ext cx="469744" cy="259045"/>
    <xdr:sp macro="" textlink="">
      <xdr:nvSpPr>
        <xdr:cNvPr id="917" name="【橋りょう・トンネル】&#10;一人当たり有形固定資産（償却資産）額最小値テキスト">
          <a:extLst>
            <a:ext uri="{FF2B5EF4-FFF2-40B4-BE49-F238E27FC236}">
              <a16:creationId xmlns:a16="http://schemas.microsoft.com/office/drawing/2014/main" xmlns="" id="{60ABE1C6-A5E7-4302-AC23-598A67E43277}"/>
            </a:ext>
          </a:extLst>
        </xdr:cNvPr>
        <xdr:cNvSpPr txBox="1"/>
      </xdr:nvSpPr>
      <xdr:spPr>
        <a:xfrm>
          <a:off x="10515600" y="111064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129819</xdr:rowOff>
    </xdr:from>
    <xdr:to>
      <xdr:col>55</xdr:col>
      <xdr:colOff>88900</xdr:colOff>
      <xdr:row>64</xdr:row>
      <xdr:rowOff>129819</xdr:rowOff>
    </xdr:to>
    <xdr:cxnSp macro="">
      <xdr:nvCxnSpPr>
        <xdr:cNvPr id="918" name="直線コネクタ 917">
          <a:extLst>
            <a:ext uri="{FF2B5EF4-FFF2-40B4-BE49-F238E27FC236}">
              <a16:creationId xmlns:a16="http://schemas.microsoft.com/office/drawing/2014/main" xmlns="" id="{B87E672D-8C2D-4887-9BE8-B95D8843C53F}"/>
            </a:ext>
          </a:extLst>
        </xdr:cNvPr>
        <xdr:cNvCxnSpPr/>
      </xdr:nvCxnSpPr>
      <xdr:spPr>
        <a:xfrm>
          <a:off x="10388600" y="111026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54</xdr:row>
      <xdr:rowOff>159527</xdr:rowOff>
    </xdr:from>
    <xdr:ext cx="690189" cy="259045"/>
    <xdr:sp macro="" textlink="">
      <xdr:nvSpPr>
        <xdr:cNvPr id="919" name="【橋りょう・トンネル】&#10;一人当たり有形固定資産（償却資産）額最大値テキスト">
          <a:extLst>
            <a:ext uri="{FF2B5EF4-FFF2-40B4-BE49-F238E27FC236}">
              <a16:creationId xmlns:a16="http://schemas.microsoft.com/office/drawing/2014/main" xmlns="" id="{CB6B388C-EEAE-4909-9139-D1BB0CDDA169}"/>
            </a:ext>
          </a:extLst>
        </xdr:cNvPr>
        <xdr:cNvSpPr txBox="1"/>
      </xdr:nvSpPr>
      <xdr:spPr>
        <a:xfrm>
          <a:off x="10515600" y="9417827"/>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4,473,230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41400</xdr:rowOff>
    </xdr:from>
    <xdr:to>
      <xdr:col>55</xdr:col>
      <xdr:colOff>88900</xdr:colOff>
      <xdr:row>56</xdr:row>
      <xdr:rowOff>41400</xdr:rowOff>
    </xdr:to>
    <xdr:cxnSp macro="">
      <xdr:nvCxnSpPr>
        <xdr:cNvPr id="920" name="直線コネクタ 919">
          <a:extLst>
            <a:ext uri="{FF2B5EF4-FFF2-40B4-BE49-F238E27FC236}">
              <a16:creationId xmlns:a16="http://schemas.microsoft.com/office/drawing/2014/main" xmlns="" id="{C6BD49C6-F795-4162-8A91-CB098ADE4D9C}"/>
            </a:ext>
          </a:extLst>
        </xdr:cNvPr>
        <xdr:cNvCxnSpPr/>
      </xdr:nvCxnSpPr>
      <xdr:spPr>
        <a:xfrm>
          <a:off x="10388600" y="9642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63</xdr:row>
      <xdr:rowOff>167782</xdr:rowOff>
    </xdr:from>
    <xdr:ext cx="599010" cy="259045"/>
    <xdr:sp macro="" textlink="">
      <xdr:nvSpPr>
        <xdr:cNvPr id="921" name="【橋りょう・トンネル】&#10;一人当たり有形固定資産（償却資産）額平均値テキスト">
          <a:extLst>
            <a:ext uri="{FF2B5EF4-FFF2-40B4-BE49-F238E27FC236}">
              <a16:creationId xmlns:a16="http://schemas.microsoft.com/office/drawing/2014/main" xmlns="" id="{1C0B7A51-3BA8-4775-A323-764EE812624A}"/>
            </a:ext>
          </a:extLst>
        </xdr:cNvPr>
        <xdr:cNvSpPr txBox="1"/>
      </xdr:nvSpPr>
      <xdr:spPr>
        <a:xfrm>
          <a:off x="10515600" y="1096913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189,617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64</xdr:row>
      <xdr:rowOff>17905</xdr:rowOff>
    </xdr:from>
    <xdr:to>
      <xdr:col>55</xdr:col>
      <xdr:colOff>50800</xdr:colOff>
      <xdr:row>64</xdr:row>
      <xdr:rowOff>119505</xdr:rowOff>
    </xdr:to>
    <xdr:sp macro="" textlink="">
      <xdr:nvSpPr>
        <xdr:cNvPr id="922" name="フローチャート: 判断 921">
          <a:extLst>
            <a:ext uri="{FF2B5EF4-FFF2-40B4-BE49-F238E27FC236}">
              <a16:creationId xmlns:a16="http://schemas.microsoft.com/office/drawing/2014/main" xmlns="" id="{119C7162-A128-40E7-AECB-CEBB1193304A}"/>
            </a:ext>
          </a:extLst>
        </xdr:cNvPr>
        <xdr:cNvSpPr/>
      </xdr:nvSpPr>
      <xdr:spPr>
        <a:xfrm>
          <a:off x="10426700" y="109907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64</xdr:row>
      <xdr:rowOff>17453</xdr:rowOff>
    </xdr:from>
    <xdr:to>
      <xdr:col>50</xdr:col>
      <xdr:colOff>165100</xdr:colOff>
      <xdr:row>64</xdr:row>
      <xdr:rowOff>119053</xdr:rowOff>
    </xdr:to>
    <xdr:sp macro="" textlink="">
      <xdr:nvSpPr>
        <xdr:cNvPr id="923" name="フローチャート: 判断 922">
          <a:extLst>
            <a:ext uri="{FF2B5EF4-FFF2-40B4-BE49-F238E27FC236}">
              <a16:creationId xmlns:a16="http://schemas.microsoft.com/office/drawing/2014/main" xmlns="" id="{CEFB3433-F51A-4A3B-8315-E6A3AA2C15A6}"/>
            </a:ext>
          </a:extLst>
        </xdr:cNvPr>
        <xdr:cNvSpPr/>
      </xdr:nvSpPr>
      <xdr:spPr>
        <a:xfrm>
          <a:off x="9588500" y="109902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64</xdr:row>
      <xdr:rowOff>19924</xdr:rowOff>
    </xdr:from>
    <xdr:to>
      <xdr:col>46</xdr:col>
      <xdr:colOff>38100</xdr:colOff>
      <xdr:row>64</xdr:row>
      <xdr:rowOff>121524</xdr:rowOff>
    </xdr:to>
    <xdr:sp macro="" textlink="">
      <xdr:nvSpPr>
        <xdr:cNvPr id="924" name="フローチャート: 判断 923">
          <a:extLst>
            <a:ext uri="{FF2B5EF4-FFF2-40B4-BE49-F238E27FC236}">
              <a16:creationId xmlns:a16="http://schemas.microsoft.com/office/drawing/2014/main" xmlns="" id="{D16A6B8D-156C-43A1-BA83-7A9C1ED8392E}"/>
            </a:ext>
          </a:extLst>
        </xdr:cNvPr>
        <xdr:cNvSpPr/>
      </xdr:nvSpPr>
      <xdr:spPr>
        <a:xfrm>
          <a:off x="8699500" y="109927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64</xdr:row>
      <xdr:rowOff>31965</xdr:rowOff>
    </xdr:from>
    <xdr:to>
      <xdr:col>41</xdr:col>
      <xdr:colOff>101600</xdr:colOff>
      <xdr:row>64</xdr:row>
      <xdr:rowOff>133565</xdr:rowOff>
    </xdr:to>
    <xdr:sp macro="" textlink="">
      <xdr:nvSpPr>
        <xdr:cNvPr id="925" name="フローチャート: 判断 924">
          <a:extLst>
            <a:ext uri="{FF2B5EF4-FFF2-40B4-BE49-F238E27FC236}">
              <a16:creationId xmlns:a16="http://schemas.microsoft.com/office/drawing/2014/main" xmlns="" id="{00800EA5-AF1D-40A9-A828-87215C719535}"/>
            </a:ext>
          </a:extLst>
        </xdr:cNvPr>
        <xdr:cNvSpPr/>
      </xdr:nvSpPr>
      <xdr:spPr>
        <a:xfrm>
          <a:off x="7810500" y="110047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926" name="テキスト ボックス 925">
          <a:extLst>
            <a:ext uri="{FF2B5EF4-FFF2-40B4-BE49-F238E27FC236}">
              <a16:creationId xmlns:a16="http://schemas.microsoft.com/office/drawing/2014/main" xmlns="" id="{FC42DE39-15F3-45D1-BF13-E61234500C13}"/>
            </a:ext>
          </a:extLst>
        </xdr:cNvPr>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927" name="テキスト ボックス 926">
          <a:extLst>
            <a:ext uri="{FF2B5EF4-FFF2-40B4-BE49-F238E27FC236}">
              <a16:creationId xmlns:a16="http://schemas.microsoft.com/office/drawing/2014/main" xmlns="" id="{40FF9E3A-3273-490D-983E-18F663E612E4}"/>
            </a:ext>
          </a:extLst>
        </xdr:cNvPr>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928" name="テキスト ボックス 927">
          <a:extLst>
            <a:ext uri="{FF2B5EF4-FFF2-40B4-BE49-F238E27FC236}">
              <a16:creationId xmlns:a16="http://schemas.microsoft.com/office/drawing/2014/main" xmlns="" id="{FC93EAE0-D712-43FA-8493-5948E68C2205}"/>
            </a:ext>
          </a:extLst>
        </xdr:cNvPr>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929" name="テキスト ボックス 928">
          <a:extLst>
            <a:ext uri="{FF2B5EF4-FFF2-40B4-BE49-F238E27FC236}">
              <a16:creationId xmlns:a16="http://schemas.microsoft.com/office/drawing/2014/main" xmlns="" id="{4036FABB-DDE4-42C8-9CA1-BD37D5E05C94}"/>
            </a:ext>
          </a:extLst>
        </xdr:cNvPr>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930" name="テキスト ボックス 929">
          <a:extLst>
            <a:ext uri="{FF2B5EF4-FFF2-40B4-BE49-F238E27FC236}">
              <a16:creationId xmlns:a16="http://schemas.microsoft.com/office/drawing/2014/main" xmlns="" id="{681A2A1F-42A6-4521-93BC-322AC6AAA952}"/>
            </a:ext>
          </a:extLst>
        </xdr:cNvPr>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64</xdr:row>
      <xdr:rowOff>9320</xdr:rowOff>
    </xdr:from>
    <xdr:to>
      <xdr:col>55</xdr:col>
      <xdr:colOff>50800</xdr:colOff>
      <xdr:row>64</xdr:row>
      <xdr:rowOff>110920</xdr:rowOff>
    </xdr:to>
    <xdr:sp macro="" textlink="">
      <xdr:nvSpPr>
        <xdr:cNvPr id="931" name="楕円 930">
          <a:extLst>
            <a:ext uri="{FF2B5EF4-FFF2-40B4-BE49-F238E27FC236}">
              <a16:creationId xmlns:a16="http://schemas.microsoft.com/office/drawing/2014/main" xmlns="" id="{595D1F17-074B-4B8D-A7A6-E4E9E2E44F95}"/>
            </a:ext>
          </a:extLst>
        </xdr:cNvPr>
        <xdr:cNvSpPr/>
      </xdr:nvSpPr>
      <xdr:spPr>
        <a:xfrm>
          <a:off x="10426700" y="10982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62</xdr:row>
      <xdr:rowOff>140147</xdr:rowOff>
    </xdr:from>
    <xdr:ext cx="599010" cy="259045"/>
    <xdr:sp macro="" textlink="">
      <xdr:nvSpPr>
        <xdr:cNvPr id="932" name="【橋りょう・トンネル】&#10;一人当たり有形固定資産（償却資産）額該当値テキスト">
          <a:extLst>
            <a:ext uri="{FF2B5EF4-FFF2-40B4-BE49-F238E27FC236}">
              <a16:creationId xmlns:a16="http://schemas.microsoft.com/office/drawing/2014/main" xmlns="" id="{6F128D78-E2FD-445E-8C7E-272325D2A65E}"/>
            </a:ext>
          </a:extLst>
        </xdr:cNvPr>
        <xdr:cNvSpPr txBox="1"/>
      </xdr:nvSpPr>
      <xdr:spPr>
        <a:xfrm>
          <a:off x="10515600" y="107700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215,905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64</xdr:row>
      <xdr:rowOff>9857</xdr:rowOff>
    </xdr:from>
    <xdr:to>
      <xdr:col>50</xdr:col>
      <xdr:colOff>165100</xdr:colOff>
      <xdr:row>64</xdr:row>
      <xdr:rowOff>111457</xdr:rowOff>
    </xdr:to>
    <xdr:sp macro="" textlink="">
      <xdr:nvSpPr>
        <xdr:cNvPr id="933" name="楕円 932">
          <a:extLst>
            <a:ext uri="{FF2B5EF4-FFF2-40B4-BE49-F238E27FC236}">
              <a16:creationId xmlns:a16="http://schemas.microsoft.com/office/drawing/2014/main" xmlns="" id="{42EBDA6E-0A34-4A32-8F97-4A51ED31A8EA}"/>
            </a:ext>
          </a:extLst>
        </xdr:cNvPr>
        <xdr:cNvSpPr/>
      </xdr:nvSpPr>
      <xdr:spPr>
        <a:xfrm>
          <a:off x="9588500" y="109826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64</xdr:row>
      <xdr:rowOff>60120</xdr:rowOff>
    </xdr:from>
    <xdr:to>
      <xdr:col>55</xdr:col>
      <xdr:colOff>0</xdr:colOff>
      <xdr:row>64</xdr:row>
      <xdr:rowOff>60657</xdr:rowOff>
    </xdr:to>
    <xdr:cxnSp macro="">
      <xdr:nvCxnSpPr>
        <xdr:cNvPr id="934" name="直線コネクタ 933">
          <a:extLst>
            <a:ext uri="{FF2B5EF4-FFF2-40B4-BE49-F238E27FC236}">
              <a16:creationId xmlns:a16="http://schemas.microsoft.com/office/drawing/2014/main" xmlns="" id="{F42A9F8E-2FEA-413D-928E-784C45D5A55E}"/>
            </a:ext>
          </a:extLst>
        </xdr:cNvPr>
        <xdr:cNvCxnSpPr/>
      </xdr:nvCxnSpPr>
      <xdr:spPr>
        <a:xfrm flipV="1">
          <a:off x="9639300" y="11032920"/>
          <a:ext cx="838200" cy="5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64</xdr:row>
      <xdr:rowOff>10105</xdr:rowOff>
    </xdr:from>
    <xdr:to>
      <xdr:col>46</xdr:col>
      <xdr:colOff>38100</xdr:colOff>
      <xdr:row>64</xdr:row>
      <xdr:rowOff>111705</xdr:rowOff>
    </xdr:to>
    <xdr:sp macro="" textlink="">
      <xdr:nvSpPr>
        <xdr:cNvPr id="935" name="楕円 934">
          <a:extLst>
            <a:ext uri="{FF2B5EF4-FFF2-40B4-BE49-F238E27FC236}">
              <a16:creationId xmlns:a16="http://schemas.microsoft.com/office/drawing/2014/main" xmlns="" id="{AFA1F9D7-B6A6-46B1-91FC-4C9148873797}"/>
            </a:ext>
          </a:extLst>
        </xdr:cNvPr>
        <xdr:cNvSpPr/>
      </xdr:nvSpPr>
      <xdr:spPr>
        <a:xfrm>
          <a:off x="8699500" y="109829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64</xdr:row>
      <xdr:rowOff>60657</xdr:rowOff>
    </xdr:from>
    <xdr:to>
      <xdr:col>50</xdr:col>
      <xdr:colOff>114300</xdr:colOff>
      <xdr:row>64</xdr:row>
      <xdr:rowOff>60905</xdr:rowOff>
    </xdr:to>
    <xdr:cxnSp macro="">
      <xdr:nvCxnSpPr>
        <xdr:cNvPr id="936" name="直線コネクタ 935">
          <a:extLst>
            <a:ext uri="{FF2B5EF4-FFF2-40B4-BE49-F238E27FC236}">
              <a16:creationId xmlns:a16="http://schemas.microsoft.com/office/drawing/2014/main" xmlns="" id="{D3D53075-13E4-4FA7-A950-2B3ACFE1329D}"/>
            </a:ext>
          </a:extLst>
        </xdr:cNvPr>
        <xdr:cNvCxnSpPr/>
      </xdr:nvCxnSpPr>
      <xdr:spPr>
        <a:xfrm flipV="1">
          <a:off x="8750300" y="11033457"/>
          <a:ext cx="889000" cy="2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64</xdr:row>
      <xdr:rowOff>10806</xdr:rowOff>
    </xdr:from>
    <xdr:to>
      <xdr:col>41</xdr:col>
      <xdr:colOff>101600</xdr:colOff>
      <xdr:row>64</xdr:row>
      <xdr:rowOff>112406</xdr:rowOff>
    </xdr:to>
    <xdr:sp macro="" textlink="">
      <xdr:nvSpPr>
        <xdr:cNvPr id="937" name="楕円 936">
          <a:extLst>
            <a:ext uri="{FF2B5EF4-FFF2-40B4-BE49-F238E27FC236}">
              <a16:creationId xmlns:a16="http://schemas.microsoft.com/office/drawing/2014/main" xmlns="" id="{B566584D-5DE8-45B2-B72B-FD9241787A94}"/>
            </a:ext>
          </a:extLst>
        </xdr:cNvPr>
        <xdr:cNvSpPr/>
      </xdr:nvSpPr>
      <xdr:spPr>
        <a:xfrm>
          <a:off x="7810500" y="109836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64</xdr:row>
      <xdr:rowOff>60905</xdr:rowOff>
    </xdr:from>
    <xdr:to>
      <xdr:col>45</xdr:col>
      <xdr:colOff>177800</xdr:colOff>
      <xdr:row>64</xdr:row>
      <xdr:rowOff>61606</xdr:rowOff>
    </xdr:to>
    <xdr:cxnSp macro="">
      <xdr:nvCxnSpPr>
        <xdr:cNvPr id="938" name="直線コネクタ 937">
          <a:extLst>
            <a:ext uri="{FF2B5EF4-FFF2-40B4-BE49-F238E27FC236}">
              <a16:creationId xmlns:a16="http://schemas.microsoft.com/office/drawing/2014/main" xmlns="" id="{3572B00D-0624-4397-A1B0-B20758C5CFD2}"/>
            </a:ext>
          </a:extLst>
        </xdr:cNvPr>
        <xdr:cNvCxnSpPr/>
      </xdr:nvCxnSpPr>
      <xdr:spPr>
        <a:xfrm flipV="1">
          <a:off x="7861300" y="11033705"/>
          <a:ext cx="889000" cy="7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64</xdr:row>
      <xdr:rowOff>110180</xdr:rowOff>
    </xdr:from>
    <xdr:ext cx="599010" cy="259045"/>
    <xdr:sp macro="" textlink="">
      <xdr:nvSpPr>
        <xdr:cNvPr id="939" name="n_1aveValue【橋りょう・トンネル】&#10;一人当たり有形固定資産（償却資産）額">
          <a:extLst>
            <a:ext uri="{FF2B5EF4-FFF2-40B4-BE49-F238E27FC236}">
              <a16:creationId xmlns:a16="http://schemas.microsoft.com/office/drawing/2014/main" xmlns="" id="{02F82293-58ED-403E-9DB7-3DAC1D838DD0}"/>
            </a:ext>
          </a:extLst>
        </xdr:cNvPr>
        <xdr:cNvSpPr txBox="1"/>
      </xdr:nvSpPr>
      <xdr:spPr>
        <a:xfrm>
          <a:off x="9327095" y="110829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191,000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64</xdr:row>
      <xdr:rowOff>112651</xdr:rowOff>
    </xdr:from>
    <xdr:ext cx="599010" cy="259045"/>
    <xdr:sp macro="" textlink="">
      <xdr:nvSpPr>
        <xdr:cNvPr id="940" name="n_2aveValue【橋りょう・トンネル】&#10;一人当たり有形固定資産（償却資産）額">
          <a:extLst>
            <a:ext uri="{FF2B5EF4-FFF2-40B4-BE49-F238E27FC236}">
              <a16:creationId xmlns:a16="http://schemas.microsoft.com/office/drawing/2014/main" xmlns="" id="{83766DE2-B27C-426E-9310-C8F599830639}"/>
            </a:ext>
          </a:extLst>
        </xdr:cNvPr>
        <xdr:cNvSpPr txBox="1"/>
      </xdr:nvSpPr>
      <xdr:spPr>
        <a:xfrm>
          <a:off x="8450795" y="110854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183,435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64</xdr:row>
      <xdr:rowOff>124692</xdr:rowOff>
    </xdr:from>
    <xdr:ext cx="599010" cy="259045"/>
    <xdr:sp macro="" textlink="">
      <xdr:nvSpPr>
        <xdr:cNvPr id="941" name="n_3aveValue【橋りょう・トンネル】&#10;一人当たり有形固定資産（償却資産）額">
          <a:extLst>
            <a:ext uri="{FF2B5EF4-FFF2-40B4-BE49-F238E27FC236}">
              <a16:creationId xmlns:a16="http://schemas.microsoft.com/office/drawing/2014/main" xmlns="" id="{0CAB54F0-08D5-4A39-A0C6-5A8C69859CC2}"/>
            </a:ext>
          </a:extLst>
        </xdr:cNvPr>
        <xdr:cNvSpPr txBox="1"/>
      </xdr:nvSpPr>
      <xdr:spPr>
        <a:xfrm>
          <a:off x="7561795" y="110974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62</xdr:row>
      <xdr:rowOff>127984</xdr:rowOff>
    </xdr:from>
    <xdr:ext cx="599010" cy="259045"/>
    <xdr:sp macro="" textlink="">
      <xdr:nvSpPr>
        <xdr:cNvPr id="942" name="n_1mainValue【橋りょう・トンネル】&#10;一人当たり有形固定資産（償却資産）額">
          <a:extLst>
            <a:ext uri="{FF2B5EF4-FFF2-40B4-BE49-F238E27FC236}">
              <a16:creationId xmlns:a16="http://schemas.microsoft.com/office/drawing/2014/main" xmlns="" id="{85E3FD35-8ED6-4F4E-84FF-2D1AD5FE6B0A}"/>
            </a:ext>
          </a:extLst>
        </xdr:cNvPr>
        <xdr:cNvSpPr txBox="1"/>
      </xdr:nvSpPr>
      <xdr:spPr>
        <a:xfrm>
          <a:off x="9327095" y="107578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62</xdr:row>
      <xdr:rowOff>128232</xdr:rowOff>
    </xdr:from>
    <xdr:ext cx="599010" cy="259045"/>
    <xdr:sp macro="" textlink="">
      <xdr:nvSpPr>
        <xdr:cNvPr id="943" name="n_2mainValue【橋りょう・トンネル】&#10;一人当たり有形固定資産（償却資産）額">
          <a:extLst>
            <a:ext uri="{FF2B5EF4-FFF2-40B4-BE49-F238E27FC236}">
              <a16:creationId xmlns:a16="http://schemas.microsoft.com/office/drawing/2014/main" xmlns="" id="{1A54B346-9F93-4BA4-9FD7-01D5E9A896ED}"/>
            </a:ext>
          </a:extLst>
        </xdr:cNvPr>
        <xdr:cNvSpPr txBox="1"/>
      </xdr:nvSpPr>
      <xdr:spPr>
        <a:xfrm>
          <a:off x="8450795" y="107581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62</xdr:row>
      <xdr:rowOff>128933</xdr:rowOff>
    </xdr:from>
    <xdr:ext cx="599010" cy="259045"/>
    <xdr:sp macro="" textlink="">
      <xdr:nvSpPr>
        <xdr:cNvPr id="944" name="n_3mainValue【橋りょう・トンネル】&#10;一人当たり有形固定資産（償却資産）額">
          <a:extLst>
            <a:ext uri="{FF2B5EF4-FFF2-40B4-BE49-F238E27FC236}">
              <a16:creationId xmlns:a16="http://schemas.microsoft.com/office/drawing/2014/main" xmlns="" id="{92E22154-A25F-47C4-871A-AC9006895128}"/>
            </a:ext>
          </a:extLst>
        </xdr:cNvPr>
        <xdr:cNvSpPr txBox="1"/>
      </xdr:nvSpPr>
      <xdr:spPr>
        <a:xfrm>
          <a:off x="7561795" y="107588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945" name="正方形/長方形 944">
          <a:extLst>
            <a:ext uri="{FF2B5EF4-FFF2-40B4-BE49-F238E27FC236}">
              <a16:creationId xmlns:a16="http://schemas.microsoft.com/office/drawing/2014/main" xmlns="" id="{87D9F775-8DDD-46B3-BF92-4E961B830612}"/>
            </a:ext>
          </a:extLst>
        </xdr:cNvPr>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946" name="正方形/長方形 945">
          <a:extLst>
            <a:ext uri="{FF2B5EF4-FFF2-40B4-BE49-F238E27FC236}">
              <a16:creationId xmlns:a16="http://schemas.microsoft.com/office/drawing/2014/main" xmlns="" id="{A5188F72-D3EC-4E33-8836-F6E60A3A23E3}"/>
            </a:ext>
          </a:extLst>
        </xdr:cNvPr>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947" name="正方形/長方形 946">
          <a:extLst>
            <a:ext uri="{FF2B5EF4-FFF2-40B4-BE49-F238E27FC236}">
              <a16:creationId xmlns:a16="http://schemas.microsoft.com/office/drawing/2014/main" xmlns="" id="{347AAB67-8A54-45B3-AA47-85E32A28AB1A}"/>
            </a:ext>
          </a:extLst>
        </xdr:cNvPr>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948" name="正方形/長方形 947">
          <a:extLst>
            <a:ext uri="{FF2B5EF4-FFF2-40B4-BE49-F238E27FC236}">
              <a16:creationId xmlns:a16="http://schemas.microsoft.com/office/drawing/2014/main" xmlns="" id="{54499AE5-979F-4AB6-9AED-3DE9E6A2458C}"/>
            </a:ext>
          </a:extLst>
        </xdr:cNvPr>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949" name="正方形/長方形 948">
          <a:extLst>
            <a:ext uri="{FF2B5EF4-FFF2-40B4-BE49-F238E27FC236}">
              <a16:creationId xmlns:a16="http://schemas.microsoft.com/office/drawing/2014/main" xmlns="" id="{41FBB0C1-AFC4-44CD-A017-8057A46B13A6}"/>
            </a:ext>
          </a:extLst>
        </xdr:cNvPr>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950" name="正方形/長方形 949">
          <a:extLst>
            <a:ext uri="{FF2B5EF4-FFF2-40B4-BE49-F238E27FC236}">
              <a16:creationId xmlns:a16="http://schemas.microsoft.com/office/drawing/2014/main" xmlns="" id="{7B100DDE-E0F9-45F1-9853-399D8337B0EF}"/>
            </a:ext>
          </a:extLst>
        </xdr:cNvPr>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951" name="正方形/長方形 950">
          <a:extLst>
            <a:ext uri="{FF2B5EF4-FFF2-40B4-BE49-F238E27FC236}">
              <a16:creationId xmlns:a16="http://schemas.microsoft.com/office/drawing/2014/main" xmlns="" id="{E50DC37B-5DDC-4077-A2A6-343299DBEAEB}"/>
            </a:ext>
          </a:extLst>
        </xdr:cNvPr>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952" name="正方形/長方形 951">
          <a:extLst>
            <a:ext uri="{FF2B5EF4-FFF2-40B4-BE49-F238E27FC236}">
              <a16:creationId xmlns:a16="http://schemas.microsoft.com/office/drawing/2014/main" xmlns="" id="{7314BF4D-1CAB-4757-95C5-0DDEE0318191}"/>
            </a:ext>
          </a:extLst>
        </xdr:cNvPr>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953" name="テキスト ボックス 952">
          <a:extLst>
            <a:ext uri="{FF2B5EF4-FFF2-40B4-BE49-F238E27FC236}">
              <a16:creationId xmlns:a16="http://schemas.microsoft.com/office/drawing/2014/main" xmlns="" id="{823E1E21-CDF8-4174-B65A-07515284F0CC}"/>
            </a:ext>
          </a:extLst>
        </xdr:cNvPr>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954" name="直線コネクタ 953">
          <a:extLst>
            <a:ext uri="{FF2B5EF4-FFF2-40B4-BE49-F238E27FC236}">
              <a16:creationId xmlns:a16="http://schemas.microsoft.com/office/drawing/2014/main" xmlns="" id="{8E0E6191-7FB4-416C-AAF4-057697B7FD1E}"/>
            </a:ext>
          </a:extLst>
        </xdr:cNvPr>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86</xdr:row>
      <xdr:rowOff>168729</xdr:rowOff>
    </xdr:from>
    <xdr:to>
      <xdr:col>28</xdr:col>
      <xdr:colOff>114300</xdr:colOff>
      <xdr:row>86</xdr:row>
      <xdr:rowOff>168729</xdr:rowOff>
    </xdr:to>
    <xdr:cxnSp macro="">
      <xdr:nvCxnSpPr>
        <xdr:cNvPr id="955" name="直線コネクタ 954">
          <a:extLst>
            <a:ext uri="{FF2B5EF4-FFF2-40B4-BE49-F238E27FC236}">
              <a16:creationId xmlns:a16="http://schemas.microsoft.com/office/drawing/2014/main" xmlns="" id="{28D300FC-A2A2-4F8C-925B-32B73083C9A2}"/>
            </a:ext>
          </a:extLst>
        </xdr:cNvPr>
        <xdr:cNvCxnSpPr/>
      </xdr:nvCxnSpPr>
      <xdr:spPr>
        <a:xfrm>
          <a:off x="762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86</xdr:row>
      <xdr:rowOff>26506</xdr:rowOff>
    </xdr:from>
    <xdr:ext cx="338939" cy="259045"/>
    <xdr:sp macro="" textlink="">
      <xdr:nvSpPr>
        <xdr:cNvPr id="956" name="テキスト ボックス 955">
          <a:extLst>
            <a:ext uri="{FF2B5EF4-FFF2-40B4-BE49-F238E27FC236}">
              <a16:creationId xmlns:a16="http://schemas.microsoft.com/office/drawing/2014/main" xmlns="" id="{D6D06BB4-0CE6-441D-BF13-F6E5B65657FD}"/>
            </a:ext>
          </a:extLst>
        </xdr:cNvPr>
        <xdr:cNvSpPr txBox="1"/>
      </xdr:nvSpPr>
      <xdr:spPr>
        <a:xfrm>
          <a:off x="423061" y="14771206"/>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957" name="直線コネクタ 956">
          <a:extLst>
            <a:ext uri="{FF2B5EF4-FFF2-40B4-BE49-F238E27FC236}">
              <a16:creationId xmlns:a16="http://schemas.microsoft.com/office/drawing/2014/main" xmlns="" id="{CCBB5B0B-8C98-42DD-9349-861395E9C3DA}"/>
            </a:ext>
          </a:extLst>
        </xdr:cNvPr>
        <xdr:cNvCxnSpPr/>
      </xdr:nvCxnSpPr>
      <xdr:spPr>
        <a:xfrm>
          <a:off x="762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958" name="テキスト ボックス 957">
          <a:extLst>
            <a:ext uri="{FF2B5EF4-FFF2-40B4-BE49-F238E27FC236}">
              <a16:creationId xmlns:a16="http://schemas.microsoft.com/office/drawing/2014/main" xmlns="" id="{33142606-3C1F-4D97-934E-07B1E1E58889}"/>
            </a:ext>
          </a:extLst>
        </xdr:cNvPr>
        <xdr:cNvSpPr txBox="1"/>
      </xdr:nvSpPr>
      <xdr:spPr>
        <a:xfrm>
          <a:off x="358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959" name="直線コネクタ 958">
          <a:extLst>
            <a:ext uri="{FF2B5EF4-FFF2-40B4-BE49-F238E27FC236}">
              <a16:creationId xmlns:a16="http://schemas.microsoft.com/office/drawing/2014/main" xmlns="" id="{41B6EC2B-FBB6-46A2-9209-C0B5EF19E71C}"/>
            </a:ext>
          </a:extLst>
        </xdr:cNvPr>
        <xdr:cNvCxnSpPr/>
      </xdr:nvCxnSpPr>
      <xdr:spPr>
        <a:xfrm>
          <a:off x="762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960" name="テキスト ボックス 959">
          <a:extLst>
            <a:ext uri="{FF2B5EF4-FFF2-40B4-BE49-F238E27FC236}">
              <a16:creationId xmlns:a16="http://schemas.microsoft.com/office/drawing/2014/main" xmlns="" id="{F6053E4D-A635-4B52-8539-1CF1237471AC}"/>
            </a:ext>
          </a:extLst>
        </xdr:cNvPr>
        <xdr:cNvSpPr txBox="1"/>
      </xdr:nvSpPr>
      <xdr:spPr>
        <a:xfrm>
          <a:off x="358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961" name="直線コネクタ 960">
          <a:extLst>
            <a:ext uri="{FF2B5EF4-FFF2-40B4-BE49-F238E27FC236}">
              <a16:creationId xmlns:a16="http://schemas.microsoft.com/office/drawing/2014/main" xmlns="" id="{193D73AD-B580-4B01-908F-5508FE2E55E6}"/>
            </a:ext>
          </a:extLst>
        </xdr:cNvPr>
        <xdr:cNvCxnSpPr/>
      </xdr:nvCxnSpPr>
      <xdr:spPr>
        <a:xfrm>
          <a:off x="762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962" name="テキスト ボックス 961">
          <a:extLst>
            <a:ext uri="{FF2B5EF4-FFF2-40B4-BE49-F238E27FC236}">
              <a16:creationId xmlns:a16="http://schemas.microsoft.com/office/drawing/2014/main" xmlns="" id="{0BE7C0E4-1701-4144-8782-979598F43204}"/>
            </a:ext>
          </a:extLst>
        </xdr:cNvPr>
        <xdr:cNvSpPr txBox="1"/>
      </xdr:nvSpPr>
      <xdr:spPr>
        <a:xfrm>
          <a:off x="358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963" name="直線コネクタ 962">
          <a:extLst>
            <a:ext uri="{FF2B5EF4-FFF2-40B4-BE49-F238E27FC236}">
              <a16:creationId xmlns:a16="http://schemas.microsoft.com/office/drawing/2014/main" xmlns="" id="{9FEE408B-90A3-4B58-A4C8-43EA1028D62C}"/>
            </a:ext>
          </a:extLst>
        </xdr:cNvPr>
        <xdr:cNvCxnSpPr/>
      </xdr:nvCxnSpPr>
      <xdr:spPr>
        <a:xfrm>
          <a:off x="762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964" name="テキスト ボックス 963">
          <a:extLst>
            <a:ext uri="{FF2B5EF4-FFF2-40B4-BE49-F238E27FC236}">
              <a16:creationId xmlns:a16="http://schemas.microsoft.com/office/drawing/2014/main" xmlns="" id="{3C210689-9193-408B-A065-6D4630E952B0}"/>
            </a:ext>
          </a:extLst>
        </xdr:cNvPr>
        <xdr:cNvSpPr txBox="1"/>
      </xdr:nvSpPr>
      <xdr:spPr>
        <a:xfrm>
          <a:off x="358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965" name="直線コネクタ 964">
          <a:extLst>
            <a:ext uri="{FF2B5EF4-FFF2-40B4-BE49-F238E27FC236}">
              <a16:creationId xmlns:a16="http://schemas.microsoft.com/office/drawing/2014/main" xmlns="" id="{7D206587-4B78-4C1A-AEA8-792BD8FBB0D5}"/>
            </a:ext>
          </a:extLst>
        </xdr:cNvPr>
        <xdr:cNvCxnSpPr/>
      </xdr:nvCxnSpPr>
      <xdr:spPr>
        <a:xfrm>
          <a:off x="762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108148</xdr:rowOff>
    </xdr:from>
    <xdr:ext cx="467179" cy="259045"/>
    <xdr:sp macro="" textlink="">
      <xdr:nvSpPr>
        <xdr:cNvPr id="966" name="テキスト ボックス 965">
          <a:extLst>
            <a:ext uri="{FF2B5EF4-FFF2-40B4-BE49-F238E27FC236}">
              <a16:creationId xmlns:a16="http://schemas.microsoft.com/office/drawing/2014/main" xmlns="" id="{213EF5C5-8F09-4530-8434-FF0876A69EFB}"/>
            </a:ext>
          </a:extLst>
        </xdr:cNvPr>
        <xdr:cNvSpPr txBox="1"/>
      </xdr:nvSpPr>
      <xdr:spPr>
        <a:xfrm>
          <a:off x="294821" y="1313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967" name="直線コネクタ 966">
          <a:extLst>
            <a:ext uri="{FF2B5EF4-FFF2-40B4-BE49-F238E27FC236}">
              <a16:creationId xmlns:a16="http://schemas.microsoft.com/office/drawing/2014/main" xmlns="" id="{C5BCE894-460D-4668-AB47-3A9F1B12B3E5}"/>
            </a:ext>
          </a:extLst>
        </xdr:cNvPr>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124477</xdr:rowOff>
    </xdr:from>
    <xdr:ext cx="467179" cy="259045"/>
    <xdr:sp macro="" textlink="">
      <xdr:nvSpPr>
        <xdr:cNvPr id="968" name="テキスト ボックス 967">
          <a:extLst>
            <a:ext uri="{FF2B5EF4-FFF2-40B4-BE49-F238E27FC236}">
              <a16:creationId xmlns:a16="http://schemas.microsoft.com/office/drawing/2014/main" xmlns="" id="{8A358EF8-1634-4FA9-98D2-5585F5D49D8C}"/>
            </a:ext>
          </a:extLst>
        </xdr:cNvPr>
        <xdr:cNvSpPr txBox="1"/>
      </xdr:nvSpPr>
      <xdr:spPr>
        <a:xfrm>
          <a:off x="294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969" name="【公営住宅】&#10;有形固定資産減価償却率グラフ枠">
          <a:extLst>
            <a:ext uri="{FF2B5EF4-FFF2-40B4-BE49-F238E27FC236}">
              <a16:creationId xmlns:a16="http://schemas.microsoft.com/office/drawing/2014/main" xmlns="" id="{02B076EF-B670-4183-A321-C0FB5E9DF303}"/>
            </a:ext>
          </a:extLst>
        </xdr:cNvPr>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77</xdr:row>
      <xdr:rowOff>78921</xdr:rowOff>
    </xdr:from>
    <xdr:to>
      <xdr:col>24</xdr:col>
      <xdr:colOff>62865</xdr:colOff>
      <xdr:row>86</xdr:row>
      <xdr:rowOff>132806</xdr:rowOff>
    </xdr:to>
    <xdr:cxnSp macro="">
      <xdr:nvCxnSpPr>
        <xdr:cNvPr id="970" name="直線コネクタ 969">
          <a:extLst>
            <a:ext uri="{FF2B5EF4-FFF2-40B4-BE49-F238E27FC236}">
              <a16:creationId xmlns:a16="http://schemas.microsoft.com/office/drawing/2014/main" xmlns="" id="{4D4DD409-3C9F-448D-B9E0-97335DBDF409}"/>
            </a:ext>
          </a:extLst>
        </xdr:cNvPr>
        <xdr:cNvCxnSpPr/>
      </xdr:nvCxnSpPr>
      <xdr:spPr>
        <a:xfrm flipV="1">
          <a:off x="4634865" y="13280571"/>
          <a:ext cx="0" cy="15969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86</xdr:row>
      <xdr:rowOff>136633</xdr:rowOff>
    </xdr:from>
    <xdr:ext cx="340478" cy="259045"/>
    <xdr:sp macro="" textlink="">
      <xdr:nvSpPr>
        <xdr:cNvPr id="971" name="【公営住宅】&#10;有形固定資産減価償却率最小値テキスト">
          <a:extLst>
            <a:ext uri="{FF2B5EF4-FFF2-40B4-BE49-F238E27FC236}">
              <a16:creationId xmlns:a16="http://schemas.microsoft.com/office/drawing/2014/main" xmlns="" id="{1F39E2F5-61CE-434C-AFDA-F81D01C9F123}"/>
            </a:ext>
          </a:extLst>
        </xdr:cNvPr>
        <xdr:cNvSpPr txBox="1"/>
      </xdr:nvSpPr>
      <xdr:spPr>
        <a:xfrm>
          <a:off x="4673600" y="14881333"/>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132806</xdr:rowOff>
    </xdr:from>
    <xdr:to>
      <xdr:col>24</xdr:col>
      <xdr:colOff>152400</xdr:colOff>
      <xdr:row>86</xdr:row>
      <xdr:rowOff>132806</xdr:rowOff>
    </xdr:to>
    <xdr:cxnSp macro="">
      <xdr:nvCxnSpPr>
        <xdr:cNvPr id="972" name="直線コネクタ 971">
          <a:extLst>
            <a:ext uri="{FF2B5EF4-FFF2-40B4-BE49-F238E27FC236}">
              <a16:creationId xmlns:a16="http://schemas.microsoft.com/office/drawing/2014/main" xmlns="" id="{1108A303-4C41-4A66-A92F-4105137A860E}"/>
            </a:ext>
          </a:extLst>
        </xdr:cNvPr>
        <xdr:cNvCxnSpPr/>
      </xdr:nvCxnSpPr>
      <xdr:spPr>
        <a:xfrm>
          <a:off x="4546600" y="148775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76</xdr:row>
      <xdr:rowOff>25598</xdr:rowOff>
    </xdr:from>
    <xdr:ext cx="469744" cy="259045"/>
    <xdr:sp macro="" textlink="">
      <xdr:nvSpPr>
        <xdr:cNvPr id="973" name="【公営住宅】&#10;有形固定資産減価償却率最大値テキスト">
          <a:extLst>
            <a:ext uri="{FF2B5EF4-FFF2-40B4-BE49-F238E27FC236}">
              <a16:creationId xmlns:a16="http://schemas.microsoft.com/office/drawing/2014/main" xmlns="" id="{D3EDFABB-7103-4C2E-9631-54D100A83EED}"/>
            </a:ext>
          </a:extLst>
        </xdr:cNvPr>
        <xdr:cNvSpPr txBox="1"/>
      </xdr:nvSpPr>
      <xdr:spPr>
        <a:xfrm>
          <a:off x="4673600" y="13055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78921</xdr:rowOff>
    </xdr:from>
    <xdr:to>
      <xdr:col>24</xdr:col>
      <xdr:colOff>152400</xdr:colOff>
      <xdr:row>77</xdr:row>
      <xdr:rowOff>78921</xdr:rowOff>
    </xdr:to>
    <xdr:cxnSp macro="">
      <xdr:nvCxnSpPr>
        <xdr:cNvPr id="974" name="直線コネクタ 973">
          <a:extLst>
            <a:ext uri="{FF2B5EF4-FFF2-40B4-BE49-F238E27FC236}">
              <a16:creationId xmlns:a16="http://schemas.microsoft.com/office/drawing/2014/main" xmlns="" id="{B1D21631-0D28-4834-AC65-3A628DF5F68E}"/>
            </a:ext>
          </a:extLst>
        </xdr:cNvPr>
        <xdr:cNvCxnSpPr/>
      </xdr:nvCxnSpPr>
      <xdr:spPr>
        <a:xfrm>
          <a:off x="4546600" y="13280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80</xdr:row>
      <xdr:rowOff>91457</xdr:rowOff>
    </xdr:from>
    <xdr:ext cx="405111" cy="259045"/>
    <xdr:sp macro="" textlink="">
      <xdr:nvSpPr>
        <xdr:cNvPr id="975" name="【公営住宅】&#10;有形固定資産減価償却率平均値テキスト">
          <a:extLst>
            <a:ext uri="{FF2B5EF4-FFF2-40B4-BE49-F238E27FC236}">
              <a16:creationId xmlns:a16="http://schemas.microsoft.com/office/drawing/2014/main" xmlns="" id="{66906068-CE76-4548-AE77-5036367407DE}"/>
            </a:ext>
          </a:extLst>
        </xdr:cNvPr>
        <xdr:cNvSpPr txBox="1"/>
      </xdr:nvSpPr>
      <xdr:spPr>
        <a:xfrm>
          <a:off x="4673600" y="138074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113030</xdr:rowOff>
    </xdr:from>
    <xdr:to>
      <xdr:col>24</xdr:col>
      <xdr:colOff>114300</xdr:colOff>
      <xdr:row>81</xdr:row>
      <xdr:rowOff>43180</xdr:rowOff>
    </xdr:to>
    <xdr:sp macro="" textlink="">
      <xdr:nvSpPr>
        <xdr:cNvPr id="976" name="フローチャート: 判断 975">
          <a:extLst>
            <a:ext uri="{FF2B5EF4-FFF2-40B4-BE49-F238E27FC236}">
              <a16:creationId xmlns:a16="http://schemas.microsoft.com/office/drawing/2014/main" xmlns="" id="{A019552B-21F8-46EC-AFAF-26D85F9087F5}"/>
            </a:ext>
          </a:extLst>
        </xdr:cNvPr>
        <xdr:cNvSpPr/>
      </xdr:nvSpPr>
      <xdr:spPr>
        <a:xfrm>
          <a:off x="4584700" y="13829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8527</xdr:rowOff>
    </xdr:from>
    <xdr:to>
      <xdr:col>20</xdr:col>
      <xdr:colOff>38100</xdr:colOff>
      <xdr:row>81</xdr:row>
      <xdr:rowOff>110127</xdr:rowOff>
    </xdr:to>
    <xdr:sp macro="" textlink="">
      <xdr:nvSpPr>
        <xdr:cNvPr id="977" name="フローチャート: 判断 976">
          <a:extLst>
            <a:ext uri="{FF2B5EF4-FFF2-40B4-BE49-F238E27FC236}">
              <a16:creationId xmlns:a16="http://schemas.microsoft.com/office/drawing/2014/main" xmlns="" id="{A97580E3-D340-491B-A294-70FE6F1D50C1}"/>
            </a:ext>
          </a:extLst>
        </xdr:cNvPr>
        <xdr:cNvSpPr/>
      </xdr:nvSpPr>
      <xdr:spPr>
        <a:xfrm>
          <a:off x="3746500" y="13895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134257</xdr:rowOff>
    </xdr:from>
    <xdr:to>
      <xdr:col>15</xdr:col>
      <xdr:colOff>101600</xdr:colOff>
      <xdr:row>81</xdr:row>
      <xdr:rowOff>64407</xdr:rowOff>
    </xdr:to>
    <xdr:sp macro="" textlink="">
      <xdr:nvSpPr>
        <xdr:cNvPr id="978" name="フローチャート: 判断 977">
          <a:extLst>
            <a:ext uri="{FF2B5EF4-FFF2-40B4-BE49-F238E27FC236}">
              <a16:creationId xmlns:a16="http://schemas.microsoft.com/office/drawing/2014/main" xmlns="" id="{4B9EE684-666F-4EF0-BBF1-6C949ABDE8BB}"/>
            </a:ext>
          </a:extLst>
        </xdr:cNvPr>
        <xdr:cNvSpPr/>
      </xdr:nvSpPr>
      <xdr:spPr>
        <a:xfrm>
          <a:off x="2857500" y="138502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117929</xdr:rowOff>
    </xdr:from>
    <xdr:to>
      <xdr:col>10</xdr:col>
      <xdr:colOff>165100</xdr:colOff>
      <xdr:row>81</xdr:row>
      <xdr:rowOff>48079</xdr:rowOff>
    </xdr:to>
    <xdr:sp macro="" textlink="">
      <xdr:nvSpPr>
        <xdr:cNvPr id="979" name="フローチャート: 判断 978">
          <a:extLst>
            <a:ext uri="{FF2B5EF4-FFF2-40B4-BE49-F238E27FC236}">
              <a16:creationId xmlns:a16="http://schemas.microsoft.com/office/drawing/2014/main" xmlns="" id="{923FE5D1-290A-470E-9CF4-F93E498549AA}"/>
            </a:ext>
          </a:extLst>
        </xdr:cNvPr>
        <xdr:cNvSpPr/>
      </xdr:nvSpPr>
      <xdr:spPr>
        <a:xfrm>
          <a:off x="1968500" y="138339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980" name="テキスト ボックス 979">
          <a:extLst>
            <a:ext uri="{FF2B5EF4-FFF2-40B4-BE49-F238E27FC236}">
              <a16:creationId xmlns:a16="http://schemas.microsoft.com/office/drawing/2014/main" xmlns="" id="{85E827A2-2140-4597-B5BB-157DEED14616}"/>
            </a:ext>
          </a:extLst>
        </xdr:cNvPr>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981" name="テキスト ボックス 980">
          <a:extLst>
            <a:ext uri="{FF2B5EF4-FFF2-40B4-BE49-F238E27FC236}">
              <a16:creationId xmlns:a16="http://schemas.microsoft.com/office/drawing/2014/main" xmlns="" id="{569B3CB1-D719-4E26-8A77-992F018CFDB4}"/>
            </a:ext>
          </a:extLst>
        </xdr:cNvPr>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982" name="テキスト ボックス 981">
          <a:extLst>
            <a:ext uri="{FF2B5EF4-FFF2-40B4-BE49-F238E27FC236}">
              <a16:creationId xmlns:a16="http://schemas.microsoft.com/office/drawing/2014/main" xmlns="" id="{202A2775-6495-4199-9E3E-0F3274E264F8}"/>
            </a:ext>
          </a:extLst>
        </xdr:cNvPr>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983" name="テキスト ボックス 982">
          <a:extLst>
            <a:ext uri="{FF2B5EF4-FFF2-40B4-BE49-F238E27FC236}">
              <a16:creationId xmlns:a16="http://schemas.microsoft.com/office/drawing/2014/main" xmlns="" id="{19AC326B-8F8A-4365-B038-EA4B15115A6D}"/>
            </a:ext>
          </a:extLst>
        </xdr:cNvPr>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984" name="テキスト ボックス 983">
          <a:extLst>
            <a:ext uri="{FF2B5EF4-FFF2-40B4-BE49-F238E27FC236}">
              <a16:creationId xmlns:a16="http://schemas.microsoft.com/office/drawing/2014/main" xmlns="" id="{F3B5E17E-66D5-429B-BE53-40651205082C}"/>
            </a:ext>
          </a:extLst>
        </xdr:cNvPr>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67311</xdr:rowOff>
    </xdr:from>
    <xdr:to>
      <xdr:col>24</xdr:col>
      <xdr:colOff>114300</xdr:colOff>
      <xdr:row>78</xdr:row>
      <xdr:rowOff>168911</xdr:rowOff>
    </xdr:to>
    <xdr:sp macro="" textlink="">
      <xdr:nvSpPr>
        <xdr:cNvPr id="985" name="楕円 984">
          <a:extLst>
            <a:ext uri="{FF2B5EF4-FFF2-40B4-BE49-F238E27FC236}">
              <a16:creationId xmlns:a16="http://schemas.microsoft.com/office/drawing/2014/main" xmlns="" id="{05F9DF33-7EB9-4934-BCE0-A205707296C6}"/>
            </a:ext>
          </a:extLst>
        </xdr:cNvPr>
        <xdr:cNvSpPr/>
      </xdr:nvSpPr>
      <xdr:spPr>
        <a:xfrm>
          <a:off x="4584700" y="134404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77</xdr:row>
      <xdr:rowOff>90188</xdr:rowOff>
    </xdr:from>
    <xdr:ext cx="405111" cy="259045"/>
    <xdr:sp macro="" textlink="">
      <xdr:nvSpPr>
        <xdr:cNvPr id="986" name="【公営住宅】&#10;有形固定資産減価償却率該当値テキスト">
          <a:extLst>
            <a:ext uri="{FF2B5EF4-FFF2-40B4-BE49-F238E27FC236}">
              <a16:creationId xmlns:a16="http://schemas.microsoft.com/office/drawing/2014/main" xmlns="" id="{3CCB5D01-9D29-4182-BA42-D54529D4697E}"/>
            </a:ext>
          </a:extLst>
        </xdr:cNvPr>
        <xdr:cNvSpPr txBox="1"/>
      </xdr:nvSpPr>
      <xdr:spPr>
        <a:xfrm>
          <a:off x="4673600" y="132918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80373</xdr:rowOff>
    </xdr:from>
    <xdr:to>
      <xdr:col>20</xdr:col>
      <xdr:colOff>38100</xdr:colOff>
      <xdr:row>79</xdr:row>
      <xdr:rowOff>10523</xdr:rowOff>
    </xdr:to>
    <xdr:sp macro="" textlink="">
      <xdr:nvSpPr>
        <xdr:cNvPr id="987" name="楕円 986">
          <a:extLst>
            <a:ext uri="{FF2B5EF4-FFF2-40B4-BE49-F238E27FC236}">
              <a16:creationId xmlns:a16="http://schemas.microsoft.com/office/drawing/2014/main" xmlns="" id="{0D9CA6B4-582D-42A9-B1F6-C8BC9821C5A8}"/>
            </a:ext>
          </a:extLst>
        </xdr:cNvPr>
        <xdr:cNvSpPr/>
      </xdr:nvSpPr>
      <xdr:spPr>
        <a:xfrm>
          <a:off x="3746500" y="134534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78</xdr:row>
      <xdr:rowOff>118111</xdr:rowOff>
    </xdr:from>
    <xdr:to>
      <xdr:col>24</xdr:col>
      <xdr:colOff>63500</xdr:colOff>
      <xdr:row>78</xdr:row>
      <xdr:rowOff>131173</xdr:rowOff>
    </xdr:to>
    <xdr:cxnSp macro="">
      <xdr:nvCxnSpPr>
        <xdr:cNvPr id="988" name="直線コネクタ 987">
          <a:extLst>
            <a:ext uri="{FF2B5EF4-FFF2-40B4-BE49-F238E27FC236}">
              <a16:creationId xmlns:a16="http://schemas.microsoft.com/office/drawing/2014/main" xmlns="" id="{4C682780-689A-49F6-ADC1-5C13DE623A27}"/>
            </a:ext>
          </a:extLst>
        </xdr:cNvPr>
        <xdr:cNvCxnSpPr/>
      </xdr:nvCxnSpPr>
      <xdr:spPr>
        <a:xfrm flipV="1">
          <a:off x="3797300" y="13491211"/>
          <a:ext cx="838200" cy="13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103232</xdr:rowOff>
    </xdr:from>
    <xdr:to>
      <xdr:col>15</xdr:col>
      <xdr:colOff>101600</xdr:colOff>
      <xdr:row>79</xdr:row>
      <xdr:rowOff>33382</xdr:rowOff>
    </xdr:to>
    <xdr:sp macro="" textlink="">
      <xdr:nvSpPr>
        <xdr:cNvPr id="989" name="楕円 988">
          <a:extLst>
            <a:ext uri="{FF2B5EF4-FFF2-40B4-BE49-F238E27FC236}">
              <a16:creationId xmlns:a16="http://schemas.microsoft.com/office/drawing/2014/main" xmlns="" id="{DDF6FF11-C89C-4756-A3F7-ACDBF11AAAFA}"/>
            </a:ext>
          </a:extLst>
        </xdr:cNvPr>
        <xdr:cNvSpPr/>
      </xdr:nvSpPr>
      <xdr:spPr>
        <a:xfrm>
          <a:off x="2857500" y="134763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131173</xdr:rowOff>
    </xdr:from>
    <xdr:to>
      <xdr:col>19</xdr:col>
      <xdr:colOff>177800</xdr:colOff>
      <xdr:row>78</xdr:row>
      <xdr:rowOff>154032</xdr:rowOff>
    </xdr:to>
    <xdr:cxnSp macro="">
      <xdr:nvCxnSpPr>
        <xdr:cNvPr id="990" name="直線コネクタ 989">
          <a:extLst>
            <a:ext uri="{FF2B5EF4-FFF2-40B4-BE49-F238E27FC236}">
              <a16:creationId xmlns:a16="http://schemas.microsoft.com/office/drawing/2014/main" xmlns="" id="{3025A33C-C1F0-4446-B77B-9567D1119A0A}"/>
            </a:ext>
          </a:extLst>
        </xdr:cNvPr>
        <xdr:cNvCxnSpPr/>
      </xdr:nvCxnSpPr>
      <xdr:spPr>
        <a:xfrm flipV="1">
          <a:off x="2908300" y="13504273"/>
          <a:ext cx="8890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99968</xdr:rowOff>
    </xdr:from>
    <xdr:to>
      <xdr:col>10</xdr:col>
      <xdr:colOff>165100</xdr:colOff>
      <xdr:row>79</xdr:row>
      <xdr:rowOff>30118</xdr:rowOff>
    </xdr:to>
    <xdr:sp macro="" textlink="">
      <xdr:nvSpPr>
        <xdr:cNvPr id="991" name="楕円 990">
          <a:extLst>
            <a:ext uri="{FF2B5EF4-FFF2-40B4-BE49-F238E27FC236}">
              <a16:creationId xmlns:a16="http://schemas.microsoft.com/office/drawing/2014/main" xmlns="" id="{F570DC5E-92F7-4949-8D9A-B479AF535F2A}"/>
            </a:ext>
          </a:extLst>
        </xdr:cNvPr>
        <xdr:cNvSpPr/>
      </xdr:nvSpPr>
      <xdr:spPr>
        <a:xfrm>
          <a:off x="1968500" y="134730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150768</xdr:rowOff>
    </xdr:from>
    <xdr:to>
      <xdr:col>15</xdr:col>
      <xdr:colOff>50800</xdr:colOff>
      <xdr:row>78</xdr:row>
      <xdr:rowOff>154032</xdr:rowOff>
    </xdr:to>
    <xdr:cxnSp macro="">
      <xdr:nvCxnSpPr>
        <xdr:cNvPr id="992" name="直線コネクタ 991">
          <a:extLst>
            <a:ext uri="{FF2B5EF4-FFF2-40B4-BE49-F238E27FC236}">
              <a16:creationId xmlns:a16="http://schemas.microsoft.com/office/drawing/2014/main" xmlns="" id="{2ED3A933-01F9-4C28-9B7F-9A7EDA7134AF}"/>
            </a:ext>
          </a:extLst>
        </xdr:cNvPr>
        <xdr:cNvCxnSpPr/>
      </xdr:nvCxnSpPr>
      <xdr:spPr>
        <a:xfrm>
          <a:off x="2019300" y="13523868"/>
          <a:ext cx="889000" cy="32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101254</xdr:rowOff>
    </xdr:from>
    <xdr:ext cx="405111" cy="259045"/>
    <xdr:sp macro="" textlink="">
      <xdr:nvSpPr>
        <xdr:cNvPr id="993" name="n_1aveValue【公営住宅】&#10;有形固定資産減価償却率">
          <a:extLst>
            <a:ext uri="{FF2B5EF4-FFF2-40B4-BE49-F238E27FC236}">
              <a16:creationId xmlns:a16="http://schemas.microsoft.com/office/drawing/2014/main" xmlns="" id="{84EF2F80-85F2-4273-AB35-338FA8AD5CB1}"/>
            </a:ext>
          </a:extLst>
        </xdr:cNvPr>
        <xdr:cNvSpPr txBox="1"/>
      </xdr:nvSpPr>
      <xdr:spPr>
        <a:xfrm>
          <a:off x="3582044" y="139887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55534</xdr:rowOff>
    </xdr:from>
    <xdr:ext cx="405111" cy="259045"/>
    <xdr:sp macro="" textlink="">
      <xdr:nvSpPr>
        <xdr:cNvPr id="994" name="n_2aveValue【公営住宅】&#10;有形固定資産減価償却率">
          <a:extLst>
            <a:ext uri="{FF2B5EF4-FFF2-40B4-BE49-F238E27FC236}">
              <a16:creationId xmlns:a16="http://schemas.microsoft.com/office/drawing/2014/main" xmlns="" id="{0945C785-E6B8-4777-BF45-1A2D4936BB76}"/>
            </a:ext>
          </a:extLst>
        </xdr:cNvPr>
        <xdr:cNvSpPr txBox="1"/>
      </xdr:nvSpPr>
      <xdr:spPr>
        <a:xfrm>
          <a:off x="2705744" y="139429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39206</xdr:rowOff>
    </xdr:from>
    <xdr:ext cx="405111" cy="259045"/>
    <xdr:sp macro="" textlink="">
      <xdr:nvSpPr>
        <xdr:cNvPr id="995" name="n_3aveValue【公営住宅】&#10;有形固定資産減価償却率">
          <a:extLst>
            <a:ext uri="{FF2B5EF4-FFF2-40B4-BE49-F238E27FC236}">
              <a16:creationId xmlns:a16="http://schemas.microsoft.com/office/drawing/2014/main" xmlns="" id="{25F06956-416F-467A-A36E-F3771D151172}"/>
            </a:ext>
          </a:extLst>
        </xdr:cNvPr>
        <xdr:cNvSpPr txBox="1"/>
      </xdr:nvSpPr>
      <xdr:spPr>
        <a:xfrm>
          <a:off x="1816744" y="139266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77</xdr:row>
      <xdr:rowOff>27050</xdr:rowOff>
    </xdr:from>
    <xdr:ext cx="405111" cy="259045"/>
    <xdr:sp macro="" textlink="">
      <xdr:nvSpPr>
        <xdr:cNvPr id="996" name="n_1mainValue【公営住宅】&#10;有形固定資産減価償却率">
          <a:extLst>
            <a:ext uri="{FF2B5EF4-FFF2-40B4-BE49-F238E27FC236}">
              <a16:creationId xmlns:a16="http://schemas.microsoft.com/office/drawing/2014/main" xmlns="" id="{DA102A5C-18CD-4A9F-8023-E1A6CC6916D2}"/>
            </a:ext>
          </a:extLst>
        </xdr:cNvPr>
        <xdr:cNvSpPr txBox="1"/>
      </xdr:nvSpPr>
      <xdr:spPr>
        <a:xfrm>
          <a:off x="3582044" y="132287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49909</xdr:rowOff>
    </xdr:from>
    <xdr:ext cx="405111" cy="259045"/>
    <xdr:sp macro="" textlink="">
      <xdr:nvSpPr>
        <xdr:cNvPr id="997" name="n_2mainValue【公営住宅】&#10;有形固定資産減価償却率">
          <a:extLst>
            <a:ext uri="{FF2B5EF4-FFF2-40B4-BE49-F238E27FC236}">
              <a16:creationId xmlns:a16="http://schemas.microsoft.com/office/drawing/2014/main" xmlns="" id="{0CF21D45-39C9-41F5-A786-0DCCE0ED0913}"/>
            </a:ext>
          </a:extLst>
        </xdr:cNvPr>
        <xdr:cNvSpPr txBox="1"/>
      </xdr:nvSpPr>
      <xdr:spPr>
        <a:xfrm>
          <a:off x="2705744" y="132515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46645</xdr:rowOff>
    </xdr:from>
    <xdr:ext cx="405111" cy="259045"/>
    <xdr:sp macro="" textlink="">
      <xdr:nvSpPr>
        <xdr:cNvPr id="998" name="n_3mainValue【公営住宅】&#10;有形固定資産減価償却率">
          <a:extLst>
            <a:ext uri="{FF2B5EF4-FFF2-40B4-BE49-F238E27FC236}">
              <a16:creationId xmlns:a16="http://schemas.microsoft.com/office/drawing/2014/main" xmlns="" id="{6A1E5EE8-84DE-40B7-871D-5032B60B7E9F}"/>
            </a:ext>
          </a:extLst>
        </xdr:cNvPr>
        <xdr:cNvSpPr txBox="1"/>
      </xdr:nvSpPr>
      <xdr:spPr>
        <a:xfrm>
          <a:off x="1816744" y="132482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999" name="正方形/長方形 998">
          <a:extLst>
            <a:ext uri="{FF2B5EF4-FFF2-40B4-BE49-F238E27FC236}">
              <a16:creationId xmlns:a16="http://schemas.microsoft.com/office/drawing/2014/main" xmlns="" id="{49BE60EC-5C95-4C74-B2F0-08235C4D645A}"/>
            </a:ext>
          </a:extLst>
        </xdr:cNvPr>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1000" name="正方形/長方形 999">
          <a:extLst>
            <a:ext uri="{FF2B5EF4-FFF2-40B4-BE49-F238E27FC236}">
              <a16:creationId xmlns:a16="http://schemas.microsoft.com/office/drawing/2014/main" xmlns="" id="{F3250BC9-2D0F-4682-B3B8-D56A890AA847}"/>
            </a:ext>
          </a:extLst>
        </xdr:cNvPr>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1001" name="正方形/長方形 1000">
          <a:extLst>
            <a:ext uri="{FF2B5EF4-FFF2-40B4-BE49-F238E27FC236}">
              <a16:creationId xmlns:a16="http://schemas.microsoft.com/office/drawing/2014/main" xmlns="" id="{3A6E3349-0FA2-417E-B23F-FB0A89F12441}"/>
            </a:ext>
          </a:extLst>
        </xdr:cNvPr>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1002" name="正方形/長方形 1001">
          <a:extLst>
            <a:ext uri="{FF2B5EF4-FFF2-40B4-BE49-F238E27FC236}">
              <a16:creationId xmlns:a16="http://schemas.microsoft.com/office/drawing/2014/main" xmlns="" id="{67B78D79-A47F-4B4B-BDE2-798AFB15C875}"/>
            </a:ext>
          </a:extLst>
        </xdr:cNvPr>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1003" name="正方形/長方形 1002">
          <a:extLst>
            <a:ext uri="{FF2B5EF4-FFF2-40B4-BE49-F238E27FC236}">
              <a16:creationId xmlns:a16="http://schemas.microsoft.com/office/drawing/2014/main" xmlns="" id="{7877D9AF-1401-434D-86FD-88A4837C333C}"/>
            </a:ext>
          </a:extLst>
        </xdr:cNvPr>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0.776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1004" name="正方形/長方形 1003">
          <a:extLst>
            <a:ext uri="{FF2B5EF4-FFF2-40B4-BE49-F238E27FC236}">
              <a16:creationId xmlns:a16="http://schemas.microsoft.com/office/drawing/2014/main" xmlns="" id="{11D42530-1213-4478-AAAC-C9A82B38478A}"/>
            </a:ext>
          </a:extLst>
        </xdr:cNvPr>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1005" name="正方形/長方形 1004">
          <a:extLst>
            <a:ext uri="{FF2B5EF4-FFF2-40B4-BE49-F238E27FC236}">
              <a16:creationId xmlns:a16="http://schemas.microsoft.com/office/drawing/2014/main" xmlns="" id="{89C9FF37-F1A8-46C0-B3BD-3DDDE72D174D}"/>
            </a:ext>
          </a:extLst>
        </xdr:cNvPr>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1006" name="正方形/長方形 1005">
          <a:extLst>
            <a:ext uri="{FF2B5EF4-FFF2-40B4-BE49-F238E27FC236}">
              <a16:creationId xmlns:a16="http://schemas.microsoft.com/office/drawing/2014/main" xmlns="" id="{34067836-2383-425F-AFF4-2B1FB7626720}"/>
            </a:ext>
          </a:extLst>
        </xdr:cNvPr>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1007" name="テキスト ボックス 1006">
          <a:extLst>
            <a:ext uri="{FF2B5EF4-FFF2-40B4-BE49-F238E27FC236}">
              <a16:creationId xmlns:a16="http://schemas.microsoft.com/office/drawing/2014/main" xmlns="" id="{EDE06B0A-525B-4431-89E8-2EFD095C72BA}"/>
            </a:ext>
          </a:extLst>
        </xdr:cNvPr>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1008" name="直線コネクタ 1007">
          <a:extLst>
            <a:ext uri="{FF2B5EF4-FFF2-40B4-BE49-F238E27FC236}">
              <a16:creationId xmlns:a16="http://schemas.microsoft.com/office/drawing/2014/main" xmlns="" id="{E420586E-108A-4E83-83DB-ED653DACBE10}"/>
            </a:ext>
          </a:extLst>
        </xdr:cNvPr>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1009" name="直線コネクタ 1008">
          <a:extLst>
            <a:ext uri="{FF2B5EF4-FFF2-40B4-BE49-F238E27FC236}">
              <a16:creationId xmlns:a16="http://schemas.microsoft.com/office/drawing/2014/main" xmlns="" id="{D20A167A-0F65-415A-966C-39D80870D2B1}"/>
            </a:ext>
          </a:extLst>
        </xdr:cNvPr>
        <xdr:cNvCxnSpPr/>
      </xdr:nvCxnSpPr>
      <xdr:spPr>
        <a:xfrm>
          <a:off x="6604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1010" name="テキスト ボックス 1009">
          <a:extLst>
            <a:ext uri="{FF2B5EF4-FFF2-40B4-BE49-F238E27FC236}">
              <a16:creationId xmlns:a16="http://schemas.microsoft.com/office/drawing/2014/main" xmlns="" id="{C543136E-65EA-43C7-B46E-5C22A897BC95}"/>
            </a:ext>
          </a:extLst>
        </xdr:cNvPr>
        <xdr:cNvSpPr txBox="1"/>
      </xdr:nvSpPr>
      <xdr:spPr>
        <a:xfrm>
          <a:off x="6136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1011" name="直線コネクタ 1010">
          <a:extLst>
            <a:ext uri="{FF2B5EF4-FFF2-40B4-BE49-F238E27FC236}">
              <a16:creationId xmlns:a16="http://schemas.microsoft.com/office/drawing/2014/main" xmlns="" id="{9C69A502-6B2C-4A07-A63F-31F6940759AD}"/>
            </a:ext>
          </a:extLst>
        </xdr:cNvPr>
        <xdr:cNvCxnSpPr/>
      </xdr:nvCxnSpPr>
      <xdr:spPr>
        <a:xfrm>
          <a:off x="6604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1012" name="テキスト ボックス 1011">
          <a:extLst>
            <a:ext uri="{FF2B5EF4-FFF2-40B4-BE49-F238E27FC236}">
              <a16:creationId xmlns:a16="http://schemas.microsoft.com/office/drawing/2014/main" xmlns="" id="{1FDAF82A-6213-4751-BC51-713E073277E6}"/>
            </a:ext>
          </a:extLst>
        </xdr:cNvPr>
        <xdr:cNvSpPr txBox="1"/>
      </xdr:nvSpPr>
      <xdr:spPr>
        <a:xfrm>
          <a:off x="6136821" y="1444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1013" name="直線コネクタ 1012">
          <a:extLst>
            <a:ext uri="{FF2B5EF4-FFF2-40B4-BE49-F238E27FC236}">
              <a16:creationId xmlns:a16="http://schemas.microsoft.com/office/drawing/2014/main" xmlns="" id="{C9B30663-5F86-434E-B9F2-089F6EF1BC00}"/>
            </a:ext>
          </a:extLst>
        </xdr:cNvPr>
        <xdr:cNvCxnSpPr/>
      </xdr:nvCxnSpPr>
      <xdr:spPr>
        <a:xfrm>
          <a:off x="6604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1014" name="テキスト ボックス 1013">
          <a:extLst>
            <a:ext uri="{FF2B5EF4-FFF2-40B4-BE49-F238E27FC236}">
              <a16:creationId xmlns:a16="http://schemas.microsoft.com/office/drawing/2014/main" xmlns="" id="{234A7EAE-663B-48CA-8AD5-E4AD22093232}"/>
            </a:ext>
          </a:extLst>
        </xdr:cNvPr>
        <xdr:cNvSpPr txBox="1"/>
      </xdr:nvSpPr>
      <xdr:spPr>
        <a:xfrm>
          <a:off x="6136821" y="1411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1015" name="直線コネクタ 1014">
          <a:extLst>
            <a:ext uri="{FF2B5EF4-FFF2-40B4-BE49-F238E27FC236}">
              <a16:creationId xmlns:a16="http://schemas.microsoft.com/office/drawing/2014/main" xmlns="" id="{665FA85C-B4E0-413D-A363-44EF4D967201}"/>
            </a:ext>
          </a:extLst>
        </xdr:cNvPr>
        <xdr:cNvCxnSpPr/>
      </xdr:nvCxnSpPr>
      <xdr:spPr>
        <a:xfrm>
          <a:off x="6604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1016" name="テキスト ボックス 1015">
          <a:extLst>
            <a:ext uri="{FF2B5EF4-FFF2-40B4-BE49-F238E27FC236}">
              <a16:creationId xmlns:a16="http://schemas.microsoft.com/office/drawing/2014/main" xmlns="" id="{D2F8F00D-9E72-44E3-A468-DEDA7F99FAD8}"/>
            </a:ext>
          </a:extLst>
        </xdr:cNvPr>
        <xdr:cNvSpPr txBox="1"/>
      </xdr:nvSpPr>
      <xdr:spPr>
        <a:xfrm>
          <a:off x="6136821" y="1379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1017" name="直線コネクタ 1016">
          <a:extLst>
            <a:ext uri="{FF2B5EF4-FFF2-40B4-BE49-F238E27FC236}">
              <a16:creationId xmlns:a16="http://schemas.microsoft.com/office/drawing/2014/main" xmlns="" id="{33EF89BE-67F9-4919-BB86-343A250769D9}"/>
            </a:ext>
          </a:extLst>
        </xdr:cNvPr>
        <xdr:cNvCxnSpPr/>
      </xdr:nvCxnSpPr>
      <xdr:spPr>
        <a:xfrm>
          <a:off x="6604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1018" name="テキスト ボックス 1017">
          <a:extLst>
            <a:ext uri="{FF2B5EF4-FFF2-40B4-BE49-F238E27FC236}">
              <a16:creationId xmlns:a16="http://schemas.microsoft.com/office/drawing/2014/main" xmlns="" id="{DD1F932D-8A05-406E-A8C2-5DA147071BF4}"/>
            </a:ext>
          </a:extLst>
        </xdr:cNvPr>
        <xdr:cNvSpPr txBox="1"/>
      </xdr:nvSpPr>
      <xdr:spPr>
        <a:xfrm>
          <a:off x="6136821" y="1346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1019" name="直線コネクタ 1018">
          <a:extLst>
            <a:ext uri="{FF2B5EF4-FFF2-40B4-BE49-F238E27FC236}">
              <a16:creationId xmlns:a16="http://schemas.microsoft.com/office/drawing/2014/main" xmlns="" id="{AE7E4073-203A-4035-BB42-2A3BEC4D2705}"/>
            </a:ext>
          </a:extLst>
        </xdr:cNvPr>
        <xdr:cNvCxnSpPr/>
      </xdr:nvCxnSpPr>
      <xdr:spPr>
        <a:xfrm>
          <a:off x="6604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108148</xdr:rowOff>
    </xdr:from>
    <xdr:ext cx="531299" cy="259045"/>
    <xdr:sp macro="" textlink="">
      <xdr:nvSpPr>
        <xdr:cNvPr id="1020" name="テキスト ボックス 1019">
          <a:extLst>
            <a:ext uri="{FF2B5EF4-FFF2-40B4-BE49-F238E27FC236}">
              <a16:creationId xmlns:a16="http://schemas.microsoft.com/office/drawing/2014/main" xmlns="" id="{45C88F89-DEF1-44E1-BFB9-E83DF7E96409}"/>
            </a:ext>
          </a:extLst>
        </xdr:cNvPr>
        <xdr:cNvSpPr txBox="1"/>
      </xdr:nvSpPr>
      <xdr:spPr>
        <a:xfrm>
          <a:off x="6072701" y="13138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1021" name="直線コネクタ 1020">
          <a:extLst>
            <a:ext uri="{FF2B5EF4-FFF2-40B4-BE49-F238E27FC236}">
              <a16:creationId xmlns:a16="http://schemas.microsoft.com/office/drawing/2014/main" xmlns="" id="{E6949B77-71CB-4DA6-B4E5-AA6A0178A267}"/>
            </a:ext>
          </a:extLst>
        </xdr:cNvPr>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124477</xdr:rowOff>
    </xdr:from>
    <xdr:ext cx="531299" cy="259045"/>
    <xdr:sp macro="" textlink="">
      <xdr:nvSpPr>
        <xdr:cNvPr id="1022" name="テキスト ボックス 1021">
          <a:extLst>
            <a:ext uri="{FF2B5EF4-FFF2-40B4-BE49-F238E27FC236}">
              <a16:creationId xmlns:a16="http://schemas.microsoft.com/office/drawing/2014/main" xmlns="" id="{7A699425-2BE2-4910-B36D-0660E587D545}"/>
            </a:ext>
          </a:extLst>
        </xdr:cNvPr>
        <xdr:cNvSpPr txBox="1"/>
      </xdr:nvSpPr>
      <xdr:spPr>
        <a:xfrm>
          <a:off x="6072701" y="1281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1023" name="【公営住宅】&#10;一人当たり面積グラフ枠">
          <a:extLst>
            <a:ext uri="{FF2B5EF4-FFF2-40B4-BE49-F238E27FC236}">
              <a16:creationId xmlns:a16="http://schemas.microsoft.com/office/drawing/2014/main" xmlns="" id="{53DD1A8B-B93D-4BCF-993D-3D6CCB402B5C}"/>
            </a:ext>
          </a:extLst>
        </xdr:cNvPr>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77</xdr:row>
      <xdr:rowOff>115661</xdr:rowOff>
    </xdr:from>
    <xdr:to>
      <xdr:col>54</xdr:col>
      <xdr:colOff>189865</xdr:colOff>
      <xdr:row>86</xdr:row>
      <xdr:rowOff>166605</xdr:rowOff>
    </xdr:to>
    <xdr:cxnSp macro="">
      <xdr:nvCxnSpPr>
        <xdr:cNvPr id="1024" name="直線コネクタ 1023">
          <a:extLst>
            <a:ext uri="{FF2B5EF4-FFF2-40B4-BE49-F238E27FC236}">
              <a16:creationId xmlns:a16="http://schemas.microsoft.com/office/drawing/2014/main" xmlns="" id="{0A8A0708-E01C-4BFD-90E2-F31593434037}"/>
            </a:ext>
          </a:extLst>
        </xdr:cNvPr>
        <xdr:cNvCxnSpPr/>
      </xdr:nvCxnSpPr>
      <xdr:spPr>
        <a:xfrm flipV="1">
          <a:off x="10476865" y="13317311"/>
          <a:ext cx="0" cy="15939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170432</xdr:rowOff>
    </xdr:from>
    <xdr:ext cx="469744" cy="259045"/>
    <xdr:sp macro="" textlink="">
      <xdr:nvSpPr>
        <xdr:cNvPr id="1025" name="【公営住宅】&#10;一人当たり面積最小値テキスト">
          <a:extLst>
            <a:ext uri="{FF2B5EF4-FFF2-40B4-BE49-F238E27FC236}">
              <a16:creationId xmlns:a16="http://schemas.microsoft.com/office/drawing/2014/main" xmlns="" id="{4A260F5B-4AAA-46D2-95F9-DD7B20C69F32}"/>
            </a:ext>
          </a:extLst>
        </xdr:cNvPr>
        <xdr:cNvSpPr txBox="1"/>
      </xdr:nvSpPr>
      <xdr:spPr>
        <a:xfrm>
          <a:off x="10515600" y="14915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166605</xdr:rowOff>
    </xdr:from>
    <xdr:to>
      <xdr:col>55</xdr:col>
      <xdr:colOff>88900</xdr:colOff>
      <xdr:row>86</xdr:row>
      <xdr:rowOff>166605</xdr:rowOff>
    </xdr:to>
    <xdr:cxnSp macro="">
      <xdr:nvCxnSpPr>
        <xdr:cNvPr id="1026" name="直線コネクタ 1025">
          <a:extLst>
            <a:ext uri="{FF2B5EF4-FFF2-40B4-BE49-F238E27FC236}">
              <a16:creationId xmlns:a16="http://schemas.microsoft.com/office/drawing/2014/main" xmlns="" id="{5E4C367B-52D9-483A-853A-94B03BCAE64C}"/>
            </a:ext>
          </a:extLst>
        </xdr:cNvPr>
        <xdr:cNvCxnSpPr/>
      </xdr:nvCxnSpPr>
      <xdr:spPr>
        <a:xfrm>
          <a:off x="10388600" y="149113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76</xdr:row>
      <xdr:rowOff>62338</xdr:rowOff>
    </xdr:from>
    <xdr:ext cx="469744" cy="259045"/>
    <xdr:sp macro="" textlink="">
      <xdr:nvSpPr>
        <xdr:cNvPr id="1027" name="【公営住宅】&#10;一人当たり面積最大値テキスト">
          <a:extLst>
            <a:ext uri="{FF2B5EF4-FFF2-40B4-BE49-F238E27FC236}">
              <a16:creationId xmlns:a16="http://schemas.microsoft.com/office/drawing/2014/main" xmlns="" id="{10E96B6C-1940-4ADE-AC8E-2DCFD6B61BC9}"/>
            </a:ext>
          </a:extLst>
        </xdr:cNvPr>
        <xdr:cNvSpPr txBox="1"/>
      </xdr:nvSpPr>
      <xdr:spPr>
        <a:xfrm>
          <a:off x="10515600" y="13092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115661</xdr:rowOff>
    </xdr:from>
    <xdr:to>
      <xdr:col>55</xdr:col>
      <xdr:colOff>88900</xdr:colOff>
      <xdr:row>77</xdr:row>
      <xdr:rowOff>115661</xdr:rowOff>
    </xdr:to>
    <xdr:cxnSp macro="">
      <xdr:nvCxnSpPr>
        <xdr:cNvPr id="1028" name="直線コネクタ 1027">
          <a:extLst>
            <a:ext uri="{FF2B5EF4-FFF2-40B4-BE49-F238E27FC236}">
              <a16:creationId xmlns:a16="http://schemas.microsoft.com/office/drawing/2014/main" xmlns="" id="{A3B9730C-ACCB-4CDE-A920-C5005AEDF908}"/>
            </a:ext>
          </a:extLst>
        </xdr:cNvPr>
        <xdr:cNvCxnSpPr/>
      </xdr:nvCxnSpPr>
      <xdr:spPr>
        <a:xfrm>
          <a:off x="10388600" y="133173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85</xdr:row>
      <xdr:rowOff>35813</xdr:rowOff>
    </xdr:from>
    <xdr:ext cx="469744" cy="259045"/>
    <xdr:sp macro="" textlink="">
      <xdr:nvSpPr>
        <xdr:cNvPr id="1029" name="【公営住宅】&#10;一人当たり面積平均値テキスト">
          <a:extLst>
            <a:ext uri="{FF2B5EF4-FFF2-40B4-BE49-F238E27FC236}">
              <a16:creationId xmlns:a16="http://schemas.microsoft.com/office/drawing/2014/main" xmlns="" id="{E44BA3DA-1C12-4F98-9D70-DA57E7F82369}"/>
            </a:ext>
          </a:extLst>
        </xdr:cNvPr>
        <xdr:cNvSpPr txBox="1"/>
      </xdr:nvSpPr>
      <xdr:spPr>
        <a:xfrm>
          <a:off x="10515600" y="146090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86</xdr:row>
      <xdr:rowOff>12936</xdr:rowOff>
    </xdr:from>
    <xdr:to>
      <xdr:col>55</xdr:col>
      <xdr:colOff>50800</xdr:colOff>
      <xdr:row>86</xdr:row>
      <xdr:rowOff>114536</xdr:rowOff>
    </xdr:to>
    <xdr:sp macro="" textlink="">
      <xdr:nvSpPr>
        <xdr:cNvPr id="1030" name="フローチャート: 判断 1029">
          <a:extLst>
            <a:ext uri="{FF2B5EF4-FFF2-40B4-BE49-F238E27FC236}">
              <a16:creationId xmlns:a16="http://schemas.microsoft.com/office/drawing/2014/main" xmlns="" id="{DA4CD145-D889-4896-8CF5-F93EF8E9709E}"/>
            </a:ext>
          </a:extLst>
        </xdr:cNvPr>
        <xdr:cNvSpPr/>
      </xdr:nvSpPr>
      <xdr:spPr>
        <a:xfrm>
          <a:off x="10426700" y="14757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86</xdr:row>
      <xdr:rowOff>29590</xdr:rowOff>
    </xdr:from>
    <xdr:to>
      <xdr:col>50</xdr:col>
      <xdr:colOff>165100</xdr:colOff>
      <xdr:row>86</xdr:row>
      <xdr:rowOff>131190</xdr:rowOff>
    </xdr:to>
    <xdr:sp macro="" textlink="">
      <xdr:nvSpPr>
        <xdr:cNvPr id="1031" name="フローチャート: 判断 1030">
          <a:extLst>
            <a:ext uri="{FF2B5EF4-FFF2-40B4-BE49-F238E27FC236}">
              <a16:creationId xmlns:a16="http://schemas.microsoft.com/office/drawing/2014/main" xmlns="" id="{927E008E-52F1-4CA7-8205-84FA02DB8316}"/>
            </a:ext>
          </a:extLst>
        </xdr:cNvPr>
        <xdr:cNvSpPr/>
      </xdr:nvSpPr>
      <xdr:spPr>
        <a:xfrm>
          <a:off x="9588500" y="147742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86</xdr:row>
      <xdr:rowOff>17018</xdr:rowOff>
    </xdr:from>
    <xdr:to>
      <xdr:col>46</xdr:col>
      <xdr:colOff>38100</xdr:colOff>
      <xdr:row>86</xdr:row>
      <xdr:rowOff>118618</xdr:rowOff>
    </xdr:to>
    <xdr:sp macro="" textlink="">
      <xdr:nvSpPr>
        <xdr:cNvPr id="1032" name="フローチャート: 判断 1031">
          <a:extLst>
            <a:ext uri="{FF2B5EF4-FFF2-40B4-BE49-F238E27FC236}">
              <a16:creationId xmlns:a16="http://schemas.microsoft.com/office/drawing/2014/main" xmlns="" id="{11B29201-08A0-4CC2-B9D3-9D988DD2AF8C}"/>
            </a:ext>
          </a:extLst>
        </xdr:cNvPr>
        <xdr:cNvSpPr/>
      </xdr:nvSpPr>
      <xdr:spPr>
        <a:xfrm>
          <a:off x="8699500" y="14761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86</xdr:row>
      <xdr:rowOff>29918</xdr:rowOff>
    </xdr:from>
    <xdr:to>
      <xdr:col>41</xdr:col>
      <xdr:colOff>101600</xdr:colOff>
      <xdr:row>86</xdr:row>
      <xdr:rowOff>131518</xdr:rowOff>
    </xdr:to>
    <xdr:sp macro="" textlink="">
      <xdr:nvSpPr>
        <xdr:cNvPr id="1033" name="フローチャート: 判断 1032">
          <a:extLst>
            <a:ext uri="{FF2B5EF4-FFF2-40B4-BE49-F238E27FC236}">
              <a16:creationId xmlns:a16="http://schemas.microsoft.com/office/drawing/2014/main" xmlns="" id="{5112A9EA-39D9-4175-B8ED-BBC926C8715E}"/>
            </a:ext>
          </a:extLst>
        </xdr:cNvPr>
        <xdr:cNvSpPr/>
      </xdr:nvSpPr>
      <xdr:spPr>
        <a:xfrm>
          <a:off x="7810500" y="14774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1034" name="テキスト ボックス 1033">
          <a:extLst>
            <a:ext uri="{FF2B5EF4-FFF2-40B4-BE49-F238E27FC236}">
              <a16:creationId xmlns:a16="http://schemas.microsoft.com/office/drawing/2014/main" xmlns="" id="{E54AA215-E77D-4782-810E-4BEC02E18D42}"/>
            </a:ext>
          </a:extLst>
        </xdr:cNvPr>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1035" name="テキスト ボックス 1034">
          <a:extLst>
            <a:ext uri="{FF2B5EF4-FFF2-40B4-BE49-F238E27FC236}">
              <a16:creationId xmlns:a16="http://schemas.microsoft.com/office/drawing/2014/main" xmlns="" id="{7B981139-D32A-41FB-9FAA-A6B5D54C6F3D}"/>
            </a:ext>
          </a:extLst>
        </xdr:cNvPr>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1036" name="テキスト ボックス 1035">
          <a:extLst>
            <a:ext uri="{FF2B5EF4-FFF2-40B4-BE49-F238E27FC236}">
              <a16:creationId xmlns:a16="http://schemas.microsoft.com/office/drawing/2014/main" xmlns="" id="{CCC6A629-49FA-4956-9EBD-0309FBAA0500}"/>
            </a:ext>
          </a:extLst>
        </xdr:cNvPr>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1037" name="テキスト ボックス 1036">
          <a:extLst>
            <a:ext uri="{FF2B5EF4-FFF2-40B4-BE49-F238E27FC236}">
              <a16:creationId xmlns:a16="http://schemas.microsoft.com/office/drawing/2014/main" xmlns="" id="{B1099993-78DD-4DAF-8F95-740705389B87}"/>
            </a:ext>
          </a:extLst>
        </xdr:cNvPr>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1038" name="テキスト ボックス 1037">
          <a:extLst>
            <a:ext uri="{FF2B5EF4-FFF2-40B4-BE49-F238E27FC236}">
              <a16:creationId xmlns:a16="http://schemas.microsoft.com/office/drawing/2014/main" xmlns="" id="{E572A431-0CDE-43F7-9CFE-5B3C761BC4E5}"/>
            </a:ext>
          </a:extLst>
        </xdr:cNvPr>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86</xdr:row>
      <xdr:rowOff>27795</xdr:rowOff>
    </xdr:from>
    <xdr:to>
      <xdr:col>55</xdr:col>
      <xdr:colOff>50800</xdr:colOff>
      <xdr:row>86</xdr:row>
      <xdr:rowOff>129395</xdr:rowOff>
    </xdr:to>
    <xdr:sp macro="" textlink="">
      <xdr:nvSpPr>
        <xdr:cNvPr id="1039" name="楕円 1038">
          <a:extLst>
            <a:ext uri="{FF2B5EF4-FFF2-40B4-BE49-F238E27FC236}">
              <a16:creationId xmlns:a16="http://schemas.microsoft.com/office/drawing/2014/main" xmlns="" id="{9EAA3955-D05C-4AEA-9BD2-9DAC0AA894F7}"/>
            </a:ext>
          </a:extLst>
        </xdr:cNvPr>
        <xdr:cNvSpPr/>
      </xdr:nvSpPr>
      <xdr:spPr>
        <a:xfrm>
          <a:off x="10426700" y="147724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85</xdr:row>
      <xdr:rowOff>162813</xdr:rowOff>
    </xdr:from>
    <xdr:ext cx="469744" cy="259045"/>
    <xdr:sp macro="" textlink="">
      <xdr:nvSpPr>
        <xdr:cNvPr id="1040" name="【公営住宅】&#10;一人当たり面積該当値テキスト">
          <a:extLst>
            <a:ext uri="{FF2B5EF4-FFF2-40B4-BE49-F238E27FC236}">
              <a16:creationId xmlns:a16="http://schemas.microsoft.com/office/drawing/2014/main" xmlns="" id="{D771D8B0-9463-4812-9818-393A6697D3A4}"/>
            </a:ext>
          </a:extLst>
        </xdr:cNvPr>
        <xdr:cNvSpPr txBox="1"/>
      </xdr:nvSpPr>
      <xdr:spPr>
        <a:xfrm>
          <a:off x="10515600" y="147360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86</xdr:row>
      <xdr:rowOff>26815</xdr:rowOff>
    </xdr:from>
    <xdr:to>
      <xdr:col>50</xdr:col>
      <xdr:colOff>165100</xdr:colOff>
      <xdr:row>86</xdr:row>
      <xdr:rowOff>128415</xdr:rowOff>
    </xdr:to>
    <xdr:sp macro="" textlink="">
      <xdr:nvSpPr>
        <xdr:cNvPr id="1041" name="楕円 1040">
          <a:extLst>
            <a:ext uri="{FF2B5EF4-FFF2-40B4-BE49-F238E27FC236}">
              <a16:creationId xmlns:a16="http://schemas.microsoft.com/office/drawing/2014/main" xmlns="" id="{E71DBF82-729A-416D-A43F-2B940F7D8C43}"/>
            </a:ext>
          </a:extLst>
        </xdr:cNvPr>
        <xdr:cNvSpPr/>
      </xdr:nvSpPr>
      <xdr:spPr>
        <a:xfrm>
          <a:off x="9588500" y="147715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86</xdr:row>
      <xdr:rowOff>77615</xdr:rowOff>
    </xdr:from>
    <xdr:to>
      <xdr:col>55</xdr:col>
      <xdr:colOff>0</xdr:colOff>
      <xdr:row>86</xdr:row>
      <xdr:rowOff>78595</xdr:rowOff>
    </xdr:to>
    <xdr:cxnSp macro="">
      <xdr:nvCxnSpPr>
        <xdr:cNvPr id="1042" name="直線コネクタ 1041">
          <a:extLst>
            <a:ext uri="{FF2B5EF4-FFF2-40B4-BE49-F238E27FC236}">
              <a16:creationId xmlns:a16="http://schemas.microsoft.com/office/drawing/2014/main" xmlns="" id="{F8B7672A-686D-41AC-A20D-4B312A638AA6}"/>
            </a:ext>
          </a:extLst>
        </xdr:cNvPr>
        <xdr:cNvCxnSpPr/>
      </xdr:nvCxnSpPr>
      <xdr:spPr>
        <a:xfrm>
          <a:off x="9639300" y="14822315"/>
          <a:ext cx="838200" cy="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86</xdr:row>
      <xdr:rowOff>27141</xdr:rowOff>
    </xdr:from>
    <xdr:to>
      <xdr:col>46</xdr:col>
      <xdr:colOff>38100</xdr:colOff>
      <xdr:row>86</xdr:row>
      <xdr:rowOff>128741</xdr:rowOff>
    </xdr:to>
    <xdr:sp macro="" textlink="">
      <xdr:nvSpPr>
        <xdr:cNvPr id="1043" name="楕円 1042">
          <a:extLst>
            <a:ext uri="{FF2B5EF4-FFF2-40B4-BE49-F238E27FC236}">
              <a16:creationId xmlns:a16="http://schemas.microsoft.com/office/drawing/2014/main" xmlns="" id="{B13BA99D-D6E0-499B-B08D-9A8C012AEFCA}"/>
            </a:ext>
          </a:extLst>
        </xdr:cNvPr>
        <xdr:cNvSpPr/>
      </xdr:nvSpPr>
      <xdr:spPr>
        <a:xfrm>
          <a:off x="8699500" y="147718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86</xdr:row>
      <xdr:rowOff>77615</xdr:rowOff>
    </xdr:from>
    <xdr:to>
      <xdr:col>50</xdr:col>
      <xdr:colOff>114300</xdr:colOff>
      <xdr:row>86</xdr:row>
      <xdr:rowOff>77941</xdr:rowOff>
    </xdr:to>
    <xdr:cxnSp macro="">
      <xdr:nvCxnSpPr>
        <xdr:cNvPr id="1044" name="直線コネクタ 1043">
          <a:extLst>
            <a:ext uri="{FF2B5EF4-FFF2-40B4-BE49-F238E27FC236}">
              <a16:creationId xmlns:a16="http://schemas.microsoft.com/office/drawing/2014/main" xmlns="" id="{9110BB2F-2F44-4333-80AC-CCAF73DF077B}"/>
            </a:ext>
          </a:extLst>
        </xdr:cNvPr>
        <xdr:cNvCxnSpPr/>
      </xdr:nvCxnSpPr>
      <xdr:spPr>
        <a:xfrm flipV="1">
          <a:off x="8750300" y="14822315"/>
          <a:ext cx="889000" cy="3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86</xdr:row>
      <xdr:rowOff>26651</xdr:rowOff>
    </xdr:from>
    <xdr:to>
      <xdr:col>41</xdr:col>
      <xdr:colOff>101600</xdr:colOff>
      <xdr:row>86</xdr:row>
      <xdr:rowOff>128251</xdr:rowOff>
    </xdr:to>
    <xdr:sp macro="" textlink="">
      <xdr:nvSpPr>
        <xdr:cNvPr id="1045" name="楕円 1044">
          <a:extLst>
            <a:ext uri="{FF2B5EF4-FFF2-40B4-BE49-F238E27FC236}">
              <a16:creationId xmlns:a16="http://schemas.microsoft.com/office/drawing/2014/main" xmlns="" id="{406FBD25-7127-4E53-827E-EB3F50EA11D4}"/>
            </a:ext>
          </a:extLst>
        </xdr:cNvPr>
        <xdr:cNvSpPr/>
      </xdr:nvSpPr>
      <xdr:spPr>
        <a:xfrm>
          <a:off x="7810500" y="147713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86</xdr:row>
      <xdr:rowOff>77451</xdr:rowOff>
    </xdr:from>
    <xdr:to>
      <xdr:col>45</xdr:col>
      <xdr:colOff>177800</xdr:colOff>
      <xdr:row>86</xdr:row>
      <xdr:rowOff>77941</xdr:rowOff>
    </xdr:to>
    <xdr:cxnSp macro="">
      <xdr:nvCxnSpPr>
        <xdr:cNvPr id="1046" name="直線コネクタ 1045">
          <a:extLst>
            <a:ext uri="{FF2B5EF4-FFF2-40B4-BE49-F238E27FC236}">
              <a16:creationId xmlns:a16="http://schemas.microsoft.com/office/drawing/2014/main" xmlns="" id="{D8E96951-732F-49F9-B97D-0487A801C48C}"/>
            </a:ext>
          </a:extLst>
        </xdr:cNvPr>
        <xdr:cNvCxnSpPr/>
      </xdr:nvCxnSpPr>
      <xdr:spPr>
        <a:xfrm>
          <a:off x="7861300" y="14822151"/>
          <a:ext cx="889000" cy="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86</xdr:row>
      <xdr:rowOff>122317</xdr:rowOff>
    </xdr:from>
    <xdr:ext cx="469744" cy="259045"/>
    <xdr:sp macro="" textlink="">
      <xdr:nvSpPr>
        <xdr:cNvPr id="1047" name="n_1aveValue【公営住宅】&#10;一人当たり面積">
          <a:extLst>
            <a:ext uri="{FF2B5EF4-FFF2-40B4-BE49-F238E27FC236}">
              <a16:creationId xmlns:a16="http://schemas.microsoft.com/office/drawing/2014/main" xmlns="" id="{6E343049-350D-4D1A-80FD-46A18F882C5B}"/>
            </a:ext>
          </a:extLst>
        </xdr:cNvPr>
        <xdr:cNvSpPr txBox="1"/>
      </xdr:nvSpPr>
      <xdr:spPr>
        <a:xfrm>
          <a:off x="9391727" y="148670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135145</xdr:rowOff>
    </xdr:from>
    <xdr:ext cx="469744" cy="259045"/>
    <xdr:sp macro="" textlink="">
      <xdr:nvSpPr>
        <xdr:cNvPr id="1048" name="n_2aveValue【公営住宅】&#10;一人当たり面積">
          <a:extLst>
            <a:ext uri="{FF2B5EF4-FFF2-40B4-BE49-F238E27FC236}">
              <a16:creationId xmlns:a16="http://schemas.microsoft.com/office/drawing/2014/main" xmlns="" id="{F1B2F80D-38A7-4534-AF85-E0214DB5E0D3}"/>
            </a:ext>
          </a:extLst>
        </xdr:cNvPr>
        <xdr:cNvSpPr txBox="1"/>
      </xdr:nvSpPr>
      <xdr:spPr>
        <a:xfrm>
          <a:off x="8515427" y="145369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122645</xdr:rowOff>
    </xdr:from>
    <xdr:ext cx="469744" cy="259045"/>
    <xdr:sp macro="" textlink="">
      <xdr:nvSpPr>
        <xdr:cNvPr id="1049" name="n_3aveValue【公営住宅】&#10;一人当たり面積">
          <a:extLst>
            <a:ext uri="{FF2B5EF4-FFF2-40B4-BE49-F238E27FC236}">
              <a16:creationId xmlns:a16="http://schemas.microsoft.com/office/drawing/2014/main" xmlns="" id="{95308F8A-0095-4B20-878A-B340D4C819A0}"/>
            </a:ext>
          </a:extLst>
        </xdr:cNvPr>
        <xdr:cNvSpPr txBox="1"/>
      </xdr:nvSpPr>
      <xdr:spPr>
        <a:xfrm>
          <a:off x="7626427" y="148673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144942</xdr:rowOff>
    </xdr:from>
    <xdr:ext cx="469744" cy="259045"/>
    <xdr:sp macro="" textlink="">
      <xdr:nvSpPr>
        <xdr:cNvPr id="1050" name="n_1mainValue【公営住宅】&#10;一人当たり面積">
          <a:extLst>
            <a:ext uri="{FF2B5EF4-FFF2-40B4-BE49-F238E27FC236}">
              <a16:creationId xmlns:a16="http://schemas.microsoft.com/office/drawing/2014/main" xmlns="" id="{9BDDDEAA-5E9A-44D4-AAC2-7A7914C44B7B}"/>
            </a:ext>
          </a:extLst>
        </xdr:cNvPr>
        <xdr:cNvSpPr txBox="1"/>
      </xdr:nvSpPr>
      <xdr:spPr>
        <a:xfrm>
          <a:off x="9391727" y="145467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119868</xdr:rowOff>
    </xdr:from>
    <xdr:ext cx="469744" cy="259045"/>
    <xdr:sp macro="" textlink="">
      <xdr:nvSpPr>
        <xdr:cNvPr id="1051" name="n_2mainValue【公営住宅】&#10;一人当たり面積">
          <a:extLst>
            <a:ext uri="{FF2B5EF4-FFF2-40B4-BE49-F238E27FC236}">
              <a16:creationId xmlns:a16="http://schemas.microsoft.com/office/drawing/2014/main" xmlns="" id="{CDC49207-12BA-47EE-A64B-EAEB931FFBB8}"/>
            </a:ext>
          </a:extLst>
        </xdr:cNvPr>
        <xdr:cNvSpPr txBox="1"/>
      </xdr:nvSpPr>
      <xdr:spPr>
        <a:xfrm>
          <a:off x="8515427" y="148645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144778</xdr:rowOff>
    </xdr:from>
    <xdr:ext cx="469744" cy="259045"/>
    <xdr:sp macro="" textlink="">
      <xdr:nvSpPr>
        <xdr:cNvPr id="1052" name="n_3mainValue【公営住宅】&#10;一人当たり面積">
          <a:extLst>
            <a:ext uri="{FF2B5EF4-FFF2-40B4-BE49-F238E27FC236}">
              <a16:creationId xmlns:a16="http://schemas.microsoft.com/office/drawing/2014/main" xmlns="" id="{2298DEE8-3301-4A42-A277-B2313E9C248B}"/>
            </a:ext>
          </a:extLst>
        </xdr:cNvPr>
        <xdr:cNvSpPr txBox="1"/>
      </xdr:nvSpPr>
      <xdr:spPr>
        <a:xfrm>
          <a:off x="7626427" y="145465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1053" name="正方形/長方形 1052">
          <a:extLst>
            <a:ext uri="{FF2B5EF4-FFF2-40B4-BE49-F238E27FC236}">
              <a16:creationId xmlns:a16="http://schemas.microsoft.com/office/drawing/2014/main" xmlns="" id="{EE0ED4B6-8AD9-484C-9251-1D045C45ABB8}"/>
            </a:ext>
          </a:extLst>
        </xdr:cNvPr>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1054" name="正方形/長方形 1053">
          <a:extLst>
            <a:ext uri="{FF2B5EF4-FFF2-40B4-BE49-F238E27FC236}">
              <a16:creationId xmlns:a16="http://schemas.microsoft.com/office/drawing/2014/main" xmlns="" id="{F417FEFF-6B09-40C6-A5CA-962DD9F7815B}"/>
            </a:ext>
          </a:extLst>
        </xdr:cNvPr>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1055" name="正方形/長方形 1054">
          <a:extLst>
            <a:ext uri="{FF2B5EF4-FFF2-40B4-BE49-F238E27FC236}">
              <a16:creationId xmlns:a16="http://schemas.microsoft.com/office/drawing/2014/main" xmlns="" id="{7C592A55-8EC4-4EDF-B110-752474C3E4C8}"/>
            </a:ext>
          </a:extLst>
        </xdr:cNvPr>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1056" name="正方形/長方形 1055">
          <a:extLst>
            <a:ext uri="{FF2B5EF4-FFF2-40B4-BE49-F238E27FC236}">
              <a16:creationId xmlns:a16="http://schemas.microsoft.com/office/drawing/2014/main" xmlns="" id="{86CCA7F0-3B91-4D6E-B7E4-BDEF58DFE045}"/>
            </a:ext>
          </a:extLst>
        </xdr:cNvPr>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1057" name="正方形/長方形 1056">
          <a:extLst>
            <a:ext uri="{FF2B5EF4-FFF2-40B4-BE49-F238E27FC236}">
              <a16:creationId xmlns:a16="http://schemas.microsoft.com/office/drawing/2014/main" xmlns="" id="{848CB866-E70F-4B87-AB05-E946AB9AE4F5}"/>
            </a:ext>
          </a:extLst>
        </xdr:cNvPr>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1058" name="正方形/長方形 1057">
          <a:extLst>
            <a:ext uri="{FF2B5EF4-FFF2-40B4-BE49-F238E27FC236}">
              <a16:creationId xmlns:a16="http://schemas.microsoft.com/office/drawing/2014/main" xmlns="" id="{134F675A-A8AB-4A35-B629-C5C81E668AE2}"/>
            </a:ext>
          </a:extLst>
        </xdr:cNvPr>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1059" name="正方形/長方形 1058">
          <a:extLst>
            <a:ext uri="{FF2B5EF4-FFF2-40B4-BE49-F238E27FC236}">
              <a16:creationId xmlns:a16="http://schemas.microsoft.com/office/drawing/2014/main" xmlns="" id="{46A542E4-C4DC-43B9-86C0-FD47AAF615C5}"/>
            </a:ext>
          </a:extLst>
        </xdr:cNvPr>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1060" name="正方形/長方形 1059">
          <a:extLst>
            <a:ext uri="{FF2B5EF4-FFF2-40B4-BE49-F238E27FC236}">
              <a16:creationId xmlns:a16="http://schemas.microsoft.com/office/drawing/2014/main" xmlns="" id="{5DD948D2-6E48-42F4-A3E2-17308867022A}"/>
            </a:ext>
          </a:extLst>
        </xdr:cNvPr>
        <xdr:cNvSpPr/>
      </xdr:nvSpPr>
      <xdr:spPr>
        <a:xfrm>
          <a:off x="762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1061" name="正方形/長方形 1060">
          <a:extLst>
            <a:ext uri="{FF2B5EF4-FFF2-40B4-BE49-F238E27FC236}">
              <a16:creationId xmlns:a16="http://schemas.microsoft.com/office/drawing/2014/main" xmlns="" id="{6A3DF440-CD8B-40BF-829C-E35F6CD4F7DA}"/>
            </a:ext>
          </a:extLst>
        </xdr:cNvPr>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1062" name="正方形/長方形 1061">
          <a:extLst>
            <a:ext uri="{FF2B5EF4-FFF2-40B4-BE49-F238E27FC236}">
              <a16:creationId xmlns:a16="http://schemas.microsoft.com/office/drawing/2014/main" xmlns="" id="{628660EA-F8F2-49E1-BDC5-53989C0A3540}"/>
            </a:ext>
          </a:extLst>
        </xdr:cNvPr>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1063" name="正方形/長方形 1062">
          <a:extLst>
            <a:ext uri="{FF2B5EF4-FFF2-40B4-BE49-F238E27FC236}">
              <a16:creationId xmlns:a16="http://schemas.microsoft.com/office/drawing/2014/main" xmlns="" id="{FB65C590-E304-436E-B8E2-56B7F42F3F02}"/>
            </a:ext>
          </a:extLst>
        </xdr:cNvPr>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1064" name="正方形/長方形 1063">
          <a:extLst>
            <a:ext uri="{FF2B5EF4-FFF2-40B4-BE49-F238E27FC236}">
              <a16:creationId xmlns:a16="http://schemas.microsoft.com/office/drawing/2014/main" xmlns="" id="{AF5A35EA-9BBC-4B28-B0A2-54F5F2CA01CF}"/>
            </a:ext>
          </a:extLst>
        </xdr:cNvPr>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1065" name="正方形/長方形 1064">
          <a:extLst>
            <a:ext uri="{FF2B5EF4-FFF2-40B4-BE49-F238E27FC236}">
              <a16:creationId xmlns:a16="http://schemas.microsoft.com/office/drawing/2014/main" xmlns="" id="{4DB8B0CD-295A-49C3-B05A-BB3784740D23}"/>
            </a:ext>
          </a:extLst>
        </xdr:cNvPr>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110,661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1066" name="正方形/長方形 1065">
          <a:extLst>
            <a:ext uri="{FF2B5EF4-FFF2-40B4-BE49-F238E27FC236}">
              <a16:creationId xmlns:a16="http://schemas.microsoft.com/office/drawing/2014/main" xmlns="" id="{9AC30644-8239-4DFD-9880-30BC76E204E9}"/>
            </a:ext>
          </a:extLst>
        </xdr:cNvPr>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1067" name="正方形/長方形 1066">
          <a:extLst>
            <a:ext uri="{FF2B5EF4-FFF2-40B4-BE49-F238E27FC236}">
              <a16:creationId xmlns:a16="http://schemas.microsoft.com/office/drawing/2014/main" xmlns="" id="{8E886E90-B26D-43C4-8DDA-A60050DA36BD}"/>
            </a:ext>
          </a:extLst>
        </xdr:cNvPr>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79,082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1068" name="正方形/長方形 1067">
          <a:extLst>
            <a:ext uri="{FF2B5EF4-FFF2-40B4-BE49-F238E27FC236}">
              <a16:creationId xmlns:a16="http://schemas.microsoft.com/office/drawing/2014/main" xmlns="" id="{7A75BB35-113B-4FC5-9A2C-1E962DB0B15F}"/>
            </a:ext>
          </a:extLst>
        </xdr:cNvPr>
        <xdr:cNvSpPr/>
      </xdr:nvSpPr>
      <xdr:spPr>
        <a:xfrm>
          <a:off x="6604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1069" name="正方形/長方形 1068">
          <a:extLst>
            <a:ext uri="{FF2B5EF4-FFF2-40B4-BE49-F238E27FC236}">
              <a16:creationId xmlns:a16="http://schemas.microsoft.com/office/drawing/2014/main" xmlns="" id="{C792D187-27EA-480C-BE22-7BA36DBAC7D4}"/>
            </a:ext>
          </a:extLst>
        </xdr:cNvPr>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1070" name="正方形/長方形 1069">
          <a:extLst>
            <a:ext uri="{FF2B5EF4-FFF2-40B4-BE49-F238E27FC236}">
              <a16:creationId xmlns:a16="http://schemas.microsoft.com/office/drawing/2014/main" xmlns="" id="{517A41DB-B615-4F07-8BD2-1D64F8BD0766}"/>
            </a:ext>
          </a:extLst>
        </xdr:cNvPr>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1071" name="正方形/長方形 1070">
          <a:extLst>
            <a:ext uri="{FF2B5EF4-FFF2-40B4-BE49-F238E27FC236}">
              <a16:creationId xmlns:a16="http://schemas.microsoft.com/office/drawing/2014/main" xmlns="" id="{88332808-88E0-4CA7-94E4-E1DEF81CE143}"/>
            </a:ext>
          </a:extLst>
        </xdr:cNvPr>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1072" name="正方形/長方形 1071">
          <a:extLst>
            <a:ext uri="{FF2B5EF4-FFF2-40B4-BE49-F238E27FC236}">
              <a16:creationId xmlns:a16="http://schemas.microsoft.com/office/drawing/2014/main" xmlns="" id="{8195A3E3-A841-41FD-9D1F-46C979DC90D0}"/>
            </a:ext>
          </a:extLst>
        </xdr:cNvPr>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1073" name="正方形/長方形 1072">
          <a:extLst>
            <a:ext uri="{FF2B5EF4-FFF2-40B4-BE49-F238E27FC236}">
              <a16:creationId xmlns:a16="http://schemas.microsoft.com/office/drawing/2014/main" xmlns="" id="{84C9AB88-EF0F-4B5B-8010-0BDCE6C704E0}"/>
            </a:ext>
          </a:extLst>
        </xdr:cNvPr>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1074" name="正方形/長方形 1073">
          <a:extLst>
            <a:ext uri="{FF2B5EF4-FFF2-40B4-BE49-F238E27FC236}">
              <a16:creationId xmlns:a16="http://schemas.microsoft.com/office/drawing/2014/main" xmlns="" id="{9CBC8FBA-938C-4995-9C49-49C38D243315}"/>
            </a:ext>
          </a:extLst>
        </xdr:cNvPr>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1075" name="正方形/長方形 1074">
          <a:extLst>
            <a:ext uri="{FF2B5EF4-FFF2-40B4-BE49-F238E27FC236}">
              <a16:creationId xmlns:a16="http://schemas.microsoft.com/office/drawing/2014/main" xmlns="" id="{22195153-1436-47EF-AEF7-72D8EAFB5162}"/>
            </a:ext>
          </a:extLst>
        </xdr:cNvPr>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1076" name="正方形/長方形 1075">
          <a:extLst>
            <a:ext uri="{FF2B5EF4-FFF2-40B4-BE49-F238E27FC236}">
              <a16:creationId xmlns:a16="http://schemas.microsoft.com/office/drawing/2014/main" xmlns="" id="{86D82DA7-D885-4191-B1B6-2C03923EDFE9}"/>
            </a:ext>
          </a:extLst>
        </xdr:cNvPr>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1077" name="テキスト ボックス 1076">
          <a:extLst>
            <a:ext uri="{FF2B5EF4-FFF2-40B4-BE49-F238E27FC236}">
              <a16:creationId xmlns:a16="http://schemas.microsoft.com/office/drawing/2014/main" xmlns="" id="{EECC3D58-9400-4599-B4F7-CBDDA9A923CD}"/>
            </a:ext>
          </a:extLst>
        </xdr:cNvPr>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1078" name="直線コネクタ 1077">
          <a:extLst>
            <a:ext uri="{FF2B5EF4-FFF2-40B4-BE49-F238E27FC236}">
              <a16:creationId xmlns:a16="http://schemas.microsoft.com/office/drawing/2014/main" xmlns="" id="{D065CFC5-249B-435F-B1A9-603DDBA90AF3}"/>
            </a:ext>
          </a:extLst>
        </xdr:cNvPr>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42</xdr:row>
      <xdr:rowOff>92528</xdr:rowOff>
    </xdr:from>
    <xdr:to>
      <xdr:col>89</xdr:col>
      <xdr:colOff>177800</xdr:colOff>
      <xdr:row>42</xdr:row>
      <xdr:rowOff>92528</xdr:rowOff>
    </xdr:to>
    <xdr:cxnSp macro="">
      <xdr:nvCxnSpPr>
        <xdr:cNvPr id="1079" name="直線コネクタ 1078">
          <a:extLst>
            <a:ext uri="{FF2B5EF4-FFF2-40B4-BE49-F238E27FC236}">
              <a16:creationId xmlns:a16="http://schemas.microsoft.com/office/drawing/2014/main" xmlns="" id="{79F35D9D-D41F-46EE-8CDE-84DCD939EE19}"/>
            </a:ext>
          </a:extLst>
        </xdr:cNvPr>
        <xdr:cNvCxnSpPr/>
      </xdr:nvCxnSpPr>
      <xdr:spPr>
        <a:xfrm>
          <a:off x="12446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41</xdr:row>
      <xdr:rowOff>121755</xdr:rowOff>
    </xdr:from>
    <xdr:ext cx="338939" cy="259045"/>
    <xdr:sp macro="" textlink="">
      <xdr:nvSpPr>
        <xdr:cNvPr id="1080" name="テキスト ボックス 1079">
          <a:extLst>
            <a:ext uri="{FF2B5EF4-FFF2-40B4-BE49-F238E27FC236}">
              <a16:creationId xmlns:a16="http://schemas.microsoft.com/office/drawing/2014/main" xmlns="" id="{4E34C97A-5F01-4C38-BF0B-28A12F4E47CA}"/>
            </a:ext>
          </a:extLst>
        </xdr:cNvPr>
        <xdr:cNvSpPr txBox="1"/>
      </xdr:nvSpPr>
      <xdr:spPr>
        <a:xfrm>
          <a:off x="12107061" y="7151205"/>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1081" name="直線コネクタ 1080">
          <a:extLst>
            <a:ext uri="{FF2B5EF4-FFF2-40B4-BE49-F238E27FC236}">
              <a16:creationId xmlns:a16="http://schemas.microsoft.com/office/drawing/2014/main" xmlns="" id="{542E5CA0-9DB9-4197-B4F3-799E5532DD98}"/>
            </a:ext>
          </a:extLst>
        </xdr:cNvPr>
        <xdr:cNvCxnSpPr/>
      </xdr:nvCxnSpPr>
      <xdr:spPr>
        <a:xfrm>
          <a:off x="12446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1082" name="テキスト ボックス 1081">
          <a:extLst>
            <a:ext uri="{FF2B5EF4-FFF2-40B4-BE49-F238E27FC236}">
              <a16:creationId xmlns:a16="http://schemas.microsoft.com/office/drawing/2014/main" xmlns="" id="{B6BEFBC8-D0B3-4FBE-8DCE-57AE9980E014}"/>
            </a:ext>
          </a:extLst>
        </xdr:cNvPr>
        <xdr:cNvSpPr txBox="1"/>
      </xdr:nvSpPr>
      <xdr:spPr>
        <a:xfrm>
          <a:off x="12042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1083" name="直線コネクタ 1082">
          <a:extLst>
            <a:ext uri="{FF2B5EF4-FFF2-40B4-BE49-F238E27FC236}">
              <a16:creationId xmlns:a16="http://schemas.microsoft.com/office/drawing/2014/main" xmlns="" id="{BFC02DC7-2A07-4EAD-943B-45772E2EA831}"/>
            </a:ext>
          </a:extLst>
        </xdr:cNvPr>
        <xdr:cNvCxnSpPr/>
      </xdr:nvCxnSpPr>
      <xdr:spPr>
        <a:xfrm>
          <a:off x="12446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1084" name="テキスト ボックス 1083">
          <a:extLst>
            <a:ext uri="{FF2B5EF4-FFF2-40B4-BE49-F238E27FC236}">
              <a16:creationId xmlns:a16="http://schemas.microsoft.com/office/drawing/2014/main" xmlns="" id="{C051F4DF-34B4-4A92-84CF-2F16E9D50AB7}"/>
            </a:ext>
          </a:extLst>
        </xdr:cNvPr>
        <xdr:cNvSpPr txBox="1"/>
      </xdr:nvSpPr>
      <xdr:spPr>
        <a:xfrm>
          <a:off x="12042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1085" name="直線コネクタ 1084">
          <a:extLst>
            <a:ext uri="{FF2B5EF4-FFF2-40B4-BE49-F238E27FC236}">
              <a16:creationId xmlns:a16="http://schemas.microsoft.com/office/drawing/2014/main" xmlns="" id="{1B01A011-5CEE-4B85-BC35-89E579FBFF6B}"/>
            </a:ext>
          </a:extLst>
        </xdr:cNvPr>
        <xdr:cNvCxnSpPr/>
      </xdr:nvCxnSpPr>
      <xdr:spPr>
        <a:xfrm>
          <a:off x="12446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1086" name="テキスト ボックス 1085">
          <a:extLst>
            <a:ext uri="{FF2B5EF4-FFF2-40B4-BE49-F238E27FC236}">
              <a16:creationId xmlns:a16="http://schemas.microsoft.com/office/drawing/2014/main" xmlns="" id="{C86504F5-14B4-4CE2-8A5B-2B64EF6BCB92}"/>
            </a:ext>
          </a:extLst>
        </xdr:cNvPr>
        <xdr:cNvSpPr txBox="1"/>
      </xdr:nvSpPr>
      <xdr:spPr>
        <a:xfrm>
          <a:off x="12042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1087" name="直線コネクタ 1086">
          <a:extLst>
            <a:ext uri="{FF2B5EF4-FFF2-40B4-BE49-F238E27FC236}">
              <a16:creationId xmlns:a16="http://schemas.microsoft.com/office/drawing/2014/main" xmlns="" id="{2B83A163-5458-42B4-B70D-7C44816D02B4}"/>
            </a:ext>
          </a:extLst>
        </xdr:cNvPr>
        <xdr:cNvCxnSpPr/>
      </xdr:nvCxnSpPr>
      <xdr:spPr>
        <a:xfrm>
          <a:off x="12446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1088" name="テキスト ボックス 1087">
          <a:extLst>
            <a:ext uri="{FF2B5EF4-FFF2-40B4-BE49-F238E27FC236}">
              <a16:creationId xmlns:a16="http://schemas.microsoft.com/office/drawing/2014/main" xmlns="" id="{A181E42D-9AD1-4FA5-8E54-8653FCF0C842}"/>
            </a:ext>
          </a:extLst>
        </xdr:cNvPr>
        <xdr:cNvSpPr txBox="1"/>
      </xdr:nvSpPr>
      <xdr:spPr>
        <a:xfrm>
          <a:off x="12042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1089" name="直線コネクタ 1088">
          <a:extLst>
            <a:ext uri="{FF2B5EF4-FFF2-40B4-BE49-F238E27FC236}">
              <a16:creationId xmlns:a16="http://schemas.microsoft.com/office/drawing/2014/main" xmlns="" id="{6F833313-16CC-44E3-BB87-A76C223C1FD2}"/>
            </a:ext>
          </a:extLst>
        </xdr:cNvPr>
        <xdr:cNvCxnSpPr/>
      </xdr:nvCxnSpPr>
      <xdr:spPr>
        <a:xfrm>
          <a:off x="12446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32</xdr:row>
      <xdr:rowOff>31949</xdr:rowOff>
    </xdr:from>
    <xdr:ext cx="467179" cy="259045"/>
    <xdr:sp macro="" textlink="">
      <xdr:nvSpPr>
        <xdr:cNvPr id="1090" name="テキスト ボックス 1089">
          <a:extLst>
            <a:ext uri="{FF2B5EF4-FFF2-40B4-BE49-F238E27FC236}">
              <a16:creationId xmlns:a16="http://schemas.microsoft.com/office/drawing/2014/main" xmlns="" id="{7F02F297-6D56-4C03-B844-A56646BEE832}"/>
            </a:ext>
          </a:extLst>
        </xdr:cNvPr>
        <xdr:cNvSpPr txBox="1"/>
      </xdr:nvSpPr>
      <xdr:spPr>
        <a:xfrm>
          <a:off x="11978821" y="551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1091" name="直線コネクタ 1090">
          <a:extLst>
            <a:ext uri="{FF2B5EF4-FFF2-40B4-BE49-F238E27FC236}">
              <a16:creationId xmlns:a16="http://schemas.microsoft.com/office/drawing/2014/main" xmlns="" id="{A3E1A21A-7CED-4677-BB5F-2B9F861147DA}"/>
            </a:ext>
          </a:extLst>
        </xdr:cNvPr>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30</xdr:row>
      <xdr:rowOff>48277</xdr:rowOff>
    </xdr:from>
    <xdr:ext cx="467179" cy="259045"/>
    <xdr:sp macro="" textlink="">
      <xdr:nvSpPr>
        <xdr:cNvPr id="1092" name="テキスト ボックス 1091">
          <a:extLst>
            <a:ext uri="{FF2B5EF4-FFF2-40B4-BE49-F238E27FC236}">
              <a16:creationId xmlns:a16="http://schemas.microsoft.com/office/drawing/2014/main" xmlns="" id="{A9BA04EA-7E44-4E11-89BF-2CAD863FF2B5}"/>
            </a:ext>
          </a:extLst>
        </xdr:cNvPr>
        <xdr:cNvSpPr txBox="1"/>
      </xdr:nvSpPr>
      <xdr:spPr>
        <a:xfrm>
          <a:off x="11978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1093" name="【認定こども園・幼稚園・保育所】&#10;有形固定資産減価償却率グラフ枠">
          <a:extLst>
            <a:ext uri="{FF2B5EF4-FFF2-40B4-BE49-F238E27FC236}">
              <a16:creationId xmlns:a16="http://schemas.microsoft.com/office/drawing/2014/main" xmlns="" id="{CC5BC4E2-39A7-4CF3-8447-E18BF24DF721}"/>
            </a:ext>
          </a:extLst>
        </xdr:cNvPr>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2722</xdr:rowOff>
    </xdr:from>
    <xdr:to>
      <xdr:col>85</xdr:col>
      <xdr:colOff>126364</xdr:colOff>
      <xdr:row>41</xdr:row>
      <xdr:rowOff>81099</xdr:rowOff>
    </xdr:to>
    <xdr:cxnSp macro="">
      <xdr:nvCxnSpPr>
        <xdr:cNvPr id="1094" name="直線コネクタ 1093">
          <a:extLst>
            <a:ext uri="{FF2B5EF4-FFF2-40B4-BE49-F238E27FC236}">
              <a16:creationId xmlns:a16="http://schemas.microsoft.com/office/drawing/2014/main" xmlns="" id="{3A93C78B-748C-47C3-B0D1-AEA9DD337EEC}"/>
            </a:ext>
          </a:extLst>
        </xdr:cNvPr>
        <xdr:cNvCxnSpPr/>
      </xdr:nvCxnSpPr>
      <xdr:spPr>
        <a:xfrm flipV="1">
          <a:off x="16318864" y="5660572"/>
          <a:ext cx="0" cy="1449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41</xdr:row>
      <xdr:rowOff>84926</xdr:rowOff>
    </xdr:from>
    <xdr:ext cx="405111" cy="259045"/>
    <xdr:sp macro="" textlink="">
      <xdr:nvSpPr>
        <xdr:cNvPr id="1095" name="【認定こども園・幼稚園・保育所】&#10;有形固定資産減価償却率最小値テキスト">
          <a:extLst>
            <a:ext uri="{FF2B5EF4-FFF2-40B4-BE49-F238E27FC236}">
              <a16:creationId xmlns:a16="http://schemas.microsoft.com/office/drawing/2014/main" xmlns="" id="{1FB2A9F9-07D8-4823-A733-466F0D9BE146}"/>
            </a:ext>
          </a:extLst>
        </xdr:cNvPr>
        <xdr:cNvSpPr txBox="1"/>
      </xdr:nvSpPr>
      <xdr:spPr>
        <a:xfrm>
          <a:off x="16357600" y="71143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81099</xdr:rowOff>
    </xdr:from>
    <xdr:to>
      <xdr:col>86</xdr:col>
      <xdr:colOff>25400</xdr:colOff>
      <xdr:row>41</xdr:row>
      <xdr:rowOff>81099</xdr:rowOff>
    </xdr:to>
    <xdr:cxnSp macro="">
      <xdr:nvCxnSpPr>
        <xdr:cNvPr id="1096" name="直線コネクタ 1095">
          <a:extLst>
            <a:ext uri="{FF2B5EF4-FFF2-40B4-BE49-F238E27FC236}">
              <a16:creationId xmlns:a16="http://schemas.microsoft.com/office/drawing/2014/main" xmlns="" id="{73B69441-31FD-4605-B0F9-1A6ABFC42B1D}"/>
            </a:ext>
          </a:extLst>
        </xdr:cNvPr>
        <xdr:cNvCxnSpPr/>
      </xdr:nvCxnSpPr>
      <xdr:spPr>
        <a:xfrm>
          <a:off x="16230600" y="71105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31</xdr:row>
      <xdr:rowOff>120849</xdr:rowOff>
    </xdr:from>
    <xdr:ext cx="469744" cy="259045"/>
    <xdr:sp macro="" textlink="">
      <xdr:nvSpPr>
        <xdr:cNvPr id="1097" name="【認定こども園・幼稚園・保育所】&#10;有形固定資産減価償却率最大値テキスト">
          <a:extLst>
            <a:ext uri="{FF2B5EF4-FFF2-40B4-BE49-F238E27FC236}">
              <a16:creationId xmlns:a16="http://schemas.microsoft.com/office/drawing/2014/main" xmlns="" id="{C61EF9C1-AA9C-418B-86F2-A880264BE901}"/>
            </a:ext>
          </a:extLst>
        </xdr:cNvPr>
        <xdr:cNvSpPr txBox="1"/>
      </xdr:nvSpPr>
      <xdr:spPr>
        <a:xfrm>
          <a:off x="16357600" y="5435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2722</xdr:rowOff>
    </xdr:from>
    <xdr:to>
      <xdr:col>86</xdr:col>
      <xdr:colOff>25400</xdr:colOff>
      <xdr:row>33</xdr:row>
      <xdr:rowOff>2722</xdr:rowOff>
    </xdr:to>
    <xdr:cxnSp macro="">
      <xdr:nvCxnSpPr>
        <xdr:cNvPr id="1098" name="直線コネクタ 1097">
          <a:extLst>
            <a:ext uri="{FF2B5EF4-FFF2-40B4-BE49-F238E27FC236}">
              <a16:creationId xmlns:a16="http://schemas.microsoft.com/office/drawing/2014/main" xmlns="" id="{0C043769-A2DE-4C7E-9745-62ED21E3C4B9}"/>
            </a:ext>
          </a:extLst>
        </xdr:cNvPr>
        <xdr:cNvCxnSpPr/>
      </xdr:nvCxnSpPr>
      <xdr:spPr>
        <a:xfrm>
          <a:off x="16230600" y="5660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36</xdr:row>
      <xdr:rowOff>18885</xdr:rowOff>
    </xdr:from>
    <xdr:ext cx="405111" cy="259045"/>
    <xdr:sp macro="" textlink="">
      <xdr:nvSpPr>
        <xdr:cNvPr id="1099" name="【認定こども園・幼稚園・保育所】&#10;有形固定資産減価償却率平均値テキスト">
          <a:extLst>
            <a:ext uri="{FF2B5EF4-FFF2-40B4-BE49-F238E27FC236}">
              <a16:creationId xmlns:a16="http://schemas.microsoft.com/office/drawing/2014/main" xmlns="" id="{70B9A098-774A-4C7C-B961-44E605048845}"/>
            </a:ext>
          </a:extLst>
        </xdr:cNvPr>
        <xdr:cNvSpPr txBox="1"/>
      </xdr:nvSpPr>
      <xdr:spPr>
        <a:xfrm>
          <a:off x="16357600" y="619108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167458</xdr:rowOff>
    </xdr:from>
    <xdr:to>
      <xdr:col>85</xdr:col>
      <xdr:colOff>177800</xdr:colOff>
      <xdr:row>37</xdr:row>
      <xdr:rowOff>97608</xdr:rowOff>
    </xdr:to>
    <xdr:sp macro="" textlink="">
      <xdr:nvSpPr>
        <xdr:cNvPr id="1100" name="フローチャート: 判断 1099">
          <a:extLst>
            <a:ext uri="{FF2B5EF4-FFF2-40B4-BE49-F238E27FC236}">
              <a16:creationId xmlns:a16="http://schemas.microsoft.com/office/drawing/2014/main" xmlns="" id="{49DA8BD1-7EBA-40A0-91CF-D4FB0EFCC51E}"/>
            </a:ext>
          </a:extLst>
        </xdr:cNvPr>
        <xdr:cNvSpPr/>
      </xdr:nvSpPr>
      <xdr:spPr>
        <a:xfrm>
          <a:off x="16268700" y="6339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10704</xdr:rowOff>
    </xdr:from>
    <xdr:to>
      <xdr:col>81</xdr:col>
      <xdr:colOff>101600</xdr:colOff>
      <xdr:row>37</xdr:row>
      <xdr:rowOff>112304</xdr:rowOff>
    </xdr:to>
    <xdr:sp macro="" textlink="">
      <xdr:nvSpPr>
        <xdr:cNvPr id="1101" name="フローチャート: 判断 1100">
          <a:extLst>
            <a:ext uri="{FF2B5EF4-FFF2-40B4-BE49-F238E27FC236}">
              <a16:creationId xmlns:a16="http://schemas.microsoft.com/office/drawing/2014/main" xmlns="" id="{B366CD53-53CC-4BF2-8274-52023427EC63}"/>
            </a:ext>
          </a:extLst>
        </xdr:cNvPr>
        <xdr:cNvSpPr/>
      </xdr:nvSpPr>
      <xdr:spPr>
        <a:xfrm>
          <a:off x="15430500" y="63543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147864</xdr:rowOff>
    </xdr:from>
    <xdr:to>
      <xdr:col>76</xdr:col>
      <xdr:colOff>165100</xdr:colOff>
      <xdr:row>37</xdr:row>
      <xdr:rowOff>78014</xdr:rowOff>
    </xdr:to>
    <xdr:sp macro="" textlink="">
      <xdr:nvSpPr>
        <xdr:cNvPr id="1102" name="フローチャート: 判断 1101">
          <a:extLst>
            <a:ext uri="{FF2B5EF4-FFF2-40B4-BE49-F238E27FC236}">
              <a16:creationId xmlns:a16="http://schemas.microsoft.com/office/drawing/2014/main" xmlns="" id="{60583B22-449E-4474-B471-60FE097E9732}"/>
            </a:ext>
          </a:extLst>
        </xdr:cNvPr>
        <xdr:cNvSpPr/>
      </xdr:nvSpPr>
      <xdr:spPr>
        <a:xfrm>
          <a:off x="14541500" y="6320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159294</xdr:rowOff>
    </xdr:from>
    <xdr:to>
      <xdr:col>72</xdr:col>
      <xdr:colOff>38100</xdr:colOff>
      <xdr:row>37</xdr:row>
      <xdr:rowOff>89444</xdr:rowOff>
    </xdr:to>
    <xdr:sp macro="" textlink="">
      <xdr:nvSpPr>
        <xdr:cNvPr id="1103" name="フローチャート: 判断 1102">
          <a:extLst>
            <a:ext uri="{FF2B5EF4-FFF2-40B4-BE49-F238E27FC236}">
              <a16:creationId xmlns:a16="http://schemas.microsoft.com/office/drawing/2014/main" xmlns="" id="{E5DC89B4-1FEB-4080-8A2B-3A1F4D8E2F48}"/>
            </a:ext>
          </a:extLst>
        </xdr:cNvPr>
        <xdr:cNvSpPr/>
      </xdr:nvSpPr>
      <xdr:spPr>
        <a:xfrm>
          <a:off x="13652500" y="63314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1104" name="テキスト ボックス 1103">
          <a:extLst>
            <a:ext uri="{FF2B5EF4-FFF2-40B4-BE49-F238E27FC236}">
              <a16:creationId xmlns:a16="http://schemas.microsoft.com/office/drawing/2014/main" xmlns="" id="{67A00164-88DF-418F-AE63-05A4ABCA6EF2}"/>
            </a:ext>
          </a:extLst>
        </xdr:cNvPr>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1105" name="テキスト ボックス 1104">
          <a:extLst>
            <a:ext uri="{FF2B5EF4-FFF2-40B4-BE49-F238E27FC236}">
              <a16:creationId xmlns:a16="http://schemas.microsoft.com/office/drawing/2014/main" xmlns="" id="{EF212963-CE5A-4352-B84B-E2E799FF63AF}"/>
            </a:ext>
          </a:extLst>
        </xdr:cNvPr>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1106" name="テキスト ボックス 1105">
          <a:extLst>
            <a:ext uri="{FF2B5EF4-FFF2-40B4-BE49-F238E27FC236}">
              <a16:creationId xmlns:a16="http://schemas.microsoft.com/office/drawing/2014/main" xmlns="" id="{D747B7AA-8308-4FD3-94AE-A973DE3C72BF}"/>
            </a:ext>
          </a:extLst>
        </xdr:cNvPr>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1107" name="テキスト ボックス 1106">
          <a:extLst>
            <a:ext uri="{FF2B5EF4-FFF2-40B4-BE49-F238E27FC236}">
              <a16:creationId xmlns:a16="http://schemas.microsoft.com/office/drawing/2014/main" xmlns="" id="{34F06E3A-E967-4BC0-B7D1-0EB68356B1B8}"/>
            </a:ext>
          </a:extLst>
        </xdr:cNvPr>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1108" name="テキスト ボックス 1107">
          <a:extLst>
            <a:ext uri="{FF2B5EF4-FFF2-40B4-BE49-F238E27FC236}">
              <a16:creationId xmlns:a16="http://schemas.microsoft.com/office/drawing/2014/main" xmlns="" id="{FE663CF9-B655-45C3-8F56-1EB9528A7647}"/>
            </a:ext>
          </a:extLst>
        </xdr:cNvPr>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138067</xdr:rowOff>
    </xdr:from>
    <xdr:to>
      <xdr:col>85</xdr:col>
      <xdr:colOff>177800</xdr:colOff>
      <xdr:row>39</xdr:row>
      <xdr:rowOff>68217</xdr:rowOff>
    </xdr:to>
    <xdr:sp macro="" textlink="">
      <xdr:nvSpPr>
        <xdr:cNvPr id="1109" name="楕円 1108">
          <a:extLst>
            <a:ext uri="{FF2B5EF4-FFF2-40B4-BE49-F238E27FC236}">
              <a16:creationId xmlns:a16="http://schemas.microsoft.com/office/drawing/2014/main" xmlns="" id="{8E6A90FC-FDD2-4435-BE5C-52123BA0486C}"/>
            </a:ext>
          </a:extLst>
        </xdr:cNvPr>
        <xdr:cNvSpPr/>
      </xdr:nvSpPr>
      <xdr:spPr>
        <a:xfrm>
          <a:off x="16268700" y="66531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38</xdr:row>
      <xdr:rowOff>116494</xdr:rowOff>
    </xdr:from>
    <xdr:ext cx="405111" cy="259045"/>
    <xdr:sp macro="" textlink="">
      <xdr:nvSpPr>
        <xdr:cNvPr id="1110" name="【認定こども園・幼稚園・保育所】&#10;有形固定資産減価償却率該当値テキスト">
          <a:extLst>
            <a:ext uri="{FF2B5EF4-FFF2-40B4-BE49-F238E27FC236}">
              <a16:creationId xmlns:a16="http://schemas.microsoft.com/office/drawing/2014/main" xmlns="" id="{FA48BC67-2863-4C48-9A73-EC250FF2C049}"/>
            </a:ext>
          </a:extLst>
        </xdr:cNvPr>
        <xdr:cNvSpPr txBox="1"/>
      </xdr:nvSpPr>
      <xdr:spPr>
        <a:xfrm>
          <a:off x="16357600" y="66315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33</xdr:row>
      <xdr:rowOff>93980</xdr:rowOff>
    </xdr:from>
    <xdr:to>
      <xdr:col>81</xdr:col>
      <xdr:colOff>101600</xdr:colOff>
      <xdr:row>34</xdr:row>
      <xdr:rowOff>24130</xdr:rowOff>
    </xdr:to>
    <xdr:sp macro="" textlink="">
      <xdr:nvSpPr>
        <xdr:cNvPr id="1111" name="楕円 1110">
          <a:extLst>
            <a:ext uri="{FF2B5EF4-FFF2-40B4-BE49-F238E27FC236}">
              <a16:creationId xmlns:a16="http://schemas.microsoft.com/office/drawing/2014/main" xmlns="" id="{99B4BEBF-8B42-45EF-BCC7-46FFBBC58ED2}"/>
            </a:ext>
          </a:extLst>
        </xdr:cNvPr>
        <xdr:cNvSpPr/>
      </xdr:nvSpPr>
      <xdr:spPr>
        <a:xfrm>
          <a:off x="15430500" y="5751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33</xdr:row>
      <xdr:rowOff>144780</xdr:rowOff>
    </xdr:from>
    <xdr:to>
      <xdr:col>85</xdr:col>
      <xdr:colOff>127000</xdr:colOff>
      <xdr:row>39</xdr:row>
      <xdr:rowOff>17417</xdr:rowOff>
    </xdr:to>
    <xdr:cxnSp macro="">
      <xdr:nvCxnSpPr>
        <xdr:cNvPr id="1112" name="直線コネクタ 1111">
          <a:extLst>
            <a:ext uri="{FF2B5EF4-FFF2-40B4-BE49-F238E27FC236}">
              <a16:creationId xmlns:a16="http://schemas.microsoft.com/office/drawing/2014/main" xmlns="" id="{4320DE50-5429-489B-8CAA-1437E5D55AE2}"/>
            </a:ext>
          </a:extLst>
        </xdr:cNvPr>
        <xdr:cNvCxnSpPr/>
      </xdr:nvCxnSpPr>
      <xdr:spPr>
        <a:xfrm>
          <a:off x="15481300" y="5802630"/>
          <a:ext cx="838200" cy="9013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33</xdr:row>
      <xdr:rowOff>69487</xdr:rowOff>
    </xdr:from>
    <xdr:to>
      <xdr:col>76</xdr:col>
      <xdr:colOff>165100</xdr:colOff>
      <xdr:row>33</xdr:row>
      <xdr:rowOff>171087</xdr:rowOff>
    </xdr:to>
    <xdr:sp macro="" textlink="">
      <xdr:nvSpPr>
        <xdr:cNvPr id="1113" name="楕円 1112">
          <a:extLst>
            <a:ext uri="{FF2B5EF4-FFF2-40B4-BE49-F238E27FC236}">
              <a16:creationId xmlns:a16="http://schemas.microsoft.com/office/drawing/2014/main" xmlns="" id="{1F81C60B-8D39-4944-A832-4E5A8647D7BC}"/>
            </a:ext>
          </a:extLst>
        </xdr:cNvPr>
        <xdr:cNvSpPr/>
      </xdr:nvSpPr>
      <xdr:spPr>
        <a:xfrm>
          <a:off x="14541500" y="57273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33</xdr:row>
      <xdr:rowOff>120287</xdr:rowOff>
    </xdr:from>
    <xdr:to>
      <xdr:col>81</xdr:col>
      <xdr:colOff>50800</xdr:colOff>
      <xdr:row>33</xdr:row>
      <xdr:rowOff>144780</xdr:rowOff>
    </xdr:to>
    <xdr:cxnSp macro="">
      <xdr:nvCxnSpPr>
        <xdr:cNvPr id="1114" name="直線コネクタ 1113">
          <a:extLst>
            <a:ext uri="{FF2B5EF4-FFF2-40B4-BE49-F238E27FC236}">
              <a16:creationId xmlns:a16="http://schemas.microsoft.com/office/drawing/2014/main" xmlns="" id="{F3A1703A-15D7-4199-AAF5-E21079242D30}"/>
            </a:ext>
          </a:extLst>
        </xdr:cNvPr>
        <xdr:cNvCxnSpPr/>
      </xdr:nvCxnSpPr>
      <xdr:spPr>
        <a:xfrm>
          <a:off x="14592300" y="5778137"/>
          <a:ext cx="889000" cy="24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33</xdr:row>
      <xdr:rowOff>72753</xdr:rowOff>
    </xdr:from>
    <xdr:to>
      <xdr:col>72</xdr:col>
      <xdr:colOff>38100</xdr:colOff>
      <xdr:row>34</xdr:row>
      <xdr:rowOff>2903</xdr:rowOff>
    </xdr:to>
    <xdr:sp macro="" textlink="">
      <xdr:nvSpPr>
        <xdr:cNvPr id="1115" name="楕円 1114">
          <a:extLst>
            <a:ext uri="{FF2B5EF4-FFF2-40B4-BE49-F238E27FC236}">
              <a16:creationId xmlns:a16="http://schemas.microsoft.com/office/drawing/2014/main" xmlns="" id="{CC4154D3-F912-4BAB-B507-39BC8A341AFB}"/>
            </a:ext>
          </a:extLst>
        </xdr:cNvPr>
        <xdr:cNvSpPr/>
      </xdr:nvSpPr>
      <xdr:spPr>
        <a:xfrm>
          <a:off x="13652500" y="57306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33</xdr:row>
      <xdr:rowOff>120287</xdr:rowOff>
    </xdr:from>
    <xdr:to>
      <xdr:col>76</xdr:col>
      <xdr:colOff>114300</xdr:colOff>
      <xdr:row>33</xdr:row>
      <xdr:rowOff>123553</xdr:rowOff>
    </xdr:to>
    <xdr:cxnSp macro="">
      <xdr:nvCxnSpPr>
        <xdr:cNvPr id="1116" name="直線コネクタ 1115">
          <a:extLst>
            <a:ext uri="{FF2B5EF4-FFF2-40B4-BE49-F238E27FC236}">
              <a16:creationId xmlns:a16="http://schemas.microsoft.com/office/drawing/2014/main" xmlns="" id="{B70671F6-0962-4A28-B768-2F3E7C61CA38}"/>
            </a:ext>
          </a:extLst>
        </xdr:cNvPr>
        <xdr:cNvCxnSpPr/>
      </xdr:nvCxnSpPr>
      <xdr:spPr>
        <a:xfrm flipV="1">
          <a:off x="13703300" y="5778137"/>
          <a:ext cx="889000"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103431</xdr:rowOff>
    </xdr:from>
    <xdr:ext cx="405111" cy="259045"/>
    <xdr:sp macro="" textlink="">
      <xdr:nvSpPr>
        <xdr:cNvPr id="1117" name="n_1aveValue【認定こども園・幼稚園・保育所】&#10;有形固定資産減価償却率">
          <a:extLst>
            <a:ext uri="{FF2B5EF4-FFF2-40B4-BE49-F238E27FC236}">
              <a16:creationId xmlns:a16="http://schemas.microsoft.com/office/drawing/2014/main" xmlns="" id="{20DBE20C-420F-481B-A98A-AD48E99DD81D}"/>
            </a:ext>
          </a:extLst>
        </xdr:cNvPr>
        <xdr:cNvSpPr txBox="1"/>
      </xdr:nvSpPr>
      <xdr:spPr>
        <a:xfrm>
          <a:off x="15266044" y="64470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69141</xdr:rowOff>
    </xdr:from>
    <xdr:ext cx="405111" cy="259045"/>
    <xdr:sp macro="" textlink="">
      <xdr:nvSpPr>
        <xdr:cNvPr id="1118" name="n_2aveValue【認定こども園・幼稚園・保育所】&#10;有形固定資産減価償却率">
          <a:extLst>
            <a:ext uri="{FF2B5EF4-FFF2-40B4-BE49-F238E27FC236}">
              <a16:creationId xmlns:a16="http://schemas.microsoft.com/office/drawing/2014/main" xmlns="" id="{0A71AC6F-1A48-46A7-A9F5-471A626E5770}"/>
            </a:ext>
          </a:extLst>
        </xdr:cNvPr>
        <xdr:cNvSpPr txBox="1"/>
      </xdr:nvSpPr>
      <xdr:spPr>
        <a:xfrm>
          <a:off x="14389744" y="6412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80571</xdr:rowOff>
    </xdr:from>
    <xdr:ext cx="405111" cy="259045"/>
    <xdr:sp macro="" textlink="">
      <xdr:nvSpPr>
        <xdr:cNvPr id="1119" name="n_3aveValue【認定こども園・幼稚園・保育所】&#10;有形固定資産減価償却率">
          <a:extLst>
            <a:ext uri="{FF2B5EF4-FFF2-40B4-BE49-F238E27FC236}">
              <a16:creationId xmlns:a16="http://schemas.microsoft.com/office/drawing/2014/main" xmlns="" id="{68EF94EF-2F62-4C2C-914F-6FB47F9626A4}"/>
            </a:ext>
          </a:extLst>
        </xdr:cNvPr>
        <xdr:cNvSpPr txBox="1"/>
      </xdr:nvSpPr>
      <xdr:spPr>
        <a:xfrm>
          <a:off x="13500744" y="64242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32</xdr:row>
      <xdr:rowOff>40657</xdr:rowOff>
    </xdr:from>
    <xdr:ext cx="405111" cy="259045"/>
    <xdr:sp macro="" textlink="">
      <xdr:nvSpPr>
        <xdr:cNvPr id="1120" name="n_1mainValue【認定こども園・幼稚園・保育所】&#10;有形固定資産減価償却率">
          <a:extLst>
            <a:ext uri="{FF2B5EF4-FFF2-40B4-BE49-F238E27FC236}">
              <a16:creationId xmlns:a16="http://schemas.microsoft.com/office/drawing/2014/main" xmlns="" id="{CC694ED1-C985-4FDA-90CA-6AD80C8CCE07}"/>
            </a:ext>
          </a:extLst>
        </xdr:cNvPr>
        <xdr:cNvSpPr txBox="1"/>
      </xdr:nvSpPr>
      <xdr:spPr>
        <a:xfrm>
          <a:off x="15266044" y="5527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32</xdr:row>
      <xdr:rowOff>16164</xdr:rowOff>
    </xdr:from>
    <xdr:ext cx="405111" cy="259045"/>
    <xdr:sp macro="" textlink="">
      <xdr:nvSpPr>
        <xdr:cNvPr id="1121" name="n_2mainValue【認定こども園・幼稚園・保育所】&#10;有形固定資産減価償却率">
          <a:extLst>
            <a:ext uri="{FF2B5EF4-FFF2-40B4-BE49-F238E27FC236}">
              <a16:creationId xmlns:a16="http://schemas.microsoft.com/office/drawing/2014/main" xmlns="" id="{9A08E7BF-15EF-4141-94B2-FF9E40156177}"/>
            </a:ext>
          </a:extLst>
        </xdr:cNvPr>
        <xdr:cNvSpPr txBox="1"/>
      </xdr:nvSpPr>
      <xdr:spPr>
        <a:xfrm>
          <a:off x="14389744" y="55025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32</xdr:row>
      <xdr:rowOff>19430</xdr:rowOff>
    </xdr:from>
    <xdr:ext cx="405111" cy="259045"/>
    <xdr:sp macro="" textlink="">
      <xdr:nvSpPr>
        <xdr:cNvPr id="1122" name="n_3mainValue【認定こども園・幼稚園・保育所】&#10;有形固定資産減価償却率">
          <a:extLst>
            <a:ext uri="{FF2B5EF4-FFF2-40B4-BE49-F238E27FC236}">
              <a16:creationId xmlns:a16="http://schemas.microsoft.com/office/drawing/2014/main" xmlns="" id="{8CCE3392-5C5B-4C38-A5A4-06B185F0A6AE}"/>
            </a:ext>
          </a:extLst>
        </xdr:cNvPr>
        <xdr:cNvSpPr txBox="1"/>
      </xdr:nvSpPr>
      <xdr:spPr>
        <a:xfrm>
          <a:off x="13500744" y="55058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1123" name="正方形/長方形 1122">
          <a:extLst>
            <a:ext uri="{FF2B5EF4-FFF2-40B4-BE49-F238E27FC236}">
              <a16:creationId xmlns:a16="http://schemas.microsoft.com/office/drawing/2014/main" xmlns="" id="{116AC10C-B8AB-4401-8DFB-0D6D2E7852E1}"/>
            </a:ext>
          </a:extLst>
        </xdr:cNvPr>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1124" name="正方形/長方形 1123">
          <a:extLst>
            <a:ext uri="{FF2B5EF4-FFF2-40B4-BE49-F238E27FC236}">
              <a16:creationId xmlns:a16="http://schemas.microsoft.com/office/drawing/2014/main" xmlns="" id="{D6FD09E6-0C06-4617-9210-F8FABC0A9089}"/>
            </a:ext>
          </a:extLst>
        </xdr:cNvPr>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1125" name="正方形/長方形 1124">
          <a:extLst>
            <a:ext uri="{FF2B5EF4-FFF2-40B4-BE49-F238E27FC236}">
              <a16:creationId xmlns:a16="http://schemas.microsoft.com/office/drawing/2014/main" xmlns="" id="{AF926E41-502C-4C03-976B-20C4F7BC59FA}"/>
            </a:ext>
          </a:extLst>
        </xdr:cNvPr>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1126" name="正方形/長方形 1125">
          <a:extLst>
            <a:ext uri="{FF2B5EF4-FFF2-40B4-BE49-F238E27FC236}">
              <a16:creationId xmlns:a16="http://schemas.microsoft.com/office/drawing/2014/main" xmlns="" id="{482C6001-F163-4811-9DF8-5ECB20483D66}"/>
            </a:ext>
          </a:extLst>
        </xdr:cNvPr>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1127" name="正方形/長方形 1126">
          <a:extLst>
            <a:ext uri="{FF2B5EF4-FFF2-40B4-BE49-F238E27FC236}">
              <a16:creationId xmlns:a16="http://schemas.microsoft.com/office/drawing/2014/main" xmlns="" id="{345B4EEE-0287-4CA4-9186-5F682CDEBEF2}"/>
            </a:ext>
          </a:extLst>
        </xdr:cNvPr>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1128" name="正方形/長方形 1127">
          <a:extLst>
            <a:ext uri="{FF2B5EF4-FFF2-40B4-BE49-F238E27FC236}">
              <a16:creationId xmlns:a16="http://schemas.microsoft.com/office/drawing/2014/main" xmlns="" id="{0AD2035D-68E9-4C16-BDA9-282816ECB0A7}"/>
            </a:ext>
          </a:extLst>
        </xdr:cNvPr>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1129" name="正方形/長方形 1128">
          <a:extLst>
            <a:ext uri="{FF2B5EF4-FFF2-40B4-BE49-F238E27FC236}">
              <a16:creationId xmlns:a16="http://schemas.microsoft.com/office/drawing/2014/main" xmlns="" id="{366AFC37-2398-4DEE-A3CE-E4C8E4747875}"/>
            </a:ext>
          </a:extLst>
        </xdr:cNvPr>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1130" name="正方形/長方形 1129">
          <a:extLst>
            <a:ext uri="{FF2B5EF4-FFF2-40B4-BE49-F238E27FC236}">
              <a16:creationId xmlns:a16="http://schemas.microsoft.com/office/drawing/2014/main" xmlns="" id="{5E6793E5-5B57-4D30-97DA-808A6C6E3DDD}"/>
            </a:ext>
          </a:extLst>
        </xdr:cNvPr>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1131" name="テキスト ボックス 1130">
          <a:extLst>
            <a:ext uri="{FF2B5EF4-FFF2-40B4-BE49-F238E27FC236}">
              <a16:creationId xmlns:a16="http://schemas.microsoft.com/office/drawing/2014/main" xmlns="" id="{9893AF11-AB9D-4E0D-9741-C1BBEC3009D1}"/>
            </a:ext>
          </a:extLst>
        </xdr:cNvPr>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1132" name="直線コネクタ 1131">
          <a:extLst>
            <a:ext uri="{FF2B5EF4-FFF2-40B4-BE49-F238E27FC236}">
              <a16:creationId xmlns:a16="http://schemas.microsoft.com/office/drawing/2014/main" xmlns="" id="{FF929312-64DB-40A6-B1FF-832FA2F21603}"/>
            </a:ext>
          </a:extLst>
        </xdr:cNvPr>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1133" name="直線コネクタ 1132">
          <a:extLst>
            <a:ext uri="{FF2B5EF4-FFF2-40B4-BE49-F238E27FC236}">
              <a16:creationId xmlns:a16="http://schemas.microsoft.com/office/drawing/2014/main" xmlns="" id="{11AB4DC3-B9A2-4CA7-89A1-EF2EEBB742BA}"/>
            </a:ext>
          </a:extLst>
        </xdr:cNvPr>
        <xdr:cNvCxnSpPr/>
      </xdr:nvCxnSpPr>
      <xdr:spPr>
        <a:xfrm>
          <a:off x="18288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1134" name="テキスト ボックス 1133">
          <a:extLst>
            <a:ext uri="{FF2B5EF4-FFF2-40B4-BE49-F238E27FC236}">
              <a16:creationId xmlns:a16="http://schemas.microsoft.com/office/drawing/2014/main" xmlns="" id="{E863A56B-BFD7-48FB-BF85-4F7DFF786607}"/>
            </a:ext>
          </a:extLst>
        </xdr:cNvPr>
        <xdr:cNvSpPr txBox="1"/>
      </xdr:nvSpPr>
      <xdr:spPr>
        <a:xfrm>
          <a:off x="17820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1135" name="直線コネクタ 1134">
          <a:extLst>
            <a:ext uri="{FF2B5EF4-FFF2-40B4-BE49-F238E27FC236}">
              <a16:creationId xmlns:a16="http://schemas.microsoft.com/office/drawing/2014/main" xmlns="" id="{FD46776B-86D4-42C7-8C2D-1014FA6464EE}"/>
            </a:ext>
          </a:extLst>
        </xdr:cNvPr>
        <xdr:cNvCxnSpPr/>
      </xdr:nvCxnSpPr>
      <xdr:spPr>
        <a:xfrm>
          <a:off x="18288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1136" name="テキスト ボックス 1135">
          <a:extLst>
            <a:ext uri="{FF2B5EF4-FFF2-40B4-BE49-F238E27FC236}">
              <a16:creationId xmlns:a16="http://schemas.microsoft.com/office/drawing/2014/main" xmlns="" id="{F33BB5CF-3617-47A4-AAD7-2A120DCA5E9A}"/>
            </a:ext>
          </a:extLst>
        </xdr:cNvPr>
        <xdr:cNvSpPr txBox="1"/>
      </xdr:nvSpPr>
      <xdr:spPr>
        <a:xfrm>
          <a:off x="17820821" y="671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1137" name="直線コネクタ 1136">
          <a:extLst>
            <a:ext uri="{FF2B5EF4-FFF2-40B4-BE49-F238E27FC236}">
              <a16:creationId xmlns:a16="http://schemas.microsoft.com/office/drawing/2014/main" xmlns="" id="{C6DA7095-04FE-4664-B05D-5D3C30835BD0}"/>
            </a:ext>
          </a:extLst>
        </xdr:cNvPr>
        <xdr:cNvCxnSpPr/>
      </xdr:nvCxnSpPr>
      <xdr:spPr>
        <a:xfrm>
          <a:off x="18288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1138" name="テキスト ボックス 1137">
          <a:extLst>
            <a:ext uri="{FF2B5EF4-FFF2-40B4-BE49-F238E27FC236}">
              <a16:creationId xmlns:a16="http://schemas.microsoft.com/office/drawing/2014/main" xmlns="" id="{E6BEEEE6-2C99-4EC0-BD9B-E9ECF228BDC3}"/>
            </a:ext>
          </a:extLst>
        </xdr:cNvPr>
        <xdr:cNvSpPr txBox="1"/>
      </xdr:nvSpPr>
      <xdr:spPr>
        <a:xfrm>
          <a:off x="17820821" y="633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1139" name="直線コネクタ 1138">
          <a:extLst>
            <a:ext uri="{FF2B5EF4-FFF2-40B4-BE49-F238E27FC236}">
              <a16:creationId xmlns:a16="http://schemas.microsoft.com/office/drawing/2014/main" xmlns="" id="{B48BB340-BC41-4EED-8CC3-5B0891D4B128}"/>
            </a:ext>
          </a:extLst>
        </xdr:cNvPr>
        <xdr:cNvCxnSpPr/>
      </xdr:nvCxnSpPr>
      <xdr:spPr>
        <a:xfrm>
          <a:off x="18288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1140" name="テキスト ボックス 1139">
          <a:extLst>
            <a:ext uri="{FF2B5EF4-FFF2-40B4-BE49-F238E27FC236}">
              <a16:creationId xmlns:a16="http://schemas.microsoft.com/office/drawing/2014/main" xmlns="" id="{BA91D59D-38F3-4D0B-B280-1169B2BA0305}"/>
            </a:ext>
          </a:extLst>
        </xdr:cNvPr>
        <xdr:cNvSpPr txBox="1"/>
      </xdr:nvSpPr>
      <xdr:spPr>
        <a:xfrm>
          <a:off x="17820821" y="595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1141" name="直線コネクタ 1140">
          <a:extLst>
            <a:ext uri="{FF2B5EF4-FFF2-40B4-BE49-F238E27FC236}">
              <a16:creationId xmlns:a16="http://schemas.microsoft.com/office/drawing/2014/main" xmlns="" id="{6FD2BCF3-4333-43D3-900C-CF809F8F2576}"/>
            </a:ext>
          </a:extLst>
        </xdr:cNvPr>
        <xdr:cNvCxnSpPr/>
      </xdr:nvCxnSpPr>
      <xdr:spPr>
        <a:xfrm>
          <a:off x="18288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1142" name="テキスト ボックス 1141">
          <a:extLst>
            <a:ext uri="{FF2B5EF4-FFF2-40B4-BE49-F238E27FC236}">
              <a16:creationId xmlns:a16="http://schemas.microsoft.com/office/drawing/2014/main" xmlns="" id="{B7D3B30F-8E98-4476-B7E8-105C81828EBE}"/>
            </a:ext>
          </a:extLst>
        </xdr:cNvPr>
        <xdr:cNvSpPr txBox="1"/>
      </xdr:nvSpPr>
      <xdr:spPr>
        <a:xfrm>
          <a:off x="17820821" y="557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1143" name="直線コネクタ 1142">
          <a:extLst>
            <a:ext uri="{FF2B5EF4-FFF2-40B4-BE49-F238E27FC236}">
              <a16:creationId xmlns:a16="http://schemas.microsoft.com/office/drawing/2014/main" xmlns="" id="{8ED08883-0048-4486-B73A-F84CE4FCBA11}"/>
            </a:ext>
          </a:extLst>
        </xdr:cNvPr>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1144" name="テキスト ボックス 1143">
          <a:extLst>
            <a:ext uri="{FF2B5EF4-FFF2-40B4-BE49-F238E27FC236}">
              <a16:creationId xmlns:a16="http://schemas.microsoft.com/office/drawing/2014/main" xmlns="" id="{9EDF5D9C-7D43-41AB-B1B8-0CB28B3A0E59}"/>
            </a:ext>
          </a:extLst>
        </xdr:cNvPr>
        <xdr:cNvSpPr txBox="1"/>
      </xdr:nvSpPr>
      <xdr:spPr>
        <a:xfrm>
          <a:off x="17820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1145" name="【認定こども園・幼稚園・保育所】&#10;一人当たり面積グラフ枠">
          <a:extLst>
            <a:ext uri="{FF2B5EF4-FFF2-40B4-BE49-F238E27FC236}">
              <a16:creationId xmlns:a16="http://schemas.microsoft.com/office/drawing/2014/main" xmlns="" id="{8BABECD5-4E77-42DF-91DC-E1ED73DF573A}"/>
            </a:ext>
          </a:extLst>
        </xdr:cNvPr>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33</xdr:row>
      <xdr:rowOff>129540</xdr:rowOff>
    </xdr:from>
    <xdr:to>
      <xdr:col>116</xdr:col>
      <xdr:colOff>62864</xdr:colOff>
      <xdr:row>42</xdr:row>
      <xdr:rowOff>7620</xdr:rowOff>
    </xdr:to>
    <xdr:cxnSp macro="">
      <xdr:nvCxnSpPr>
        <xdr:cNvPr id="1146" name="直線コネクタ 1145">
          <a:extLst>
            <a:ext uri="{FF2B5EF4-FFF2-40B4-BE49-F238E27FC236}">
              <a16:creationId xmlns:a16="http://schemas.microsoft.com/office/drawing/2014/main" xmlns="" id="{68557504-5688-485C-AA06-3E45C2088329}"/>
            </a:ext>
          </a:extLst>
        </xdr:cNvPr>
        <xdr:cNvCxnSpPr/>
      </xdr:nvCxnSpPr>
      <xdr:spPr>
        <a:xfrm flipV="1">
          <a:off x="22160864" y="5787390"/>
          <a:ext cx="0" cy="1421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42</xdr:row>
      <xdr:rowOff>11447</xdr:rowOff>
    </xdr:from>
    <xdr:ext cx="469744" cy="259045"/>
    <xdr:sp macro="" textlink="">
      <xdr:nvSpPr>
        <xdr:cNvPr id="1147" name="【認定こども園・幼稚園・保育所】&#10;一人当たり面積最小値テキスト">
          <a:extLst>
            <a:ext uri="{FF2B5EF4-FFF2-40B4-BE49-F238E27FC236}">
              <a16:creationId xmlns:a16="http://schemas.microsoft.com/office/drawing/2014/main" xmlns="" id="{96432073-0E2D-4DF9-9714-0CA0BFB1C024}"/>
            </a:ext>
          </a:extLst>
        </xdr:cNvPr>
        <xdr:cNvSpPr txBox="1"/>
      </xdr:nvSpPr>
      <xdr:spPr>
        <a:xfrm>
          <a:off x="22199600" y="72123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7620</xdr:rowOff>
    </xdr:from>
    <xdr:to>
      <xdr:col>116</xdr:col>
      <xdr:colOff>152400</xdr:colOff>
      <xdr:row>42</xdr:row>
      <xdr:rowOff>7620</xdr:rowOff>
    </xdr:to>
    <xdr:cxnSp macro="">
      <xdr:nvCxnSpPr>
        <xdr:cNvPr id="1148" name="直線コネクタ 1147">
          <a:extLst>
            <a:ext uri="{FF2B5EF4-FFF2-40B4-BE49-F238E27FC236}">
              <a16:creationId xmlns:a16="http://schemas.microsoft.com/office/drawing/2014/main" xmlns="" id="{94B3EB63-26F5-4EA5-86BD-10014F74EA16}"/>
            </a:ext>
          </a:extLst>
        </xdr:cNvPr>
        <xdr:cNvCxnSpPr/>
      </xdr:nvCxnSpPr>
      <xdr:spPr>
        <a:xfrm>
          <a:off x="22072600" y="72085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32</xdr:row>
      <xdr:rowOff>76217</xdr:rowOff>
    </xdr:from>
    <xdr:ext cx="469744" cy="259045"/>
    <xdr:sp macro="" textlink="">
      <xdr:nvSpPr>
        <xdr:cNvPr id="1149" name="【認定こども園・幼稚園・保育所】&#10;一人当たり面積最大値テキスト">
          <a:extLst>
            <a:ext uri="{FF2B5EF4-FFF2-40B4-BE49-F238E27FC236}">
              <a16:creationId xmlns:a16="http://schemas.microsoft.com/office/drawing/2014/main" xmlns="" id="{7AE0DA9A-A343-4B3A-9DC3-F3A6F56E20F8}"/>
            </a:ext>
          </a:extLst>
        </xdr:cNvPr>
        <xdr:cNvSpPr txBox="1"/>
      </xdr:nvSpPr>
      <xdr:spPr>
        <a:xfrm>
          <a:off x="22199600" y="55626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129540</xdr:rowOff>
    </xdr:from>
    <xdr:to>
      <xdr:col>116</xdr:col>
      <xdr:colOff>152400</xdr:colOff>
      <xdr:row>33</xdr:row>
      <xdr:rowOff>129540</xdr:rowOff>
    </xdr:to>
    <xdr:cxnSp macro="">
      <xdr:nvCxnSpPr>
        <xdr:cNvPr id="1150" name="直線コネクタ 1149">
          <a:extLst>
            <a:ext uri="{FF2B5EF4-FFF2-40B4-BE49-F238E27FC236}">
              <a16:creationId xmlns:a16="http://schemas.microsoft.com/office/drawing/2014/main" xmlns="" id="{8AAD27A5-A96F-4B41-8538-AFAA5856DBCD}"/>
            </a:ext>
          </a:extLst>
        </xdr:cNvPr>
        <xdr:cNvCxnSpPr/>
      </xdr:nvCxnSpPr>
      <xdr:spPr>
        <a:xfrm>
          <a:off x="22072600" y="57873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39</xdr:row>
      <xdr:rowOff>17</xdr:rowOff>
    </xdr:from>
    <xdr:ext cx="469744" cy="259045"/>
    <xdr:sp macro="" textlink="">
      <xdr:nvSpPr>
        <xdr:cNvPr id="1151" name="【認定こども園・幼稚園・保育所】&#10;一人当たり面積平均値テキスト">
          <a:extLst>
            <a:ext uri="{FF2B5EF4-FFF2-40B4-BE49-F238E27FC236}">
              <a16:creationId xmlns:a16="http://schemas.microsoft.com/office/drawing/2014/main" xmlns="" id="{41539967-A28E-4BFA-B48D-FB019478DE1C}"/>
            </a:ext>
          </a:extLst>
        </xdr:cNvPr>
        <xdr:cNvSpPr txBox="1"/>
      </xdr:nvSpPr>
      <xdr:spPr>
        <a:xfrm>
          <a:off x="22199600" y="668656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21590</xdr:rowOff>
    </xdr:from>
    <xdr:to>
      <xdr:col>116</xdr:col>
      <xdr:colOff>114300</xdr:colOff>
      <xdr:row>39</xdr:row>
      <xdr:rowOff>123190</xdr:rowOff>
    </xdr:to>
    <xdr:sp macro="" textlink="">
      <xdr:nvSpPr>
        <xdr:cNvPr id="1152" name="フローチャート: 判断 1151">
          <a:extLst>
            <a:ext uri="{FF2B5EF4-FFF2-40B4-BE49-F238E27FC236}">
              <a16:creationId xmlns:a16="http://schemas.microsoft.com/office/drawing/2014/main" xmlns="" id="{04FCDD64-D40F-4B5B-ABF9-9003A140F129}"/>
            </a:ext>
          </a:extLst>
        </xdr:cNvPr>
        <xdr:cNvSpPr/>
      </xdr:nvSpPr>
      <xdr:spPr>
        <a:xfrm>
          <a:off x="22110700" y="6708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17780</xdr:rowOff>
    </xdr:from>
    <xdr:to>
      <xdr:col>112</xdr:col>
      <xdr:colOff>38100</xdr:colOff>
      <xdr:row>39</xdr:row>
      <xdr:rowOff>119380</xdr:rowOff>
    </xdr:to>
    <xdr:sp macro="" textlink="">
      <xdr:nvSpPr>
        <xdr:cNvPr id="1153" name="フローチャート: 判断 1152">
          <a:extLst>
            <a:ext uri="{FF2B5EF4-FFF2-40B4-BE49-F238E27FC236}">
              <a16:creationId xmlns:a16="http://schemas.microsoft.com/office/drawing/2014/main" xmlns="" id="{C499B0F0-B2CB-4C64-8819-3B60A8F2CD9B}"/>
            </a:ext>
          </a:extLst>
        </xdr:cNvPr>
        <xdr:cNvSpPr/>
      </xdr:nvSpPr>
      <xdr:spPr>
        <a:xfrm>
          <a:off x="21272500" y="6704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120650</xdr:rowOff>
    </xdr:from>
    <xdr:to>
      <xdr:col>107</xdr:col>
      <xdr:colOff>101600</xdr:colOff>
      <xdr:row>39</xdr:row>
      <xdr:rowOff>50800</xdr:rowOff>
    </xdr:to>
    <xdr:sp macro="" textlink="">
      <xdr:nvSpPr>
        <xdr:cNvPr id="1154" name="フローチャート: 判断 1153">
          <a:extLst>
            <a:ext uri="{FF2B5EF4-FFF2-40B4-BE49-F238E27FC236}">
              <a16:creationId xmlns:a16="http://schemas.microsoft.com/office/drawing/2014/main" xmlns="" id="{8E4E2421-215C-4BE2-84AD-D1911C750271}"/>
            </a:ext>
          </a:extLst>
        </xdr:cNvPr>
        <xdr:cNvSpPr/>
      </xdr:nvSpPr>
      <xdr:spPr>
        <a:xfrm>
          <a:off x="20383500" y="6635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139700</xdr:rowOff>
    </xdr:from>
    <xdr:to>
      <xdr:col>102</xdr:col>
      <xdr:colOff>165100</xdr:colOff>
      <xdr:row>39</xdr:row>
      <xdr:rowOff>69850</xdr:rowOff>
    </xdr:to>
    <xdr:sp macro="" textlink="">
      <xdr:nvSpPr>
        <xdr:cNvPr id="1155" name="フローチャート: 判断 1154">
          <a:extLst>
            <a:ext uri="{FF2B5EF4-FFF2-40B4-BE49-F238E27FC236}">
              <a16:creationId xmlns:a16="http://schemas.microsoft.com/office/drawing/2014/main" xmlns="" id="{6A5E8385-E47B-4084-8D2A-FC669E473945}"/>
            </a:ext>
          </a:extLst>
        </xdr:cNvPr>
        <xdr:cNvSpPr/>
      </xdr:nvSpPr>
      <xdr:spPr>
        <a:xfrm>
          <a:off x="19494500" y="665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1156" name="テキスト ボックス 1155">
          <a:extLst>
            <a:ext uri="{FF2B5EF4-FFF2-40B4-BE49-F238E27FC236}">
              <a16:creationId xmlns:a16="http://schemas.microsoft.com/office/drawing/2014/main" xmlns="" id="{93CFC108-DF18-47F0-AF41-1F19E2F99AE9}"/>
            </a:ext>
          </a:extLst>
        </xdr:cNvPr>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1157" name="テキスト ボックス 1156">
          <a:extLst>
            <a:ext uri="{FF2B5EF4-FFF2-40B4-BE49-F238E27FC236}">
              <a16:creationId xmlns:a16="http://schemas.microsoft.com/office/drawing/2014/main" xmlns="" id="{408E66F3-1401-42AC-A94E-9CED325A2578}"/>
            </a:ext>
          </a:extLst>
        </xdr:cNvPr>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1158" name="テキスト ボックス 1157">
          <a:extLst>
            <a:ext uri="{FF2B5EF4-FFF2-40B4-BE49-F238E27FC236}">
              <a16:creationId xmlns:a16="http://schemas.microsoft.com/office/drawing/2014/main" xmlns="" id="{A98AD33E-E3EF-4DAB-BDFC-486842B386DD}"/>
            </a:ext>
          </a:extLst>
        </xdr:cNvPr>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1159" name="テキスト ボックス 1158">
          <a:extLst>
            <a:ext uri="{FF2B5EF4-FFF2-40B4-BE49-F238E27FC236}">
              <a16:creationId xmlns:a16="http://schemas.microsoft.com/office/drawing/2014/main" xmlns="" id="{D7471137-414B-4320-9BB4-4D00819E10C0}"/>
            </a:ext>
          </a:extLst>
        </xdr:cNvPr>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1160" name="テキスト ボックス 1159">
          <a:extLst>
            <a:ext uri="{FF2B5EF4-FFF2-40B4-BE49-F238E27FC236}">
              <a16:creationId xmlns:a16="http://schemas.microsoft.com/office/drawing/2014/main" xmlns="" id="{2FE5BAAA-E701-4334-9944-8BC9F8672198}"/>
            </a:ext>
          </a:extLst>
        </xdr:cNvPr>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139700</xdr:rowOff>
    </xdr:from>
    <xdr:to>
      <xdr:col>116</xdr:col>
      <xdr:colOff>114300</xdr:colOff>
      <xdr:row>38</xdr:row>
      <xdr:rowOff>69850</xdr:rowOff>
    </xdr:to>
    <xdr:sp macro="" textlink="">
      <xdr:nvSpPr>
        <xdr:cNvPr id="1161" name="楕円 1160">
          <a:extLst>
            <a:ext uri="{FF2B5EF4-FFF2-40B4-BE49-F238E27FC236}">
              <a16:creationId xmlns:a16="http://schemas.microsoft.com/office/drawing/2014/main" xmlns="" id="{AD4BFD8A-1BD3-4C26-B0C5-9240112E03EE}"/>
            </a:ext>
          </a:extLst>
        </xdr:cNvPr>
        <xdr:cNvSpPr/>
      </xdr:nvSpPr>
      <xdr:spPr>
        <a:xfrm>
          <a:off x="22110700" y="6483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36</xdr:row>
      <xdr:rowOff>162577</xdr:rowOff>
    </xdr:from>
    <xdr:ext cx="469744" cy="259045"/>
    <xdr:sp macro="" textlink="">
      <xdr:nvSpPr>
        <xdr:cNvPr id="1162" name="【認定こども園・幼稚園・保育所】&#10;一人当たり面積該当値テキスト">
          <a:extLst>
            <a:ext uri="{FF2B5EF4-FFF2-40B4-BE49-F238E27FC236}">
              <a16:creationId xmlns:a16="http://schemas.microsoft.com/office/drawing/2014/main" xmlns="" id="{D7B2883D-2416-41F4-9B30-216F33469D77}"/>
            </a:ext>
          </a:extLst>
        </xdr:cNvPr>
        <xdr:cNvSpPr txBox="1"/>
      </xdr:nvSpPr>
      <xdr:spPr>
        <a:xfrm>
          <a:off x="22199600" y="6334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128270</xdr:rowOff>
    </xdr:from>
    <xdr:to>
      <xdr:col>112</xdr:col>
      <xdr:colOff>38100</xdr:colOff>
      <xdr:row>39</xdr:row>
      <xdr:rowOff>58420</xdr:rowOff>
    </xdr:to>
    <xdr:sp macro="" textlink="">
      <xdr:nvSpPr>
        <xdr:cNvPr id="1163" name="楕円 1162">
          <a:extLst>
            <a:ext uri="{FF2B5EF4-FFF2-40B4-BE49-F238E27FC236}">
              <a16:creationId xmlns:a16="http://schemas.microsoft.com/office/drawing/2014/main" xmlns="" id="{65E9E213-AAB6-4559-804C-F4D331494D55}"/>
            </a:ext>
          </a:extLst>
        </xdr:cNvPr>
        <xdr:cNvSpPr/>
      </xdr:nvSpPr>
      <xdr:spPr>
        <a:xfrm>
          <a:off x="21272500" y="6643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38</xdr:row>
      <xdr:rowOff>19050</xdr:rowOff>
    </xdr:from>
    <xdr:to>
      <xdr:col>116</xdr:col>
      <xdr:colOff>63500</xdr:colOff>
      <xdr:row>39</xdr:row>
      <xdr:rowOff>7620</xdr:rowOff>
    </xdr:to>
    <xdr:cxnSp macro="">
      <xdr:nvCxnSpPr>
        <xdr:cNvPr id="1164" name="直線コネクタ 1163">
          <a:extLst>
            <a:ext uri="{FF2B5EF4-FFF2-40B4-BE49-F238E27FC236}">
              <a16:creationId xmlns:a16="http://schemas.microsoft.com/office/drawing/2014/main" xmlns="" id="{2ED1CA68-991F-4A64-A117-C9A2EA8E43A2}"/>
            </a:ext>
          </a:extLst>
        </xdr:cNvPr>
        <xdr:cNvCxnSpPr/>
      </xdr:nvCxnSpPr>
      <xdr:spPr>
        <a:xfrm flipV="1">
          <a:off x="21323300" y="6534150"/>
          <a:ext cx="838200" cy="160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2540</xdr:rowOff>
    </xdr:from>
    <xdr:to>
      <xdr:col>107</xdr:col>
      <xdr:colOff>101600</xdr:colOff>
      <xdr:row>38</xdr:row>
      <xdr:rowOff>104140</xdr:rowOff>
    </xdr:to>
    <xdr:sp macro="" textlink="">
      <xdr:nvSpPr>
        <xdr:cNvPr id="1165" name="楕円 1164">
          <a:extLst>
            <a:ext uri="{FF2B5EF4-FFF2-40B4-BE49-F238E27FC236}">
              <a16:creationId xmlns:a16="http://schemas.microsoft.com/office/drawing/2014/main" xmlns="" id="{662AD351-6FB5-4D5B-9AC3-2A20CDC1A3B1}"/>
            </a:ext>
          </a:extLst>
        </xdr:cNvPr>
        <xdr:cNvSpPr/>
      </xdr:nvSpPr>
      <xdr:spPr>
        <a:xfrm>
          <a:off x="20383500" y="6517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53340</xdr:rowOff>
    </xdr:from>
    <xdr:to>
      <xdr:col>111</xdr:col>
      <xdr:colOff>177800</xdr:colOff>
      <xdr:row>39</xdr:row>
      <xdr:rowOff>7620</xdr:rowOff>
    </xdr:to>
    <xdr:cxnSp macro="">
      <xdr:nvCxnSpPr>
        <xdr:cNvPr id="1166" name="直線コネクタ 1165">
          <a:extLst>
            <a:ext uri="{FF2B5EF4-FFF2-40B4-BE49-F238E27FC236}">
              <a16:creationId xmlns:a16="http://schemas.microsoft.com/office/drawing/2014/main" xmlns="" id="{47053123-B5A8-4133-B24D-2B39FF4F9A44}"/>
            </a:ext>
          </a:extLst>
        </xdr:cNvPr>
        <xdr:cNvCxnSpPr/>
      </xdr:nvCxnSpPr>
      <xdr:spPr>
        <a:xfrm>
          <a:off x="20434300" y="6568440"/>
          <a:ext cx="889000" cy="1257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6350</xdr:rowOff>
    </xdr:from>
    <xdr:to>
      <xdr:col>102</xdr:col>
      <xdr:colOff>165100</xdr:colOff>
      <xdr:row>38</xdr:row>
      <xdr:rowOff>107950</xdr:rowOff>
    </xdr:to>
    <xdr:sp macro="" textlink="">
      <xdr:nvSpPr>
        <xdr:cNvPr id="1167" name="楕円 1166">
          <a:extLst>
            <a:ext uri="{FF2B5EF4-FFF2-40B4-BE49-F238E27FC236}">
              <a16:creationId xmlns:a16="http://schemas.microsoft.com/office/drawing/2014/main" xmlns="" id="{5D08F363-ED96-44A2-879F-5DBFDAB7CAFD}"/>
            </a:ext>
          </a:extLst>
        </xdr:cNvPr>
        <xdr:cNvSpPr/>
      </xdr:nvSpPr>
      <xdr:spPr>
        <a:xfrm>
          <a:off x="19494500" y="6521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38</xdr:row>
      <xdr:rowOff>53340</xdr:rowOff>
    </xdr:from>
    <xdr:to>
      <xdr:col>107</xdr:col>
      <xdr:colOff>50800</xdr:colOff>
      <xdr:row>38</xdr:row>
      <xdr:rowOff>57150</xdr:rowOff>
    </xdr:to>
    <xdr:cxnSp macro="">
      <xdr:nvCxnSpPr>
        <xdr:cNvPr id="1168" name="直線コネクタ 1167">
          <a:extLst>
            <a:ext uri="{FF2B5EF4-FFF2-40B4-BE49-F238E27FC236}">
              <a16:creationId xmlns:a16="http://schemas.microsoft.com/office/drawing/2014/main" xmlns="" id="{CE7B1D04-2FEE-404C-99BD-05808DB1E59E}"/>
            </a:ext>
          </a:extLst>
        </xdr:cNvPr>
        <xdr:cNvCxnSpPr/>
      </xdr:nvCxnSpPr>
      <xdr:spPr>
        <a:xfrm flipV="1">
          <a:off x="19545300" y="6568440"/>
          <a:ext cx="8890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110507</xdr:rowOff>
    </xdr:from>
    <xdr:ext cx="469744" cy="259045"/>
    <xdr:sp macro="" textlink="">
      <xdr:nvSpPr>
        <xdr:cNvPr id="1169" name="n_1aveValue【認定こども園・幼稚園・保育所】&#10;一人当たり面積">
          <a:extLst>
            <a:ext uri="{FF2B5EF4-FFF2-40B4-BE49-F238E27FC236}">
              <a16:creationId xmlns:a16="http://schemas.microsoft.com/office/drawing/2014/main" xmlns="" id="{EF3B7DBB-C81E-4429-8C1B-B0D3B32B4CBD}"/>
            </a:ext>
          </a:extLst>
        </xdr:cNvPr>
        <xdr:cNvSpPr txBox="1"/>
      </xdr:nvSpPr>
      <xdr:spPr>
        <a:xfrm>
          <a:off x="21075727" y="6797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41927</xdr:rowOff>
    </xdr:from>
    <xdr:ext cx="469744" cy="259045"/>
    <xdr:sp macro="" textlink="">
      <xdr:nvSpPr>
        <xdr:cNvPr id="1170" name="n_2aveValue【認定こども園・幼稚園・保育所】&#10;一人当たり面積">
          <a:extLst>
            <a:ext uri="{FF2B5EF4-FFF2-40B4-BE49-F238E27FC236}">
              <a16:creationId xmlns:a16="http://schemas.microsoft.com/office/drawing/2014/main" xmlns="" id="{86CC28F1-F054-41BC-9467-BD57B77171DD}"/>
            </a:ext>
          </a:extLst>
        </xdr:cNvPr>
        <xdr:cNvSpPr txBox="1"/>
      </xdr:nvSpPr>
      <xdr:spPr>
        <a:xfrm>
          <a:off x="20199427" y="6728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60977</xdr:rowOff>
    </xdr:from>
    <xdr:ext cx="469744" cy="259045"/>
    <xdr:sp macro="" textlink="">
      <xdr:nvSpPr>
        <xdr:cNvPr id="1171" name="n_3aveValue【認定こども園・幼稚園・保育所】&#10;一人当たり面積">
          <a:extLst>
            <a:ext uri="{FF2B5EF4-FFF2-40B4-BE49-F238E27FC236}">
              <a16:creationId xmlns:a16="http://schemas.microsoft.com/office/drawing/2014/main" xmlns="" id="{EDADC680-13DD-474F-9AD3-87692E7FA764}"/>
            </a:ext>
          </a:extLst>
        </xdr:cNvPr>
        <xdr:cNvSpPr txBox="1"/>
      </xdr:nvSpPr>
      <xdr:spPr>
        <a:xfrm>
          <a:off x="19310427" y="6747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37</xdr:row>
      <xdr:rowOff>74947</xdr:rowOff>
    </xdr:from>
    <xdr:ext cx="469744" cy="259045"/>
    <xdr:sp macro="" textlink="">
      <xdr:nvSpPr>
        <xdr:cNvPr id="1172" name="n_1mainValue【認定こども園・幼稚園・保育所】&#10;一人当たり面積">
          <a:extLst>
            <a:ext uri="{FF2B5EF4-FFF2-40B4-BE49-F238E27FC236}">
              <a16:creationId xmlns:a16="http://schemas.microsoft.com/office/drawing/2014/main" xmlns="" id="{CBAB7681-892A-4AD0-AFBE-AA9B70B0F8DB}"/>
            </a:ext>
          </a:extLst>
        </xdr:cNvPr>
        <xdr:cNvSpPr txBox="1"/>
      </xdr:nvSpPr>
      <xdr:spPr>
        <a:xfrm>
          <a:off x="21075727" y="64185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36</xdr:row>
      <xdr:rowOff>120667</xdr:rowOff>
    </xdr:from>
    <xdr:ext cx="469744" cy="259045"/>
    <xdr:sp macro="" textlink="">
      <xdr:nvSpPr>
        <xdr:cNvPr id="1173" name="n_2mainValue【認定こども園・幼稚園・保育所】&#10;一人当たり面積">
          <a:extLst>
            <a:ext uri="{FF2B5EF4-FFF2-40B4-BE49-F238E27FC236}">
              <a16:creationId xmlns:a16="http://schemas.microsoft.com/office/drawing/2014/main" xmlns="" id="{7800C504-E054-44DF-BD61-7EF2CFFE9C02}"/>
            </a:ext>
          </a:extLst>
        </xdr:cNvPr>
        <xdr:cNvSpPr txBox="1"/>
      </xdr:nvSpPr>
      <xdr:spPr>
        <a:xfrm>
          <a:off x="20199427" y="62928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36</xdr:row>
      <xdr:rowOff>124477</xdr:rowOff>
    </xdr:from>
    <xdr:ext cx="469744" cy="259045"/>
    <xdr:sp macro="" textlink="">
      <xdr:nvSpPr>
        <xdr:cNvPr id="1174" name="n_3mainValue【認定こども園・幼稚園・保育所】&#10;一人当たり面積">
          <a:extLst>
            <a:ext uri="{FF2B5EF4-FFF2-40B4-BE49-F238E27FC236}">
              <a16:creationId xmlns:a16="http://schemas.microsoft.com/office/drawing/2014/main" xmlns="" id="{251D82B4-AA93-490E-A4E6-2D54609B9CE0}"/>
            </a:ext>
          </a:extLst>
        </xdr:cNvPr>
        <xdr:cNvSpPr txBox="1"/>
      </xdr:nvSpPr>
      <xdr:spPr>
        <a:xfrm>
          <a:off x="19310427" y="6296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1175" name="正方形/長方形 1174">
          <a:extLst>
            <a:ext uri="{FF2B5EF4-FFF2-40B4-BE49-F238E27FC236}">
              <a16:creationId xmlns:a16="http://schemas.microsoft.com/office/drawing/2014/main" xmlns="" id="{3ABDADA2-BBDC-4A72-A76B-3B9B9002E318}"/>
            </a:ext>
          </a:extLst>
        </xdr:cNvPr>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1176" name="正方形/長方形 1175">
          <a:extLst>
            <a:ext uri="{FF2B5EF4-FFF2-40B4-BE49-F238E27FC236}">
              <a16:creationId xmlns:a16="http://schemas.microsoft.com/office/drawing/2014/main" xmlns="" id="{63B5DFDB-BB02-48E7-BF84-085081F153C1}"/>
            </a:ext>
          </a:extLst>
        </xdr:cNvPr>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1177" name="正方形/長方形 1176">
          <a:extLst>
            <a:ext uri="{FF2B5EF4-FFF2-40B4-BE49-F238E27FC236}">
              <a16:creationId xmlns:a16="http://schemas.microsoft.com/office/drawing/2014/main" xmlns="" id="{AE5E36DC-95AD-435B-8F17-3B5F1D4F4515}"/>
            </a:ext>
          </a:extLst>
        </xdr:cNvPr>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1178" name="正方形/長方形 1177">
          <a:extLst>
            <a:ext uri="{FF2B5EF4-FFF2-40B4-BE49-F238E27FC236}">
              <a16:creationId xmlns:a16="http://schemas.microsoft.com/office/drawing/2014/main" xmlns="" id="{CDBB73F9-9F07-4E10-85DB-71714B31898B}"/>
            </a:ext>
          </a:extLst>
        </xdr:cNvPr>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1179" name="正方形/長方形 1178">
          <a:extLst>
            <a:ext uri="{FF2B5EF4-FFF2-40B4-BE49-F238E27FC236}">
              <a16:creationId xmlns:a16="http://schemas.microsoft.com/office/drawing/2014/main" xmlns="" id="{9EBB571C-0FF1-4BE1-9D0D-876DD04BF955}"/>
            </a:ext>
          </a:extLst>
        </xdr:cNvPr>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1180" name="正方形/長方形 1179">
          <a:extLst>
            <a:ext uri="{FF2B5EF4-FFF2-40B4-BE49-F238E27FC236}">
              <a16:creationId xmlns:a16="http://schemas.microsoft.com/office/drawing/2014/main" xmlns="" id="{CEC2A45A-8B76-4BA3-A3E2-908989862289}"/>
            </a:ext>
          </a:extLst>
        </xdr:cNvPr>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1181" name="正方形/長方形 1180">
          <a:extLst>
            <a:ext uri="{FF2B5EF4-FFF2-40B4-BE49-F238E27FC236}">
              <a16:creationId xmlns:a16="http://schemas.microsoft.com/office/drawing/2014/main" xmlns="" id="{F7B7B6DB-DE33-4631-96DC-D03BE6086815}"/>
            </a:ext>
          </a:extLst>
        </xdr:cNvPr>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1182" name="正方形/長方形 1181">
          <a:extLst>
            <a:ext uri="{FF2B5EF4-FFF2-40B4-BE49-F238E27FC236}">
              <a16:creationId xmlns:a16="http://schemas.microsoft.com/office/drawing/2014/main" xmlns="" id="{807ACB52-D973-4234-A430-08E649E8CC1D}"/>
            </a:ext>
          </a:extLst>
        </xdr:cNvPr>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1183" name="テキスト ボックス 1182">
          <a:extLst>
            <a:ext uri="{FF2B5EF4-FFF2-40B4-BE49-F238E27FC236}">
              <a16:creationId xmlns:a16="http://schemas.microsoft.com/office/drawing/2014/main" xmlns="" id="{E3CF3568-AF62-4382-A669-9A8CF9FA95A1}"/>
            </a:ext>
          </a:extLst>
        </xdr:cNvPr>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1184" name="直線コネクタ 1183">
          <a:extLst>
            <a:ext uri="{FF2B5EF4-FFF2-40B4-BE49-F238E27FC236}">
              <a16:creationId xmlns:a16="http://schemas.microsoft.com/office/drawing/2014/main" xmlns="" id="{35C732B5-580C-49C1-AD2D-782559F3608E}"/>
            </a:ext>
          </a:extLst>
        </xdr:cNvPr>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65</xdr:row>
      <xdr:rowOff>143527</xdr:rowOff>
    </xdr:from>
    <xdr:ext cx="338939" cy="259045"/>
    <xdr:sp macro="" textlink="">
      <xdr:nvSpPr>
        <xdr:cNvPr id="1185" name="テキスト ボックス 1184">
          <a:extLst>
            <a:ext uri="{FF2B5EF4-FFF2-40B4-BE49-F238E27FC236}">
              <a16:creationId xmlns:a16="http://schemas.microsoft.com/office/drawing/2014/main" xmlns="" id="{477F6181-5A16-4E78-8E5B-8AC4D712DC78}"/>
            </a:ext>
          </a:extLst>
        </xdr:cNvPr>
        <xdr:cNvSpPr txBox="1"/>
      </xdr:nvSpPr>
      <xdr:spPr>
        <a:xfrm>
          <a:off x="12107061" y="1128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1186" name="直線コネクタ 1185">
          <a:extLst>
            <a:ext uri="{FF2B5EF4-FFF2-40B4-BE49-F238E27FC236}">
              <a16:creationId xmlns:a16="http://schemas.microsoft.com/office/drawing/2014/main" xmlns="" id="{7A0A07FD-0A9C-4EA3-A214-AA8D129BBB8C}"/>
            </a:ext>
          </a:extLst>
        </xdr:cNvPr>
        <xdr:cNvCxnSpPr/>
      </xdr:nvCxnSpPr>
      <xdr:spPr>
        <a:xfrm>
          <a:off x="12446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1187" name="テキスト ボックス 1186">
          <a:extLst>
            <a:ext uri="{FF2B5EF4-FFF2-40B4-BE49-F238E27FC236}">
              <a16:creationId xmlns:a16="http://schemas.microsoft.com/office/drawing/2014/main" xmlns="" id="{86284BBC-A48A-43D2-9DC2-5E3113811575}"/>
            </a:ext>
          </a:extLst>
        </xdr:cNvPr>
        <xdr:cNvSpPr txBox="1"/>
      </xdr:nvSpPr>
      <xdr:spPr>
        <a:xfrm>
          <a:off x="12042941" y="1090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1188" name="直線コネクタ 1187">
          <a:extLst>
            <a:ext uri="{FF2B5EF4-FFF2-40B4-BE49-F238E27FC236}">
              <a16:creationId xmlns:a16="http://schemas.microsoft.com/office/drawing/2014/main" xmlns="" id="{4640E679-D327-4225-95AA-2DB2DDB5F156}"/>
            </a:ext>
          </a:extLst>
        </xdr:cNvPr>
        <xdr:cNvCxnSpPr/>
      </xdr:nvCxnSpPr>
      <xdr:spPr>
        <a:xfrm>
          <a:off x="12446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1189" name="テキスト ボックス 1188">
          <a:extLst>
            <a:ext uri="{FF2B5EF4-FFF2-40B4-BE49-F238E27FC236}">
              <a16:creationId xmlns:a16="http://schemas.microsoft.com/office/drawing/2014/main" xmlns="" id="{53EACD6E-C138-4FEF-AC90-1485E469C449}"/>
            </a:ext>
          </a:extLst>
        </xdr:cNvPr>
        <xdr:cNvSpPr txBox="1"/>
      </xdr:nvSpPr>
      <xdr:spPr>
        <a:xfrm>
          <a:off x="12042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1190" name="直線コネクタ 1189">
          <a:extLst>
            <a:ext uri="{FF2B5EF4-FFF2-40B4-BE49-F238E27FC236}">
              <a16:creationId xmlns:a16="http://schemas.microsoft.com/office/drawing/2014/main" xmlns="" id="{87D60E48-9746-4324-8A23-D81CC50CBA4B}"/>
            </a:ext>
          </a:extLst>
        </xdr:cNvPr>
        <xdr:cNvCxnSpPr/>
      </xdr:nvCxnSpPr>
      <xdr:spPr>
        <a:xfrm>
          <a:off x="12446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1191" name="テキスト ボックス 1190">
          <a:extLst>
            <a:ext uri="{FF2B5EF4-FFF2-40B4-BE49-F238E27FC236}">
              <a16:creationId xmlns:a16="http://schemas.microsoft.com/office/drawing/2014/main" xmlns="" id="{C15E8DF1-26F6-415B-865B-7233B29743F1}"/>
            </a:ext>
          </a:extLst>
        </xdr:cNvPr>
        <xdr:cNvSpPr txBox="1"/>
      </xdr:nvSpPr>
      <xdr:spPr>
        <a:xfrm>
          <a:off x="12042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1192" name="直線コネクタ 1191">
          <a:extLst>
            <a:ext uri="{FF2B5EF4-FFF2-40B4-BE49-F238E27FC236}">
              <a16:creationId xmlns:a16="http://schemas.microsoft.com/office/drawing/2014/main" xmlns="" id="{F397B6B3-BD48-4751-9A08-CA1EC632D535}"/>
            </a:ext>
          </a:extLst>
        </xdr:cNvPr>
        <xdr:cNvCxnSpPr/>
      </xdr:nvCxnSpPr>
      <xdr:spPr>
        <a:xfrm>
          <a:off x="12446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1193" name="テキスト ボックス 1192">
          <a:extLst>
            <a:ext uri="{FF2B5EF4-FFF2-40B4-BE49-F238E27FC236}">
              <a16:creationId xmlns:a16="http://schemas.microsoft.com/office/drawing/2014/main" xmlns="" id="{4AFB393C-0E6D-4BAB-A964-937BB9F395D4}"/>
            </a:ext>
          </a:extLst>
        </xdr:cNvPr>
        <xdr:cNvSpPr txBox="1"/>
      </xdr:nvSpPr>
      <xdr:spPr>
        <a:xfrm>
          <a:off x="12042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1194" name="直線コネクタ 1193">
          <a:extLst>
            <a:ext uri="{FF2B5EF4-FFF2-40B4-BE49-F238E27FC236}">
              <a16:creationId xmlns:a16="http://schemas.microsoft.com/office/drawing/2014/main" xmlns="" id="{2E8BB110-D12B-4641-8C2B-3E7918FE0DF4}"/>
            </a:ext>
          </a:extLst>
        </xdr:cNvPr>
        <xdr:cNvCxnSpPr/>
      </xdr:nvCxnSpPr>
      <xdr:spPr>
        <a:xfrm>
          <a:off x="12446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54</xdr:row>
      <xdr:rowOff>124477</xdr:rowOff>
    </xdr:from>
    <xdr:ext cx="467179" cy="259045"/>
    <xdr:sp macro="" textlink="">
      <xdr:nvSpPr>
        <xdr:cNvPr id="1195" name="テキスト ボックス 1194">
          <a:extLst>
            <a:ext uri="{FF2B5EF4-FFF2-40B4-BE49-F238E27FC236}">
              <a16:creationId xmlns:a16="http://schemas.microsoft.com/office/drawing/2014/main" xmlns="" id="{D86088F3-B4DC-46E1-B794-621DD14CB54D}"/>
            </a:ext>
          </a:extLst>
        </xdr:cNvPr>
        <xdr:cNvSpPr txBox="1"/>
      </xdr:nvSpPr>
      <xdr:spPr>
        <a:xfrm>
          <a:off x="11978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1196" name="直線コネクタ 1195">
          <a:extLst>
            <a:ext uri="{FF2B5EF4-FFF2-40B4-BE49-F238E27FC236}">
              <a16:creationId xmlns:a16="http://schemas.microsoft.com/office/drawing/2014/main" xmlns="" id="{27C26768-AD34-409E-872D-B8415D4EDB0A}"/>
            </a:ext>
          </a:extLst>
        </xdr:cNvPr>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52</xdr:row>
      <xdr:rowOff>86377</xdr:rowOff>
    </xdr:from>
    <xdr:ext cx="467179" cy="259045"/>
    <xdr:sp macro="" textlink="">
      <xdr:nvSpPr>
        <xdr:cNvPr id="1197" name="テキスト ボックス 1196">
          <a:extLst>
            <a:ext uri="{FF2B5EF4-FFF2-40B4-BE49-F238E27FC236}">
              <a16:creationId xmlns:a16="http://schemas.microsoft.com/office/drawing/2014/main" xmlns="" id="{A0AB59A5-A848-42BE-BF4F-E246C936D172}"/>
            </a:ext>
          </a:extLst>
        </xdr:cNvPr>
        <xdr:cNvSpPr txBox="1"/>
      </xdr:nvSpPr>
      <xdr:spPr>
        <a:xfrm>
          <a:off x="11978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1198" name="【学校施設】&#10;有形固定資産減価償却率グラフ枠">
          <a:extLst>
            <a:ext uri="{FF2B5EF4-FFF2-40B4-BE49-F238E27FC236}">
              <a16:creationId xmlns:a16="http://schemas.microsoft.com/office/drawing/2014/main" xmlns="" id="{3C802ADF-168F-4915-9DB2-E873B063EDAC}"/>
            </a:ext>
          </a:extLst>
        </xdr:cNvPr>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56</xdr:row>
      <xdr:rowOff>91440</xdr:rowOff>
    </xdr:from>
    <xdr:to>
      <xdr:col>85</xdr:col>
      <xdr:colOff>126364</xdr:colOff>
      <xdr:row>63</xdr:row>
      <xdr:rowOff>123825</xdr:rowOff>
    </xdr:to>
    <xdr:cxnSp macro="">
      <xdr:nvCxnSpPr>
        <xdr:cNvPr id="1199" name="直線コネクタ 1198">
          <a:extLst>
            <a:ext uri="{FF2B5EF4-FFF2-40B4-BE49-F238E27FC236}">
              <a16:creationId xmlns:a16="http://schemas.microsoft.com/office/drawing/2014/main" xmlns="" id="{86CD3A41-6F3E-45C6-9681-3B247ACE0208}"/>
            </a:ext>
          </a:extLst>
        </xdr:cNvPr>
        <xdr:cNvCxnSpPr/>
      </xdr:nvCxnSpPr>
      <xdr:spPr>
        <a:xfrm flipV="1">
          <a:off x="16318864" y="9692640"/>
          <a:ext cx="0" cy="12325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63</xdr:row>
      <xdr:rowOff>127652</xdr:rowOff>
    </xdr:from>
    <xdr:ext cx="405111" cy="259045"/>
    <xdr:sp macro="" textlink="">
      <xdr:nvSpPr>
        <xdr:cNvPr id="1200" name="【学校施設】&#10;有形固定資産減価償却率最小値テキスト">
          <a:extLst>
            <a:ext uri="{FF2B5EF4-FFF2-40B4-BE49-F238E27FC236}">
              <a16:creationId xmlns:a16="http://schemas.microsoft.com/office/drawing/2014/main" xmlns="" id="{5E85F411-0884-42BC-9A1B-C8F1314E8D2C}"/>
            </a:ext>
          </a:extLst>
        </xdr:cNvPr>
        <xdr:cNvSpPr txBox="1"/>
      </xdr:nvSpPr>
      <xdr:spPr>
        <a:xfrm>
          <a:off x="16357600" y="10929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123825</xdr:rowOff>
    </xdr:from>
    <xdr:to>
      <xdr:col>86</xdr:col>
      <xdr:colOff>25400</xdr:colOff>
      <xdr:row>63</xdr:row>
      <xdr:rowOff>123825</xdr:rowOff>
    </xdr:to>
    <xdr:cxnSp macro="">
      <xdr:nvCxnSpPr>
        <xdr:cNvPr id="1201" name="直線コネクタ 1200">
          <a:extLst>
            <a:ext uri="{FF2B5EF4-FFF2-40B4-BE49-F238E27FC236}">
              <a16:creationId xmlns:a16="http://schemas.microsoft.com/office/drawing/2014/main" xmlns="" id="{7387BBBB-D1B1-47E7-9739-7FD3DEF16CED}"/>
            </a:ext>
          </a:extLst>
        </xdr:cNvPr>
        <xdr:cNvCxnSpPr/>
      </xdr:nvCxnSpPr>
      <xdr:spPr>
        <a:xfrm>
          <a:off x="16230600" y="109251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55</xdr:row>
      <xdr:rowOff>38117</xdr:rowOff>
    </xdr:from>
    <xdr:ext cx="405111" cy="259045"/>
    <xdr:sp macro="" textlink="">
      <xdr:nvSpPr>
        <xdr:cNvPr id="1202" name="【学校施設】&#10;有形固定資産減価償却率最大値テキスト">
          <a:extLst>
            <a:ext uri="{FF2B5EF4-FFF2-40B4-BE49-F238E27FC236}">
              <a16:creationId xmlns:a16="http://schemas.microsoft.com/office/drawing/2014/main" xmlns="" id="{22AA6BD1-9BDE-416C-94CD-BEEEB39B08A2}"/>
            </a:ext>
          </a:extLst>
        </xdr:cNvPr>
        <xdr:cNvSpPr txBox="1"/>
      </xdr:nvSpPr>
      <xdr:spPr>
        <a:xfrm>
          <a:off x="16357600" y="9467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91440</xdr:rowOff>
    </xdr:from>
    <xdr:to>
      <xdr:col>86</xdr:col>
      <xdr:colOff>25400</xdr:colOff>
      <xdr:row>56</xdr:row>
      <xdr:rowOff>91440</xdr:rowOff>
    </xdr:to>
    <xdr:cxnSp macro="">
      <xdr:nvCxnSpPr>
        <xdr:cNvPr id="1203" name="直線コネクタ 1202">
          <a:extLst>
            <a:ext uri="{FF2B5EF4-FFF2-40B4-BE49-F238E27FC236}">
              <a16:creationId xmlns:a16="http://schemas.microsoft.com/office/drawing/2014/main" xmlns="" id="{83B5BD28-342B-457D-A6E9-B95F097BB7EB}"/>
            </a:ext>
          </a:extLst>
        </xdr:cNvPr>
        <xdr:cNvCxnSpPr/>
      </xdr:nvCxnSpPr>
      <xdr:spPr>
        <a:xfrm>
          <a:off x="16230600" y="96926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59</xdr:row>
      <xdr:rowOff>49547</xdr:rowOff>
    </xdr:from>
    <xdr:ext cx="405111" cy="259045"/>
    <xdr:sp macro="" textlink="">
      <xdr:nvSpPr>
        <xdr:cNvPr id="1204" name="【学校施設】&#10;有形固定資産減価償却率平均値テキスト">
          <a:extLst>
            <a:ext uri="{FF2B5EF4-FFF2-40B4-BE49-F238E27FC236}">
              <a16:creationId xmlns:a16="http://schemas.microsoft.com/office/drawing/2014/main" xmlns="" id="{7B1362E2-06CD-419C-82D3-D02E9A738475}"/>
            </a:ext>
          </a:extLst>
        </xdr:cNvPr>
        <xdr:cNvSpPr txBox="1"/>
      </xdr:nvSpPr>
      <xdr:spPr>
        <a:xfrm>
          <a:off x="16357600" y="101650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71120</xdr:rowOff>
    </xdr:from>
    <xdr:to>
      <xdr:col>85</xdr:col>
      <xdr:colOff>177800</xdr:colOff>
      <xdr:row>60</xdr:row>
      <xdr:rowOff>1270</xdr:rowOff>
    </xdr:to>
    <xdr:sp macro="" textlink="">
      <xdr:nvSpPr>
        <xdr:cNvPr id="1205" name="フローチャート: 判断 1204">
          <a:extLst>
            <a:ext uri="{FF2B5EF4-FFF2-40B4-BE49-F238E27FC236}">
              <a16:creationId xmlns:a16="http://schemas.microsoft.com/office/drawing/2014/main" xmlns="" id="{59A2EB0F-A462-4A1B-A91A-D1CD1EEBB606}"/>
            </a:ext>
          </a:extLst>
        </xdr:cNvPr>
        <xdr:cNvSpPr/>
      </xdr:nvSpPr>
      <xdr:spPr>
        <a:xfrm>
          <a:off x="16268700" y="101866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92075</xdr:rowOff>
    </xdr:from>
    <xdr:to>
      <xdr:col>81</xdr:col>
      <xdr:colOff>101600</xdr:colOff>
      <xdr:row>60</xdr:row>
      <xdr:rowOff>22225</xdr:rowOff>
    </xdr:to>
    <xdr:sp macro="" textlink="">
      <xdr:nvSpPr>
        <xdr:cNvPr id="1206" name="フローチャート: 判断 1205">
          <a:extLst>
            <a:ext uri="{FF2B5EF4-FFF2-40B4-BE49-F238E27FC236}">
              <a16:creationId xmlns:a16="http://schemas.microsoft.com/office/drawing/2014/main" xmlns="" id="{D59ADED4-F956-435C-8311-BF6FCF4BF1EF}"/>
            </a:ext>
          </a:extLst>
        </xdr:cNvPr>
        <xdr:cNvSpPr/>
      </xdr:nvSpPr>
      <xdr:spPr>
        <a:xfrm>
          <a:off x="15430500" y="102076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95885</xdr:rowOff>
    </xdr:from>
    <xdr:to>
      <xdr:col>76</xdr:col>
      <xdr:colOff>165100</xdr:colOff>
      <xdr:row>60</xdr:row>
      <xdr:rowOff>26035</xdr:rowOff>
    </xdr:to>
    <xdr:sp macro="" textlink="">
      <xdr:nvSpPr>
        <xdr:cNvPr id="1207" name="フローチャート: 判断 1206">
          <a:extLst>
            <a:ext uri="{FF2B5EF4-FFF2-40B4-BE49-F238E27FC236}">
              <a16:creationId xmlns:a16="http://schemas.microsoft.com/office/drawing/2014/main" xmlns="" id="{105E88F7-69F1-4BAC-9BB7-A2E78CA1F8CA}"/>
            </a:ext>
          </a:extLst>
        </xdr:cNvPr>
        <xdr:cNvSpPr/>
      </xdr:nvSpPr>
      <xdr:spPr>
        <a:xfrm>
          <a:off x="14541500" y="1021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103505</xdr:rowOff>
    </xdr:from>
    <xdr:to>
      <xdr:col>72</xdr:col>
      <xdr:colOff>38100</xdr:colOff>
      <xdr:row>60</xdr:row>
      <xdr:rowOff>33655</xdr:rowOff>
    </xdr:to>
    <xdr:sp macro="" textlink="">
      <xdr:nvSpPr>
        <xdr:cNvPr id="1208" name="フローチャート: 判断 1207">
          <a:extLst>
            <a:ext uri="{FF2B5EF4-FFF2-40B4-BE49-F238E27FC236}">
              <a16:creationId xmlns:a16="http://schemas.microsoft.com/office/drawing/2014/main" xmlns="" id="{1D08B2FC-DB69-4C43-A7FA-0BEC9D44AF1C}"/>
            </a:ext>
          </a:extLst>
        </xdr:cNvPr>
        <xdr:cNvSpPr/>
      </xdr:nvSpPr>
      <xdr:spPr>
        <a:xfrm>
          <a:off x="13652500" y="10219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1209" name="テキスト ボックス 1208">
          <a:extLst>
            <a:ext uri="{FF2B5EF4-FFF2-40B4-BE49-F238E27FC236}">
              <a16:creationId xmlns:a16="http://schemas.microsoft.com/office/drawing/2014/main" xmlns="" id="{D8CF1487-E5E0-4A9C-AE51-248327252858}"/>
            </a:ext>
          </a:extLst>
        </xdr:cNvPr>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1210" name="テキスト ボックス 1209">
          <a:extLst>
            <a:ext uri="{FF2B5EF4-FFF2-40B4-BE49-F238E27FC236}">
              <a16:creationId xmlns:a16="http://schemas.microsoft.com/office/drawing/2014/main" xmlns="" id="{5B2D7263-1D6A-4023-96D1-EB60B77E9632}"/>
            </a:ext>
          </a:extLst>
        </xdr:cNvPr>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1211" name="テキスト ボックス 1210">
          <a:extLst>
            <a:ext uri="{FF2B5EF4-FFF2-40B4-BE49-F238E27FC236}">
              <a16:creationId xmlns:a16="http://schemas.microsoft.com/office/drawing/2014/main" xmlns="" id="{F6D30820-D8B9-4DE1-8DDB-118F10F64832}"/>
            </a:ext>
          </a:extLst>
        </xdr:cNvPr>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1212" name="テキスト ボックス 1211">
          <a:extLst>
            <a:ext uri="{FF2B5EF4-FFF2-40B4-BE49-F238E27FC236}">
              <a16:creationId xmlns:a16="http://schemas.microsoft.com/office/drawing/2014/main" xmlns="" id="{4CF9F094-2A99-4BAA-B933-4E51407CAFBF}"/>
            </a:ext>
          </a:extLst>
        </xdr:cNvPr>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1213" name="テキスト ボックス 1212">
          <a:extLst>
            <a:ext uri="{FF2B5EF4-FFF2-40B4-BE49-F238E27FC236}">
              <a16:creationId xmlns:a16="http://schemas.microsoft.com/office/drawing/2014/main" xmlns="" id="{5031BE59-58FE-4053-83A3-4D9CEFE9C690}"/>
            </a:ext>
          </a:extLst>
        </xdr:cNvPr>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80645</xdr:rowOff>
    </xdr:from>
    <xdr:to>
      <xdr:col>85</xdr:col>
      <xdr:colOff>177800</xdr:colOff>
      <xdr:row>59</xdr:row>
      <xdr:rowOff>10795</xdr:rowOff>
    </xdr:to>
    <xdr:sp macro="" textlink="">
      <xdr:nvSpPr>
        <xdr:cNvPr id="1214" name="楕円 1213">
          <a:extLst>
            <a:ext uri="{FF2B5EF4-FFF2-40B4-BE49-F238E27FC236}">
              <a16:creationId xmlns:a16="http://schemas.microsoft.com/office/drawing/2014/main" xmlns="" id="{4168961A-B88E-43B3-B6F6-C487EAA236E3}"/>
            </a:ext>
          </a:extLst>
        </xdr:cNvPr>
        <xdr:cNvSpPr/>
      </xdr:nvSpPr>
      <xdr:spPr>
        <a:xfrm>
          <a:off x="16268700" y="10024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57</xdr:row>
      <xdr:rowOff>103522</xdr:rowOff>
    </xdr:from>
    <xdr:ext cx="405111" cy="259045"/>
    <xdr:sp macro="" textlink="">
      <xdr:nvSpPr>
        <xdr:cNvPr id="1215" name="【学校施設】&#10;有形固定資産減価償却率該当値テキスト">
          <a:extLst>
            <a:ext uri="{FF2B5EF4-FFF2-40B4-BE49-F238E27FC236}">
              <a16:creationId xmlns:a16="http://schemas.microsoft.com/office/drawing/2014/main" xmlns="" id="{DDB2E950-BA6D-4D2A-AA87-206AAE0012BA}"/>
            </a:ext>
          </a:extLst>
        </xdr:cNvPr>
        <xdr:cNvSpPr txBox="1"/>
      </xdr:nvSpPr>
      <xdr:spPr>
        <a:xfrm>
          <a:off x="16357600" y="9876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105410</xdr:rowOff>
    </xdr:from>
    <xdr:to>
      <xdr:col>81</xdr:col>
      <xdr:colOff>101600</xdr:colOff>
      <xdr:row>59</xdr:row>
      <xdr:rowOff>35560</xdr:rowOff>
    </xdr:to>
    <xdr:sp macro="" textlink="">
      <xdr:nvSpPr>
        <xdr:cNvPr id="1216" name="楕円 1215">
          <a:extLst>
            <a:ext uri="{FF2B5EF4-FFF2-40B4-BE49-F238E27FC236}">
              <a16:creationId xmlns:a16="http://schemas.microsoft.com/office/drawing/2014/main" xmlns="" id="{BC381132-B2F0-4DD7-AEAE-B2A147C29221}"/>
            </a:ext>
          </a:extLst>
        </xdr:cNvPr>
        <xdr:cNvSpPr/>
      </xdr:nvSpPr>
      <xdr:spPr>
        <a:xfrm>
          <a:off x="15430500" y="100495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131445</xdr:rowOff>
    </xdr:from>
    <xdr:to>
      <xdr:col>85</xdr:col>
      <xdr:colOff>127000</xdr:colOff>
      <xdr:row>58</xdr:row>
      <xdr:rowOff>156210</xdr:rowOff>
    </xdr:to>
    <xdr:cxnSp macro="">
      <xdr:nvCxnSpPr>
        <xdr:cNvPr id="1217" name="直線コネクタ 1216">
          <a:extLst>
            <a:ext uri="{FF2B5EF4-FFF2-40B4-BE49-F238E27FC236}">
              <a16:creationId xmlns:a16="http://schemas.microsoft.com/office/drawing/2014/main" xmlns="" id="{8E88B9A5-746E-4F54-808C-D943090294AD}"/>
            </a:ext>
          </a:extLst>
        </xdr:cNvPr>
        <xdr:cNvCxnSpPr/>
      </xdr:nvCxnSpPr>
      <xdr:spPr>
        <a:xfrm flipV="1">
          <a:off x="15481300" y="10075545"/>
          <a:ext cx="838200" cy="24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135890</xdr:rowOff>
    </xdr:from>
    <xdr:to>
      <xdr:col>76</xdr:col>
      <xdr:colOff>165100</xdr:colOff>
      <xdr:row>59</xdr:row>
      <xdr:rowOff>66040</xdr:rowOff>
    </xdr:to>
    <xdr:sp macro="" textlink="">
      <xdr:nvSpPr>
        <xdr:cNvPr id="1218" name="楕円 1217">
          <a:extLst>
            <a:ext uri="{FF2B5EF4-FFF2-40B4-BE49-F238E27FC236}">
              <a16:creationId xmlns:a16="http://schemas.microsoft.com/office/drawing/2014/main" xmlns="" id="{4742D257-DBDF-472A-BB94-64EAB4B75553}"/>
            </a:ext>
          </a:extLst>
        </xdr:cNvPr>
        <xdr:cNvSpPr/>
      </xdr:nvSpPr>
      <xdr:spPr>
        <a:xfrm>
          <a:off x="14541500" y="10079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156210</xdr:rowOff>
    </xdr:from>
    <xdr:to>
      <xdr:col>81</xdr:col>
      <xdr:colOff>50800</xdr:colOff>
      <xdr:row>59</xdr:row>
      <xdr:rowOff>15240</xdr:rowOff>
    </xdr:to>
    <xdr:cxnSp macro="">
      <xdr:nvCxnSpPr>
        <xdr:cNvPr id="1219" name="直線コネクタ 1218">
          <a:extLst>
            <a:ext uri="{FF2B5EF4-FFF2-40B4-BE49-F238E27FC236}">
              <a16:creationId xmlns:a16="http://schemas.microsoft.com/office/drawing/2014/main" xmlns="" id="{B18D7DD2-2D50-4864-9238-9ED17FCDB5B6}"/>
            </a:ext>
          </a:extLst>
        </xdr:cNvPr>
        <xdr:cNvCxnSpPr/>
      </xdr:nvCxnSpPr>
      <xdr:spPr>
        <a:xfrm flipV="1">
          <a:off x="14592300" y="10100310"/>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149225</xdr:rowOff>
    </xdr:from>
    <xdr:to>
      <xdr:col>72</xdr:col>
      <xdr:colOff>38100</xdr:colOff>
      <xdr:row>59</xdr:row>
      <xdr:rowOff>79375</xdr:rowOff>
    </xdr:to>
    <xdr:sp macro="" textlink="">
      <xdr:nvSpPr>
        <xdr:cNvPr id="1220" name="楕円 1219">
          <a:extLst>
            <a:ext uri="{FF2B5EF4-FFF2-40B4-BE49-F238E27FC236}">
              <a16:creationId xmlns:a16="http://schemas.microsoft.com/office/drawing/2014/main" xmlns="" id="{83941B6E-FB5F-430C-ADD0-776AE94CCAA2}"/>
            </a:ext>
          </a:extLst>
        </xdr:cNvPr>
        <xdr:cNvSpPr/>
      </xdr:nvSpPr>
      <xdr:spPr>
        <a:xfrm>
          <a:off x="13652500" y="100933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59</xdr:row>
      <xdr:rowOff>15240</xdr:rowOff>
    </xdr:from>
    <xdr:to>
      <xdr:col>76</xdr:col>
      <xdr:colOff>114300</xdr:colOff>
      <xdr:row>59</xdr:row>
      <xdr:rowOff>28575</xdr:rowOff>
    </xdr:to>
    <xdr:cxnSp macro="">
      <xdr:nvCxnSpPr>
        <xdr:cNvPr id="1221" name="直線コネクタ 1220">
          <a:extLst>
            <a:ext uri="{FF2B5EF4-FFF2-40B4-BE49-F238E27FC236}">
              <a16:creationId xmlns:a16="http://schemas.microsoft.com/office/drawing/2014/main" xmlns="" id="{1D4F81F0-3580-428E-94B6-954CD197871F}"/>
            </a:ext>
          </a:extLst>
        </xdr:cNvPr>
        <xdr:cNvCxnSpPr/>
      </xdr:nvCxnSpPr>
      <xdr:spPr>
        <a:xfrm flipV="1">
          <a:off x="13703300" y="10130790"/>
          <a:ext cx="889000" cy="13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13352</xdr:rowOff>
    </xdr:from>
    <xdr:ext cx="405111" cy="259045"/>
    <xdr:sp macro="" textlink="">
      <xdr:nvSpPr>
        <xdr:cNvPr id="1222" name="n_1aveValue【学校施設】&#10;有形固定資産減価償却率">
          <a:extLst>
            <a:ext uri="{FF2B5EF4-FFF2-40B4-BE49-F238E27FC236}">
              <a16:creationId xmlns:a16="http://schemas.microsoft.com/office/drawing/2014/main" xmlns="" id="{E8610C9C-6A16-4CD3-A14C-CD9BB587B5F7}"/>
            </a:ext>
          </a:extLst>
        </xdr:cNvPr>
        <xdr:cNvSpPr txBox="1"/>
      </xdr:nvSpPr>
      <xdr:spPr>
        <a:xfrm>
          <a:off x="15266044" y="10300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17162</xdr:rowOff>
    </xdr:from>
    <xdr:ext cx="405111" cy="259045"/>
    <xdr:sp macro="" textlink="">
      <xdr:nvSpPr>
        <xdr:cNvPr id="1223" name="n_2aveValue【学校施設】&#10;有形固定資産減価償却率">
          <a:extLst>
            <a:ext uri="{FF2B5EF4-FFF2-40B4-BE49-F238E27FC236}">
              <a16:creationId xmlns:a16="http://schemas.microsoft.com/office/drawing/2014/main" xmlns="" id="{B0BFA616-CCB0-45E7-B7D4-4EFC0412C261}"/>
            </a:ext>
          </a:extLst>
        </xdr:cNvPr>
        <xdr:cNvSpPr txBox="1"/>
      </xdr:nvSpPr>
      <xdr:spPr>
        <a:xfrm>
          <a:off x="14389744" y="10304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24782</xdr:rowOff>
    </xdr:from>
    <xdr:ext cx="405111" cy="259045"/>
    <xdr:sp macro="" textlink="">
      <xdr:nvSpPr>
        <xdr:cNvPr id="1224" name="n_3aveValue【学校施設】&#10;有形固定資産減価償却率">
          <a:extLst>
            <a:ext uri="{FF2B5EF4-FFF2-40B4-BE49-F238E27FC236}">
              <a16:creationId xmlns:a16="http://schemas.microsoft.com/office/drawing/2014/main" xmlns="" id="{441EA953-4538-4C0C-84E6-8FCA9BF61F3D}"/>
            </a:ext>
          </a:extLst>
        </xdr:cNvPr>
        <xdr:cNvSpPr txBox="1"/>
      </xdr:nvSpPr>
      <xdr:spPr>
        <a:xfrm>
          <a:off x="13500744" y="10311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57</xdr:row>
      <xdr:rowOff>52087</xdr:rowOff>
    </xdr:from>
    <xdr:ext cx="405111" cy="259045"/>
    <xdr:sp macro="" textlink="">
      <xdr:nvSpPr>
        <xdr:cNvPr id="1225" name="n_1mainValue【学校施設】&#10;有形固定資産減価償却率">
          <a:extLst>
            <a:ext uri="{FF2B5EF4-FFF2-40B4-BE49-F238E27FC236}">
              <a16:creationId xmlns:a16="http://schemas.microsoft.com/office/drawing/2014/main" xmlns="" id="{AD2AE4F3-71D7-4089-9E77-2BD1223A95CD}"/>
            </a:ext>
          </a:extLst>
        </xdr:cNvPr>
        <xdr:cNvSpPr txBox="1"/>
      </xdr:nvSpPr>
      <xdr:spPr>
        <a:xfrm>
          <a:off x="15266044" y="98247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82567</xdr:rowOff>
    </xdr:from>
    <xdr:ext cx="405111" cy="259045"/>
    <xdr:sp macro="" textlink="">
      <xdr:nvSpPr>
        <xdr:cNvPr id="1226" name="n_2mainValue【学校施設】&#10;有形固定資産減価償却率">
          <a:extLst>
            <a:ext uri="{FF2B5EF4-FFF2-40B4-BE49-F238E27FC236}">
              <a16:creationId xmlns:a16="http://schemas.microsoft.com/office/drawing/2014/main" xmlns="" id="{355996FF-4441-4E58-A32F-B87BCC5B83EA}"/>
            </a:ext>
          </a:extLst>
        </xdr:cNvPr>
        <xdr:cNvSpPr txBox="1"/>
      </xdr:nvSpPr>
      <xdr:spPr>
        <a:xfrm>
          <a:off x="14389744" y="9855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95902</xdr:rowOff>
    </xdr:from>
    <xdr:ext cx="405111" cy="259045"/>
    <xdr:sp macro="" textlink="">
      <xdr:nvSpPr>
        <xdr:cNvPr id="1227" name="n_3mainValue【学校施設】&#10;有形固定資産減価償却率">
          <a:extLst>
            <a:ext uri="{FF2B5EF4-FFF2-40B4-BE49-F238E27FC236}">
              <a16:creationId xmlns:a16="http://schemas.microsoft.com/office/drawing/2014/main" xmlns="" id="{31BE9992-A31B-4CBB-8A12-AE06DFE39F3B}"/>
            </a:ext>
          </a:extLst>
        </xdr:cNvPr>
        <xdr:cNvSpPr txBox="1"/>
      </xdr:nvSpPr>
      <xdr:spPr>
        <a:xfrm>
          <a:off x="13500744" y="9868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1228" name="正方形/長方形 1227">
          <a:extLst>
            <a:ext uri="{FF2B5EF4-FFF2-40B4-BE49-F238E27FC236}">
              <a16:creationId xmlns:a16="http://schemas.microsoft.com/office/drawing/2014/main" xmlns="" id="{A32FF40E-6B03-4AE5-B3FD-84265F5A18B1}"/>
            </a:ext>
          </a:extLst>
        </xdr:cNvPr>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1229" name="正方形/長方形 1228">
          <a:extLst>
            <a:ext uri="{FF2B5EF4-FFF2-40B4-BE49-F238E27FC236}">
              <a16:creationId xmlns:a16="http://schemas.microsoft.com/office/drawing/2014/main" xmlns="" id="{3EA6647D-3BE0-4397-88DA-F049AA6A9F68}"/>
            </a:ext>
          </a:extLst>
        </xdr:cNvPr>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1230" name="正方形/長方形 1229">
          <a:extLst>
            <a:ext uri="{FF2B5EF4-FFF2-40B4-BE49-F238E27FC236}">
              <a16:creationId xmlns:a16="http://schemas.microsoft.com/office/drawing/2014/main" xmlns="" id="{D227B83F-9281-4FEB-86E5-9852E425D700}"/>
            </a:ext>
          </a:extLst>
        </xdr:cNvPr>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1231" name="正方形/長方形 1230">
          <a:extLst>
            <a:ext uri="{FF2B5EF4-FFF2-40B4-BE49-F238E27FC236}">
              <a16:creationId xmlns:a16="http://schemas.microsoft.com/office/drawing/2014/main" xmlns="" id="{84F6A6FD-7DDC-40B9-B5E7-CFA3F1A05D92}"/>
            </a:ext>
          </a:extLst>
        </xdr:cNvPr>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1232" name="正方形/長方形 1231">
          <a:extLst>
            <a:ext uri="{FF2B5EF4-FFF2-40B4-BE49-F238E27FC236}">
              <a16:creationId xmlns:a16="http://schemas.microsoft.com/office/drawing/2014/main" xmlns="" id="{38A6DF93-F9AE-4B4B-9B97-623A02E4B748}"/>
            </a:ext>
          </a:extLst>
        </xdr:cNvPr>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1233" name="正方形/長方形 1232">
          <a:extLst>
            <a:ext uri="{FF2B5EF4-FFF2-40B4-BE49-F238E27FC236}">
              <a16:creationId xmlns:a16="http://schemas.microsoft.com/office/drawing/2014/main" xmlns="" id="{902FC86E-6A6C-4590-A082-770A24251BAE}"/>
            </a:ext>
          </a:extLst>
        </xdr:cNvPr>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1234" name="正方形/長方形 1233">
          <a:extLst>
            <a:ext uri="{FF2B5EF4-FFF2-40B4-BE49-F238E27FC236}">
              <a16:creationId xmlns:a16="http://schemas.microsoft.com/office/drawing/2014/main" xmlns="" id="{0E4C98AC-C5CC-4203-8BF3-244DF1E711A3}"/>
            </a:ext>
          </a:extLst>
        </xdr:cNvPr>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1235" name="正方形/長方形 1234">
          <a:extLst>
            <a:ext uri="{FF2B5EF4-FFF2-40B4-BE49-F238E27FC236}">
              <a16:creationId xmlns:a16="http://schemas.microsoft.com/office/drawing/2014/main" xmlns="" id="{1B8F9496-2DFF-4B6D-B464-A8B5260E34EE}"/>
            </a:ext>
          </a:extLst>
        </xdr:cNvPr>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1236" name="テキスト ボックス 1235">
          <a:extLst>
            <a:ext uri="{FF2B5EF4-FFF2-40B4-BE49-F238E27FC236}">
              <a16:creationId xmlns:a16="http://schemas.microsoft.com/office/drawing/2014/main" xmlns="" id="{90806560-1060-4C23-8D4B-A87144EBA67C}"/>
            </a:ext>
          </a:extLst>
        </xdr:cNvPr>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1237" name="直線コネクタ 1236">
          <a:extLst>
            <a:ext uri="{FF2B5EF4-FFF2-40B4-BE49-F238E27FC236}">
              <a16:creationId xmlns:a16="http://schemas.microsoft.com/office/drawing/2014/main" xmlns="" id="{820A582F-D94D-4BC4-9991-5E686600DD62}"/>
            </a:ext>
          </a:extLst>
        </xdr:cNvPr>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1238" name="テキスト ボックス 1237">
          <a:extLst>
            <a:ext uri="{FF2B5EF4-FFF2-40B4-BE49-F238E27FC236}">
              <a16:creationId xmlns:a16="http://schemas.microsoft.com/office/drawing/2014/main" xmlns="" id="{ACAFFCDA-0B4B-417B-94B1-1984186641DA}"/>
            </a:ext>
          </a:extLst>
        </xdr:cNvPr>
        <xdr:cNvSpPr txBox="1"/>
      </xdr:nvSpPr>
      <xdr:spPr>
        <a:xfrm>
          <a:off x="17820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1239" name="直線コネクタ 1238">
          <a:extLst>
            <a:ext uri="{FF2B5EF4-FFF2-40B4-BE49-F238E27FC236}">
              <a16:creationId xmlns:a16="http://schemas.microsoft.com/office/drawing/2014/main" xmlns="" id="{155D3340-1533-452F-A306-E112171C94E6}"/>
            </a:ext>
          </a:extLst>
        </xdr:cNvPr>
        <xdr:cNvCxnSpPr/>
      </xdr:nvCxnSpPr>
      <xdr:spPr>
        <a:xfrm>
          <a:off x="18288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1240" name="テキスト ボックス 1239">
          <a:extLst>
            <a:ext uri="{FF2B5EF4-FFF2-40B4-BE49-F238E27FC236}">
              <a16:creationId xmlns:a16="http://schemas.microsoft.com/office/drawing/2014/main" xmlns="" id="{BA3231EF-31CF-4831-8D67-0127D887E780}"/>
            </a:ext>
          </a:extLst>
        </xdr:cNvPr>
        <xdr:cNvSpPr txBox="1"/>
      </xdr:nvSpPr>
      <xdr:spPr>
        <a:xfrm>
          <a:off x="17820821" y="1083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1241" name="直線コネクタ 1240">
          <a:extLst>
            <a:ext uri="{FF2B5EF4-FFF2-40B4-BE49-F238E27FC236}">
              <a16:creationId xmlns:a16="http://schemas.microsoft.com/office/drawing/2014/main" xmlns="" id="{A8C9F2C0-22B7-48C2-BFAD-532321CBDD3B}"/>
            </a:ext>
          </a:extLst>
        </xdr:cNvPr>
        <xdr:cNvCxnSpPr/>
      </xdr:nvCxnSpPr>
      <xdr:spPr>
        <a:xfrm>
          <a:off x="18288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1242" name="テキスト ボックス 1241">
          <a:extLst>
            <a:ext uri="{FF2B5EF4-FFF2-40B4-BE49-F238E27FC236}">
              <a16:creationId xmlns:a16="http://schemas.microsoft.com/office/drawing/2014/main" xmlns="" id="{8826257F-C117-4200-A815-3E4B7B2AF901}"/>
            </a:ext>
          </a:extLst>
        </xdr:cNvPr>
        <xdr:cNvSpPr txBox="1"/>
      </xdr:nvSpPr>
      <xdr:spPr>
        <a:xfrm>
          <a:off x="17820821" y="1037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1243" name="直線コネクタ 1242">
          <a:extLst>
            <a:ext uri="{FF2B5EF4-FFF2-40B4-BE49-F238E27FC236}">
              <a16:creationId xmlns:a16="http://schemas.microsoft.com/office/drawing/2014/main" xmlns="" id="{2B7E6DA7-0CEC-45A3-94F2-45385533EEAB}"/>
            </a:ext>
          </a:extLst>
        </xdr:cNvPr>
        <xdr:cNvCxnSpPr/>
      </xdr:nvCxnSpPr>
      <xdr:spPr>
        <a:xfrm>
          <a:off x="18288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1244" name="テキスト ボックス 1243">
          <a:extLst>
            <a:ext uri="{FF2B5EF4-FFF2-40B4-BE49-F238E27FC236}">
              <a16:creationId xmlns:a16="http://schemas.microsoft.com/office/drawing/2014/main" xmlns="" id="{DB691DB6-A9D5-488B-9328-D7F072EB6BEA}"/>
            </a:ext>
          </a:extLst>
        </xdr:cNvPr>
        <xdr:cNvSpPr txBox="1"/>
      </xdr:nvSpPr>
      <xdr:spPr>
        <a:xfrm>
          <a:off x="17820821" y="991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1245" name="直線コネクタ 1244">
          <a:extLst>
            <a:ext uri="{FF2B5EF4-FFF2-40B4-BE49-F238E27FC236}">
              <a16:creationId xmlns:a16="http://schemas.microsoft.com/office/drawing/2014/main" xmlns="" id="{B62DD880-D995-4F2B-93A0-1D6DBAE0FF61}"/>
            </a:ext>
          </a:extLst>
        </xdr:cNvPr>
        <xdr:cNvCxnSpPr/>
      </xdr:nvCxnSpPr>
      <xdr:spPr>
        <a:xfrm>
          <a:off x="18288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1246" name="テキスト ボックス 1245">
          <a:extLst>
            <a:ext uri="{FF2B5EF4-FFF2-40B4-BE49-F238E27FC236}">
              <a16:creationId xmlns:a16="http://schemas.microsoft.com/office/drawing/2014/main" xmlns="" id="{CCD0EE0E-0F67-478F-BCE4-3E4169051BA7}"/>
            </a:ext>
          </a:extLst>
        </xdr:cNvPr>
        <xdr:cNvSpPr txBox="1"/>
      </xdr:nvSpPr>
      <xdr:spPr>
        <a:xfrm>
          <a:off x="17820821" y="945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1247" name="直線コネクタ 1246">
          <a:extLst>
            <a:ext uri="{FF2B5EF4-FFF2-40B4-BE49-F238E27FC236}">
              <a16:creationId xmlns:a16="http://schemas.microsoft.com/office/drawing/2014/main" xmlns="" id="{A57CCE55-CA78-4E92-B5CD-9D3DF3901ADD}"/>
            </a:ext>
          </a:extLst>
        </xdr:cNvPr>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1248" name="テキスト ボックス 1247">
          <a:extLst>
            <a:ext uri="{FF2B5EF4-FFF2-40B4-BE49-F238E27FC236}">
              <a16:creationId xmlns:a16="http://schemas.microsoft.com/office/drawing/2014/main" xmlns="" id="{2CF00689-C22A-4BE1-A4E0-D1A12EFAA0D5}"/>
            </a:ext>
          </a:extLst>
        </xdr:cNvPr>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1249" name="【学校施設】&#10;一人当たり面積グラフ枠">
          <a:extLst>
            <a:ext uri="{FF2B5EF4-FFF2-40B4-BE49-F238E27FC236}">
              <a16:creationId xmlns:a16="http://schemas.microsoft.com/office/drawing/2014/main" xmlns="" id="{04CC8570-DB5C-4694-A1AD-7206DC8473A3}"/>
            </a:ext>
          </a:extLst>
        </xdr:cNvPr>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56</xdr:row>
      <xdr:rowOff>138532</xdr:rowOff>
    </xdr:from>
    <xdr:to>
      <xdr:col>116</xdr:col>
      <xdr:colOff>62864</xdr:colOff>
      <xdr:row>64</xdr:row>
      <xdr:rowOff>31090</xdr:rowOff>
    </xdr:to>
    <xdr:cxnSp macro="">
      <xdr:nvCxnSpPr>
        <xdr:cNvPr id="1250" name="直線コネクタ 1249">
          <a:extLst>
            <a:ext uri="{FF2B5EF4-FFF2-40B4-BE49-F238E27FC236}">
              <a16:creationId xmlns:a16="http://schemas.microsoft.com/office/drawing/2014/main" xmlns="" id="{69CC4E7C-26A3-4D41-B497-32F9F4CFF5B5}"/>
            </a:ext>
          </a:extLst>
        </xdr:cNvPr>
        <xdr:cNvCxnSpPr/>
      </xdr:nvCxnSpPr>
      <xdr:spPr>
        <a:xfrm flipV="1">
          <a:off x="22160864" y="9739732"/>
          <a:ext cx="0" cy="12641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64</xdr:row>
      <xdr:rowOff>34917</xdr:rowOff>
    </xdr:from>
    <xdr:ext cx="469744" cy="259045"/>
    <xdr:sp macro="" textlink="">
      <xdr:nvSpPr>
        <xdr:cNvPr id="1251" name="【学校施設】&#10;一人当たり面積最小値テキスト">
          <a:extLst>
            <a:ext uri="{FF2B5EF4-FFF2-40B4-BE49-F238E27FC236}">
              <a16:creationId xmlns:a16="http://schemas.microsoft.com/office/drawing/2014/main" xmlns="" id="{D0CBD1EA-AAE9-4607-A365-3E54CFC90B7F}"/>
            </a:ext>
          </a:extLst>
        </xdr:cNvPr>
        <xdr:cNvSpPr txBox="1"/>
      </xdr:nvSpPr>
      <xdr:spPr>
        <a:xfrm>
          <a:off x="22199600" y="110077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31090</xdr:rowOff>
    </xdr:from>
    <xdr:to>
      <xdr:col>116</xdr:col>
      <xdr:colOff>152400</xdr:colOff>
      <xdr:row>64</xdr:row>
      <xdr:rowOff>31090</xdr:rowOff>
    </xdr:to>
    <xdr:cxnSp macro="">
      <xdr:nvCxnSpPr>
        <xdr:cNvPr id="1252" name="直線コネクタ 1251">
          <a:extLst>
            <a:ext uri="{FF2B5EF4-FFF2-40B4-BE49-F238E27FC236}">
              <a16:creationId xmlns:a16="http://schemas.microsoft.com/office/drawing/2014/main" xmlns="" id="{AEECDDD9-9887-4E3C-8836-1B164548ADDC}"/>
            </a:ext>
          </a:extLst>
        </xdr:cNvPr>
        <xdr:cNvCxnSpPr/>
      </xdr:nvCxnSpPr>
      <xdr:spPr>
        <a:xfrm>
          <a:off x="22072600" y="110038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55</xdr:row>
      <xdr:rowOff>85209</xdr:rowOff>
    </xdr:from>
    <xdr:ext cx="469744" cy="259045"/>
    <xdr:sp macro="" textlink="">
      <xdr:nvSpPr>
        <xdr:cNvPr id="1253" name="【学校施設】&#10;一人当たり面積最大値テキスト">
          <a:extLst>
            <a:ext uri="{FF2B5EF4-FFF2-40B4-BE49-F238E27FC236}">
              <a16:creationId xmlns:a16="http://schemas.microsoft.com/office/drawing/2014/main" xmlns="" id="{56BAFC4F-7764-494B-856F-F79096FD7ACC}"/>
            </a:ext>
          </a:extLst>
        </xdr:cNvPr>
        <xdr:cNvSpPr txBox="1"/>
      </xdr:nvSpPr>
      <xdr:spPr>
        <a:xfrm>
          <a:off x="22199600" y="95149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138532</xdr:rowOff>
    </xdr:from>
    <xdr:to>
      <xdr:col>116</xdr:col>
      <xdr:colOff>152400</xdr:colOff>
      <xdr:row>56</xdr:row>
      <xdr:rowOff>138532</xdr:rowOff>
    </xdr:to>
    <xdr:cxnSp macro="">
      <xdr:nvCxnSpPr>
        <xdr:cNvPr id="1254" name="直線コネクタ 1253">
          <a:extLst>
            <a:ext uri="{FF2B5EF4-FFF2-40B4-BE49-F238E27FC236}">
              <a16:creationId xmlns:a16="http://schemas.microsoft.com/office/drawing/2014/main" xmlns="" id="{CC5F307A-9EF8-49CD-AC87-F30C0E004359}"/>
            </a:ext>
          </a:extLst>
        </xdr:cNvPr>
        <xdr:cNvCxnSpPr/>
      </xdr:nvCxnSpPr>
      <xdr:spPr>
        <a:xfrm>
          <a:off x="22072600" y="97397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62</xdr:row>
      <xdr:rowOff>41470</xdr:rowOff>
    </xdr:from>
    <xdr:ext cx="469744" cy="259045"/>
    <xdr:sp macro="" textlink="">
      <xdr:nvSpPr>
        <xdr:cNvPr id="1255" name="【学校施設】&#10;一人当たり面積平均値テキスト">
          <a:extLst>
            <a:ext uri="{FF2B5EF4-FFF2-40B4-BE49-F238E27FC236}">
              <a16:creationId xmlns:a16="http://schemas.microsoft.com/office/drawing/2014/main" xmlns="" id="{9061C443-E9D4-4143-A377-1B2E6A853A46}"/>
            </a:ext>
          </a:extLst>
        </xdr:cNvPr>
        <xdr:cNvSpPr txBox="1"/>
      </xdr:nvSpPr>
      <xdr:spPr>
        <a:xfrm>
          <a:off x="22199600" y="1067137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63043</xdr:rowOff>
    </xdr:from>
    <xdr:to>
      <xdr:col>116</xdr:col>
      <xdr:colOff>114300</xdr:colOff>
      <xdr:row>62</xdr:row>
      <xdr:rowOff>164643</xdr:rowOff>
    </xdr:to>
    <xdr:sp macro="" textlink="">
      <xdr:nvSpPr>
        <xdr:cNvPr id="1256" name="フローチャート: 判断 1255">
          <a:extLst>
            <a:ext uri="{FF2B5EF4-FFF2-40B4-BE49-F238E27FC236}">
              <a16:creationId xmlns:a16="http://schemas.microsoft.com/office/drawing/2014/main" xmlns="" id="{051D9B9E-DB07-4174-B463-B77918AF4F8B}"/>
            </a:ext>
          </a:extLst>
        </xdr:cNvPr>
        <xdr:cNvSpPr/>
      </xdr:nvSpPr>
      <xdr:spPr>
        <a:xfrm>
          <a:off x="22110700" y="106929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62</xdr:row>
      <xdr:rowOff>75387</xdr:rowOff>
    </xdr:from>
    <xdr:to>
      <xdr:col>112</xdr:col>
      <xdr:colOff>38100</xdr:colOff>
      <xdr:row>63</xdr:row>
      <xdr:rowOff>5537</xdr:rowOff>
    </xdr:to>
    <xdr:sp macro="" textlink="">
      <xdr:nvSpPr>
        <xdr:cNvPr id="1257" name="フローチャート: 判断 1256">
          <a:extLst>
            <a:ext uri="{FF2B5EF4-FFF2-40B4-BE49-F238E27FC236}">
              <a16:creationId xmlns:a16="http://schemas.microsoft.com/office/drawing/2014/main" xmlns="" id="{A3DA7D42-B5B4-4E91-8DE9-4B3958A31D58}"/>
            </a:ext>
          </a:extLst>
        </xdr:cNvPr>
        <xdr:cNvSpPr/>
      </xdr:nvSpPr>
      <xdr:spPr>
        <a:xfrm>
          <a:off x="21272500" y="10705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77674</xdr:rowOff>
    </xdr:from>
    <xdr:to>
      <xdr:col>107</xdr:col>
      <xdr:colOff>101600</xdr:colOff>
      <xdr:row>63</xdr:row>
      <xdr:rowOff>7824</xdr:rowOff>
    </xdr:to>
    <xdr:sp macro="" textlink="">
      <xdr:nvSpPr>
        <xdr:cNvPr id="1258" name="フローチャート: 判断 1257">
          <a:extLst>
            <a:ext uri="{FF2B5EF4-FFF2-40B4-BE49-F238E27FC236}">
              <a16:creationId xmlns:a16="http://schemas.microsoft.com/office/drawing/2014/main" xmlns="" id="{4CE59F94-7599-4272-994F-9E0B116EB834}"/>
            </a:ext>
          </a:extLst>
        </xdr:cNvPr>
        <xdr:cNvSpPr/>
      </xdr:nvSpPr>
      <xdr:spPr>
        <a:xfrm>
          <a:off x="20383500" y="107075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84531</xdr:rowOff>
    </xdr:from>
    <xdr:to>
      <xdr:col>102</xdr:col>
      <xdr:colOff>165100</xdr:colOff>
      <xdr:row>63</xdr:row>
      <xdr:rowOff>14681</xdr:rowOff>
    </xdr:to>
    <xdr:sp macro="" textlink="">
      <xdr:nvSpPr>
        <xdr:cNvPr id="1259" name="フローチャート: 判断 1258">
          <a:extLst>
            <a:ext uri="{FF2B5EF4-FFF2-40B4-BE49-F238E27FC236}">
              <a16:creationId xmlns:a16="http://schemas.microsoft.com/office/drawing/2014/main" xmlns="" id="{980E2332-DB09-4027-984C-9FC9A3CE803A}"/>
            </a:ext>
          </a:extLst>
        </xdr:cNvPr>
        <xdr:cNvSpPr/>
      </xdr:nvSpPr>
      <xdr:spPr>
        <a:xfrm>
          <a:off x="19494500" y="107144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1260" name="テキスト ボックス 1259">
          <a:extLst>
            <a:ext uri="{FF2B5EF4-FFF2-40B4-BE49-F238E27FC236}">
              <a16:creationId xmlns:a16="http://schemas.microsoft.com/office/drawing/2014/main" xmlns="" id="{9D8230DD-8B9E-40E6-81B0-0A001D341C8E}"/>
            </a:ext>
          </a:extLst>
        </xdr:cNvPr>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1261" name="テキスト ボックス 1260">
          <a:extLst>
            <a:ext uri="{FF2B5EF4-FFF2-40B4-BE49-F238E27FC236}">
              <a16:creationId xmlns:a16="http://schemas.microsoft.com/office/drawing/2014/main" xmlns="" id="{233DFA01-EB2B-424F-8171-91AC2B398502}"/>
            </a:ext>
          </a:extLst>
        </xdr:cNvPr>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1262" name="テキスト ボックス 1261">
          <a:extLst>
            <a:ext uri="{FF2B5EF4-FFF2-40B4-BE49-F238E27FC236}">
              <a16:creationId xmlns:a16="http://schemas.microsoft.com/office/drawing/2014/main" xmlns="" id="{B333FA7E-F8D3-4CE4-9B5F-DE52E1D00443}"/>
            </a:ext>
          </a:extLst>
        </xdr:cNvPr>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1263" name="テキスト ボックス 1262">
          <a:extLst>
            <a:ext uri="{FF2B5EF4-FFF2-40B4-BE49-F238E27FC236}">
              <a16:creationId xmlns:a16="http://schemas.microsoft.com/office/drawing/2014/main" xmlns="" id="{88BD11F2-56F5-45F8-9459-3C56881D46C1}"/>
            </a:ext>
          </a:extLst>
        </xdr:cNvPr>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1264" name="テキスト ボックス 1263">
          <a:extLst>
            <a:ext uri="{FF2B5EF4-FFF2-40B4-BE49-F238E27FC236}">
              <a16:creationId xmlns:a16="http://schemas.microsoft.com/office/drawing/2014/main" xmlns="" id="{0457CE2A-30D1-4800-B579-95433A6FC43D}"/>
            </a:ext>
          </a:extLst>
        </xdr:cNvPr>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41554</xdr:rowOff>
    </xdr:from>
    <xdr:to>
      <xdr:col>116</xdr:col>
      <xdr:colOff>114300</xdr:colOff>
      <xdr:row>62</xdr:row>
      <xdr:rowOff>143154</xdr:rowOff>
    </xdr:to>
    <xdr:sp macro="" textlink="">
      <xdr:nvSpPr>
        <xdr:cNvPr id="1265" name="楕円 1264">
          <a:extLst>
            <a:ext uri="{FF2B5EF4-FFF2-40B4-BE49-F238E27FC236}">
              <a16:creationId xmlns:a16="http://schemas.microsoft.com/office/drawing/2014/main" xmlns="" id="{1E05B2CA-47BE-49D9-8E1E-C217DAECB8CE}"/>
            </a:ext>
          </a:extLst>
        </xdr:cNvPr>
        <xdr:cNvSpPr/>
      </xdr:nvSpPr>
      <xdr:spPr>
        <a:xfrm>
          <a:off x="22110700" y="106714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61</xdr:row>
      <xdr:rowOff>64431</xdr:rowOff>
    </xdr:from>
    <xdr:ext cx="469744" cy="259045"/>
    <xdr:sp macro="" textlink="">
      <xdr:nvSpPr>
        <xdr:cNvPr id="1266" name="【学校施設】&#10;一人当たり面積該当値テキスト">
          <a:extLst>
            <a:ext uri="{FF2B5EF4-FFF2-40B4-BE49-F238E27FC236}">
              <a16:creationId xmlns:a16="http://schemas.microsoft.com/office/drawing/2014/main" xmlns="" id="{8D549F58-35A1-486D-B978-D8914E684DF4}"/>
            </a:ext>
          </a:extLst>
        </xdr:cNvPr>
        <xdr:cNvSpPr txBox="1"/>
      </xdr:nvSpPr>
      <xdr:spPr>
        <a:xfrm>
          <a:off x="22199600" y="105228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46584</xdr:rowOff>
    </xdr:from>
    <xdr:to>
      <xdr:col>112</xdr:col>
      <xdr:colOff>38100</xdr:colOff>
      <xdr:row>62</xdr:row>
      <xdr:rowOff>148184</xdr:rowOff>
    </xdr:to>
    <xdr:sp macro="" textlink="">
      <xdr:nvSpPr>
        <xdr:cNvPr id="1267" name="楕円 1266">
          <a:extLst>
            <a:ext uri="{FF2B5EF4-FFF2-40B4-BE49-F238E27FC236}">
              <a16:creationId xmlns:a16="http://schemas.microsoft.com/office/drawing/2014/main" xmlns="" id="{FD157892-191F-4D05-B92D-1A45A272D7CD}"/>
            </a:ext>
          </a:extLst>
        </xdr:cNvPr>
        <xdr:cNvSpPr/>
      </xdr:nvSpPr>
      <xdr:spPr>
        <a:xfrm>
          <a:off x="21272500" y="106764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92354</xdr:rowOff>
    </xdr:from>
    <xdr:to>
      <xdr:col>116</xdr:col>
      <xdr:colOff>63500</xdr:colOff>
      <xdr:row>62</xdr:row>
      <xdr:rowOff>97384</xdr:rowOff>
    </xdr:to>
    <xdr:cxnSp macro="">
      <xdr:nvCxnSpPr>
        <xdr:cNvPr id="1268" name="直線コネクタ 1267">
          <a:extLst>
            <a:ext uri="{FF2B5EF4-FFF2-40B4-BE49-F238E27FC236}">
              <a16:creationId xmlns:a16="http://schemas.microsoft.com/office/drawing/2014/main" xmlns="" id="{114FB0C4-BC22-409B-BF91-48ABACAAC29F}"/>
            </a:ext>
          </a:extLst>
        </xdr:cNvPr>
        <xdr:cNvCxnSpPr/>
      </xdr:nvCxnSpPr>
      <xdr:spPr>
        <a:xfrm flipV="1">
          <a:off x="21323300" y="10722254"/>
          <a:ext cx="838200" cy="50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48870</xdr:rowOff>
    </xdr:from>
    <xdr:to>
      <xdr:col>107</xdr:col>
      <xdr:colOff>101600</xdr:colOff>
      <xdr:row>62</xdr:row>
      <xdr:rowOff>150470</xdr:rowOff>
    </xdr:to>
    <xdr:sp macro="" textlink="">
      <xdr:nvSpPr>
        <xdr:cNvPr id="1269" name="楕円 1268">
          <a:extLst>
            <a:ext uri="{FF2B5EF4-FFF2-40B4-BE49-F238E27FC236}">
              <a16:creationId xmlns:a16="http://schemas.microsoft.com/office/drawing/2014/main" xmlns="" id="{58CB9C0C-A5FB-4FD7-9232-3CAD1C052A0C}"/>
            </a:ext>
          </a:extLst>
        </xdr:cNvPr>
        <xdr:cNvSpPr/>
      </xdr:nvSpPr>
      <xdr:spPr>
        <a:xfrm>
          <a:off x="20383500" y="10678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97384</xdr:rowOff>
    </xdr:from>
    <xdr:to>
      <xdr:col>111</xdr:col>
      <xdr:colOff>177800</xdr:colOff>
      <xdr:row>62</xdr:row>
      <xdr:rowOff>99670</xdr:rowOff>
    </xdr:to>
    <xdr:cxnSp macro="">
      <xdr:nvCxnSpPr>
        <xdr:cNvPr id="1270" name="直線コネクタ 1269">
          <a:extLst>
            <a:ext uri="{FF2B5EF4-FFF2-40B4-BE49-F238E27FC236}">
              <a16:creationId xmlns:a16="http://schemas.microsoft.com/office/drawing/2014/main" xmlns="" id="{4D782240-48D0-4E39-870C-CE6C10E34EC8}"/>
            </a:ext>
          </a:extLst>
        </xdr:cNvPr>
        <xdr:cNvCxnSpPr/>
      </xdr:nvCxnSpPr>
      <xdr:spPr>
        <a:xfrm flipV="1">
          <a:off x="20434300" y="10727284"/>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52070</xdr:rowOff>
    </xdr:from>
    <xdr:to>
      <xdr:col>102</xdr:col>
      <xdr:colOff>165100</xdr:colOff>
      <xdr:row>62</xdr:row>
      <xdr:rowOff>153670</xdr:rowOff>
    </xdr:to>
    <xdr:sp macro="" textlink="">
      <xdr:nvSpPr>
        <xdr:cNvPr id="1271" name="楕円 1270">
          <a:extLst>
            <a:ext uri="{FF2B5EF4-FFF2-40B4-BE49-F238E27FC236}">
              <a16:creationId xmlns:a16="http://schemas.microsoft.com/office/drawing/2014/main" xmlns="" id="{E53B1706-5CB6-4052-83AD-3AC26CAFB6C9}"/>
            </a:ext>
          </a:extLst>
        </xdr:cNvPr>
        <xdr:cNvSpPr/>
      </xdr:nvSpPr>
      <xdr:spPr>
        <a:xfrm>
          <a:off x="19494500" y="10681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99670</xdr:rowOff>
    </xdr:from>
    <xdr:to>
      <xdr:col>107</xdr:col>
      <xdr:colOff>50800</xdr:colOff>
      <xdr:row>62</xdr:row>
      <xdr:rowOff>102870</xdr:rowOff>
    </xdr:to>
    <xdr:cxnSp macro="">
      <xdr:nvCxnSpPr>
        <xdr:cNvPr id="1272" name="直線コネクタ 1271">
          <a:extLst>
            <a:ext uri="{FF2B5EF4-FFF2-40B4-BE49-F238E27FC236}">
              <a16:creationId xmlns:a16="http://schemas.microsoft.com/office/drawing/2014/main" xmlns="" id="{4F596B38-54AC-448B-919B-BA9BA8367E49}"/>
            </a:ext>
          </a:extLst>
        </xdr:cNvPr>
        <xdr:cNvCxnSpPr/>
      </xdr:nvCxnSpPr>
      <xdr:spPr>
        <a:xfrm flipV="1">
          <a:off x="19545300" y="10729570"/>
          <a:ext cx="889000" cy="3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62</xdr:row>
      <xdr:rowOff>168114</xdr:rowOff>
    </xdr:from>
    <xdr:ext cx="469744" cy="259045"/>
    <xdr:sp macro="" textlink="">
      <xdr:nvSpPr>
        <xdr:cNvPr id="1273" name="n_1aveValue【学校施設】&#10;一人当たり面積">
          <a:extLst>
            <a:ext uri="{FF2B5EF4-FFF2-40B4-BE49-F238E27FC236}">
              <a16:creationId xmlns:a16="http://schemas.microsoft.com/office/drawing/2014/main" xmlns="" id="{FBDFF21D-1CF3-4B08-A474-79D0E005C283}"/>
            </a:ext>
          </a:extLst>
        </xdr:cNvPr>
        <xdr:cNvSpPr txBox="1"/>
      </xdr:nvSpPr>
      <xdr:spPr>
        <a:xfrm>
          <a:off x="21075727" y="107980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170401</xdr:rowOff>
    </xdr:from>
    <xdr:ext cx="469744" cy="259045"/>
    <xdr:sp macro="" textlink="">
      <xdr:nvSpPr>
        <xdr:cNvPr id="1274" name="n_2aveValue【学校施設】&#10;一人当たり面積">
          <a:extLst>
            <a:ext uri="{FF2B5EF4-FFF2-40B4-BE49-F238E27FC236}">
              <a16:creationId xmlns:a16="http://schemas.microsoft.com/office/drawing/2014/main" xmlns="" id="{50BF6909-CD7A-4229-AF89-5ED0180CE782}"/>
            </a:ext>
          </a:extLst>
        </xdr:cNvPr>
        <xdr:cNvSpPr txBox="1"/>
      </xdr:nvSpPr>
      <xdr:spPr>
        <a:xfrm>
          <a:off x="20199427" y="108003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5808</xdr:rowOff>
    </xdr:from>
    <xdr:ext cx="469744" cy="259045"/>
    <xdr:sp macro="" textlink="">
      <xdr:nvSpPr>
        <xdr:cNvPr id="1275" name="n_3aveValue【学校施設】&#10;一人当たり面積">
          <a:extLst>
            <a:ext uri="{FF2B5EF4-FFF2-40B4-BE49-F238E27FC236}">
              <a16:creationId xmlns:a16="http://schemas.microsoft.com/office/drawing/2014/main" xmlns="" id="{4426B71F-D282-40CE-B8FB-ADBE8B7DCCE7}"/>
            </a:ext>
          </a:extLst>
        </xdr:cNvPr>
        <xdr:cNvSpPr txBox="1"/>
      </xdr:nvSpPr>
      <xdr:spPr>
        <a:xfrm>
          <a:off x="19310427" y="108071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60</xdr:row>
      <xdr:rowOff>164711</xdr:rowOff>
    </xdr:from>
    <xdr:ext cx="469744" cy="259045"/>
    <xdr:sp macro="" textlink="">
      <xdr:nvSpPr>
        <xdr:cNvPr id="1276" name="n_1mainValue【学校施設】&#10;一人当たり面積">
          <a:extLst>
            <a:ext uri="{FF2B5EF4-FFF2-40B4-BE49-F238E27FC236}">
              <a16:creationId xmlns:a16="http://schemas.microsoft.com/office/drawing/2014/main" xmlns="" id="{CEAF8944-BA73-4218-8822-E841996D5FC2}"/>
            </a:ext>
          </a:extLst>
        </xdr:cNvPr>
        <xdr:cNvSpPr txBox="1"/>
      </xdr:nvSpPr>
      <xdr:spPr>
        <a:xfrm>
          <a:off x="21075727" y="104517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166997</xdr:rowOff>
    </xdr:from>
    <xdr:ext cx="469744" cy="259045"/>
    <xdr:sp macro="" textlink="">
      <xdr:nvSpPr>
        <xdr:cNvPr id="1277" name="n_2mainValue【学校施設】&#10;一人当たり面積">
          <a:extLst>
            <a:ext uri="{FF2B5EF4-FFF2-40B4-BE49-F238E27FC236}">
              <a16:creationId xmlns:a16="http://schemas.microsoft.com/office/drawing/2014/main" xmlns="" id="{E388DC99-4D20-4717-A5B6-C555CA5173BD}"/>
            </a:ext>
          </a:extLst>
        </xdr:cNvPr>
        <xdr:cNvSpPr txBox="1"/>
      </xdr:nvSpPr>
      <xdr:spPr>
        <a:xfrm>
          <a:off x="20199427" y="10453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170197</xdr:rowOff>
    </xdr:from>
    <xdr:ext cx="469744" cy="259045"/>
    <xdr:sp macro="" textlink="">
      <xdr:nvSpPr>
        <xdr:cNvPr id="1278" name="n_3mainValue【学校施設】&#10;一人当たり面積">
          <a:extLst>
            <a:ext uri="{FF2B5EF4-FFF2-40B4-BE49-F238E27FC236}">
              <a16:creationId xmlns:a16="http://schemas.microsoft.com/office/drawing/2014/main" xmlns="" id="{9F46B3A2-6023-4F0C-B5CB-299129BB56CA}"/>
            </a:ext>
          </a:extLst>
        </xdr:cNvPr>
        <xdr:cNvSpPr txBox="1"/>
      </xdr:nvSpPr>
      <xdr:spPr>
        <a:xfrm>
          <a:off x="19310427" y="104571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1279" name="正方形/長方形 1278">
          <a:extLst>
            <a:ext uri="{FF2B5EF4-FFF2-40B4-BE49-F238E27FC236}">
              <a16:creationId xmlns:a16="http://schemas.microsoft.com/office/drawing/2014/main" xmlns="" id="{73051BC2-6D39-45C0-BFCC-7A507A0DF315}"/>
            </a:ext>
          </a:extLst>
        </xdr:cNvPr>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1280" name="正方形/長方形 1279">
          <a:extLst>
            <a:ext uri="{FF2B5EF4-FFF2-40B4-BE49-F238E27FC236}">
              <a16:creationId xmlns:a16="http://schemas.microsoft.com/office/drawing/2014/main" xmlns="" id="{2FFC91FF-918D-4C2F-8E4E-2858746AF53F}"/>
            </a:ext>
          </a:extLst>
        </xdr:cNvPr>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1281" name="正方形/長方形 1280">
          <a:extLst>
            <a:ext uri="{FF2B5EF4-FFF2-40B4-BE49-F238E27FC236}">
              <a16:creationId xmlns:a16="http://schemas.microsoft.com/office/drawing/2014/main" xmlns="" id="{057B2014-88F9-4C3D-BE77-DBD09BBAC8B7}"/>
            </a:ext>
          </a:extLst>
        </xdr:cNvPr>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1282" name="正方形/長方形 1281">
          <a:extLst>
            <a:ext uri="{FF2B5EF4-FFF2-40B4-BE49-F238E27FC236}">
              <a16:creationId xmlns:a16="http://schemas.microsoft.com/office/drawing/2014/main" xmlns="" id="{B695E6C3-6741-4DA4-874B-0F29C4838C11}"/>
            </a:ext>
          </a:extLst>
        </xdr:cNvPr>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1283" name="正方形/長方形 1282">
          <a:extLst>
            <a:ext uri="{FF2B5EF4-FFF2-40B4-BE49-F238E27FC236}">
              <a16:creationId xmlns:a16="http://schemas.microsoft.com/office/drawing/2014/main" xmlns="" id="{1FC472F6-23AE-4D98-AD82-882A306EAA92}"/>
            </a:ext>
          </a:extLst>
        </xdr:cNvPr>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1284" name="正方形/長方形 1283">
          <a:extLst>
            <a:ext uri="{FF2B5EF4-FFF2-40B4-BE49-F238E27FC236}">
              <a16:creationId xmlns:a16="http://schemas.microsoft.com/office/drawing/2014/main" xmlns="" id="{6BB31024-CA0E-484C-BFAE-6348FDDA884E}"/>
            </a:ext>
          </a:extLst>
        </xdr:cNvPr>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1285" name="正方形/長方形 1284">
          <a:extLst>
            <a:ext uri="{FF2B5EF4-FFF2-40B4-BE49-F238E27FC236}">
              <a16:creationId xmlns:a16="http://schemas.microsoft.com/office/drawing/2014/main" xmlns="" id="{7AE67AED-5D2E-4D20-B09E-CC7AA18AC89E}"/>
            </a:ext>
          </a:extLst>
        </xdr:cNvPr>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1286" name="正方形/長方形 1285">
          <a:extLst>
            <a:ext uri="{FF2B5EF4-FFF2-40B4-BE49-F238E27FC236}">
              <a16:creationId xmlns:a16="http://schemas.microsoft.com/office/drawing/2014/main" xmlns="" id="{A143F16B-4E9B-4FBD-93B3-72DFBF7E4B96}"/>
            </a:ext>
          </a:extLst>
        </xdr:cNvPr>
        <xdr:cNvSpPr/>
      </xdr:nvSpPr>
      <xdr:spPr>
        <a:xfrm>
          <a:off x="12446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68</xdr:row>
      <xdr:rowOff>152400</xdr:rowOff>
    </xdr:from>
    <xdr:to>
      <xdr:col>120</xdr:col>
      <xdr:colOff>152400</xdr:colOff>
      <xdr:row>72</xdr:row>
      <xdr:rowOff>101600</xdr:rowOff>
    </xdr:to>
    <xdr:sp macro="" textlink="">
      <xdr:nvSpPr>
        <xdr:cNvPr id="1287" name="正方形/長方形 1286">
          <a:extLst>
            <a:ext uri="{FF2B5EF4-FFF2-40B4-BE49-F238E27FC236}">
              <a16:creationId xmlns:a16="http://schemas.microsoft.com/office/drawing/2014/main" xmlns="" id="{32CE1362-6964-4A65-92EE-2AEA1E813F3D}"/>
            </a:ext>
          </a:extLst>
        </xdr:cNvPr>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1288" name="正方形/長方形 1287">
          <a:extLst>
            <a:ext uri="{FF2B5EF4-FFF2-40B4-BE49-F238E27FC236}">
              <a16:creationId xmlns:a16="http://schemas.microsoft.com/office/drawing/2014/main" xmlns="" id="{94EEBFAE-67E1-46A5-B4C4-E8B4DC107E5C}"/>
            </a:ext>
          </a:extLst>
        </xdr:cNvPr>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1289" name="正方形/長方形 1288">
          <a:extLst>
            <a:ext uri="{FF2B5EF4-FFF2-40B4-BE49-F238E27FC236}">
              <a16:creationId xmlns:a16="http://schemas.microsoft.com/office/drawing/2014/main" xmlns="" id="{8D09E2E7-9FCD-4251-91F1-B537BB56960B}"/>
            </a:ext>
          </a:extLst>
        </xdr:cNvPr>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1290" name="正方形/長方形 1289">
          <a:extLst>
            <a:ext uri="{FF2B5EF4-FFF2-40B4-BE49-F238E27FC236}">
              <a16:creationId xmlns:a16="http://schemas.microsoft.com/office/drawing/2014/main" xmlns="" id="{BC739CEC-1F56-4055-8D4C-9D8886AE974C}"/>
            </a:ext>
          </a:extLst>
        </xdr:cNvPr>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1291" name="正方形/長方形 1290">
          <a:extLst>
            <a:ext uri="{FF2B5EF4-FFF2-40B4-BE49-F238E27FC236}">
              <a16:creationId xmlns:a16="http://schemas.microsoft.com/office/drawing/2014/main" xmlns="" id="{B7231DDF-1A68-43E7-B722-BA5C8957D91F}"/>
            </a:ext>
          </a:extLst>
        </xdr:cNvPr>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1292" name="正方形/長方形 1291">
          <a:extLst>
            <a:ext uri="{FF2B5EF4-FFF2-40B4-BE49-F238E27FC236}">
              <a16:creationId xmlns:a16="http://schemas.microsoft.com/office/drawing/2014/main" xmlns="" id="{9E6F3AFB-1DE6-4914-AE11-F883CE99CAFC}"/>
            </a:ext>
          </a:extLst>
        </xdr:cNvPr>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1293" name="正方形/長方形 1292">
          <a:extLst>
            <a:ext uri="{FF2B5EF4-FFF2-40B4-BE49-F238E27FC236}">
              <a16:creationId xmlns:a16="http://schemas.microsoft.com/office/drawing/2014/main" xmlns="" id="{EDF77021-07D2-45B6-A635-8E1C18FC0489}"/>
            </a:ext>
          </a:extLst>
        </xdr:cNvPr>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1294" name="正方形/長方形 1293">
          <a:extLst>
            <a:ext uri="{FF2B5EF4-FFF2-40B4-BE49-F238E27FC236}">
              <a16:creationId xmlns:a16="http://schemas.microsoft.com/office/drawing/2014/main" xmlns="" id="{ECB55C8B-3E5B-4F7D-9F1B-707FED064F59}"/>
            </a:ext>
          </a:extLst>
        </xdr:cNvPr>
        <xdr:cNvSpPr/>
      </xdr:nvSpPr>
      <xdr:spPr>
        <a:xfrm>
          <a:off x="18288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91</xdr:row>
      <xdr:rowOff>19050</xdr:rowOff>
    </xdr:from>
    <xdr:to>
      <xdr:col>90</xdr:col>
      <xdr:colOff>25400</xdr:colOff>
      <xdr:row>94</xdr:row>
      <xdr:rowOff>139700</xdr:rowOff>
    </xdr:to>
    <xdr:sp macro="" textlink="">
      <xdr:nvSpPr>
        <xdr:cNvPr id="1295" name="正方形/長方形 1294">
          <a:extLst>
            <a:ext uri="{FF2B5EF4-FFF2-40B4-BE49-F238E27FC236}">
              <a16:creationId xmlns:a16="http://schemas.microsoft.com/office/drawing/2014/main" xmlns="" id="{56BD86B8-48B4-468D-9C69-12F9C294D972}"/>
            </a:ext>
          </a:extLst>
        </xdr:cNvPr>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1296" name="正方形/長方形 1295">
          <a:extLst>
            <a:ext uri="{FF2B5EF4-FFF2-40B4-BE49-F238E27FC236}">
              <a16:creationId xmlns:a16="http://schemas.microsoft.com/office/drawing/2014/main" xmlns="" id="{FAB35B01-D907-4AB1-AFDE-AC88B6C38436}"/>
            </a:ext>
          </a:extLst>
        </xdr:cNvPr>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1297" name="正方形/長方形 1296">
          <a:extLst>
            <a:ext uri="{FF2B5EF4-FFF2-40B4-BE49-F238E27FC236}">
              <a16:creationId xmlns:a16="http://schemas.microsoft.com/office/drawing/2014/main" xmlns="" id="{98E694BE-3F2D-41E9-AF41-890E497D7267}"/>
            </a:ext>
          </a:extLst>
        </xdr:cNvPr>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1298" name="正方形/長方形 1297">
          <a:extLst>
            <a:ext uri="{FF2B5EF4-FFF2-40B4-BE49-F238E27FC236}">
              <a16:creationId xmlns:a16="http://schemas.microsoft.com/office/drawing/2014/main" xmlns="" id="{FAF06F3D-5B82-4A70-B7B9-013BA1C7675B}"/>
            </a:ext>
          </a:extLst>
        </xdr:cNvPr>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1299" name="正方形/長方形 1298">
          <a:extLst>
            <a:ext uri="{FF2B5EF4-FFF2-40B4-BE49-F238E27FC236}">
              <a16:creationId xmlns:a16="http://schemas.microsoft.com/office/drawing/2014/main" xmlns="" id="{39BC0375-E3A9-496F-AA47-2241855E542B}"/>
            </a:ext>
          </a:extLst>
        </xdr:cNvPr>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1300" name="正方形/長方形 1299">
          <a:extLst>
            <a:ext uri="{FF2B5EF4-FFF2-40B4-BE49-F238E27FC236}">
              <a16:creationId xmlns:a16="http://schemas.microsoft.com/office/drawing/2014/main" xmlns="" id="{47A49368-F359-4AED-B2B6-6498B8F35257}"/>
            </a:ext>
          </a:extLst>
        </xdr:cNvPr>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1301" name="正方形/長方形 1300">
          <a:extLst>
            <a:ext uri="{FF2B5EF4-FFF2-40B4-BE49-F238E27FC236}">
              <a16:creationId xmlns:a16="http://schemas.microsoft.com/office/drawing/2014/main" xmlns="" id="{19154E07-E197-4BCA-9AC1-D6A3753B46BC}"/>
            </a:ext>
          </a:extLst>
        </xdr:cNvPr>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1302" name="正方形/長方形 1301">
          <a:extLst>
            <a:ext uri="{FF2B5EF4-FFF2-40B4-BE49-F238E27FC236}">
              <a16:creationId xmlns:a16="http://schemas.microsoft.com/office/drawing/2014/main" xmlns="" id="{FD5E4402-AF6E-41E6-8387-F8585D1D9D96}"/>
            </a:ext>
          </a:extLst>
        </xdr:cNvPr>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1303" name="テキスト ボックス 1302">
          <a:extLst>
            <a:ext uri="{FF2B5EF4-FFF2-40B4-BE49-F238E27FC236}">
              <a16:creationId xmlns:a16="http://schemas.microsoft.com/office/drawing/2014/main" xmlns="" id="{4BAE00AF-1CFD-4040-AB52-DB83A31ECC1E}"/>
            </a:ext>
          </a:extLst>
        </xdr:cNvPr>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1304" name="直線コネクタ 1303">
          <a:extLst>
            <a:ext uri="{FF2B5EF4-FFF2-40B4-BE49-F238E27FC236}">
              <a16:creationId xmlns:a16="http://schemas.microsoft.com/office/drawing/2014/main" xmlns="" id="{EE978407-9CE9-425A-BEDD-42E115459EEF}"/>
            </a:ext>
          </a:extLst>
        </xdr:cNvPr>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109</xdr:row>
      <xdr:rowOff>35379</xdr:rowOff>
    </xdr:from>
    <xdr:to>
      <xdr:col>89</xdr:col>
      <xdr:colOff>177800</xdr:colOff>
      <xdr:row>109</xdr:row>
      <xdr:rowOff>35379</xdr:rowOff>
    </xdr:to>
    <xdr:cxnSp macro="">
      <xdr:nvCxnSpPr>
        <xdr:cNvPr id="1305" name="直線コネクタ 1304">
          <a:extLst>
            <a:ext uri="{FF2B5EF4-FFF2-40B4-BE49-F238E27FC236}">
              <a16:creationId xmlns:a16="http://schemas.microsoft.com/office/drawing/2014/main" xmlns="" id="{4C094479-49C1-4310-AFDF-F334D2196004}"/>
            </a:ext>
          </a:extLst>
        </xdr:cNvPr>
        <xdr:cNvCxnSpPr/>
      </xdr:nvCxnSpPr>
      <xdr:spPr>
        <a:xfrm>
          <a:off x="12446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108</xdr:row>
      <xdr:rowOff>64606</xdr:rowOff>
    </xdr:from>
    <xdr:ext cx="338939" cy="259045"/>
    <xdr:sp macro="" textlink="">
      <xdr:nvSpPr>
        <xdr:cNvPr id="1306" name="テキスト ボックス 1305">
          <a:extLst>
            <a:ext uri="{FF2B5EF4-FFF2-40B4-BE49-F238E27FC236}">
              <a16:creationId xmlns:a16="http://schemas.microsoft.com/office/drawing/2014/main" xmlns="" id="{0240A4E5-C50A-46FA-8B24-6D418E96E194}"/>
            </a:ext>
          </a:extLst>
        </xdr:cNvPr>
        <xdr:cNvSpPr txBox="1"/>
      </xdr:nvSpPr>
      <xdr:spPr>
        <a:xfrm>
          <a:off x="12107061" y="18581206"/>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1307" name="直線コネクタ 1306">
          <a:extLst>
            <a:ext uri="{FF2B5EF4-FFF2-40B4-BE49-F238E27FC236}">
              <a16:creationId xmlns:a16="http://schemas.microsoft.com/office/drawing/2014/main" xmlns="" id="{34359B0F-8FEB-44F8-ABF1-E22A24CEB5FC}"/>
            </a:ext>
          </a:extLst>
        </xdr:cNvPr>
        <xdr:cNvCxnSpPr/>
      </xdr:nvCxnSpPr>
      <xdr:spPr>
        <a:xfrm>
          <a:off x="12446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1308" name="テキスト ボックス 1307">
          <a:extLst>
            <a:ext uri="{FF2B5EF4-FFF2-40B4-BE49-F238E27FC236}">
              <a16:creationId xmlns:a16="http://schemas.microsoft.com/office/drawing/2014/main" xmlns="" id="{9351BB4A-5886-4256-84E6-6BFF2399C5E6}"/>
            </a:ext>
          </a:extLst>
        </xdr:cNvPr>
        <xdr:cNvSpPr txBox="1"/>
      </xdr:nvSpPr>
      <xdr:spPr>
        <a:xfrm>
          <a:off x="12042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1309" name="直線コネクタ 1308">
          <a:extLst>
            <a:ext uri="{FF2B5EF4-FFF2-40B4-BE49-F238E27FC236}">
              <a16:creationId xmlns:a16="http://schemas.microsoft.com/office/drawing/2014/main" xmlns="" id="{8E137717-16F2-4959-B7F3-156D6C42B48D}"/>
            </a:ext>
          </a:extLst>
        </xdr:cNvPr>
        <xdr:cNvCxnSpPr/>
      </xdr:nvCxnSpPr>
      <xdr:spPr>
        <a:xfrm>
          <a:off x="12446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1310" name="テキスト ボックス 1309">
          <a:extLst>
            <a:ext uri="{FF2B5EF4-FFF2-40B4-BE49-F238E27FC236}">
              <a16:creationId xmlns:a16="http://schemas.microsoft.com/office/drawing/2014/main" xmlns="" id="{FC96C49A-8022-448B-AFE9-F4F0FF623475}"/>
            </a:ext>
          </a:extLst>
        </xdr:cNvPr>
        <xdr:cNvSpPr txBox="1"/>
      </xdr:nvSpPr>
      <xdr:spPr>
        <a:xfrm>
          <a:off x="12042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1311" name="直線コネクタ 1310">
          <a:extLst>
            <a:ext uri="{FF2B5EF4-FFF2-40B4-BE49-F238E27FC236}">
              <a16:creationId xmlns:a16="http://schemas.microsoft.com/office/drawing/2014/main" xmlns="" id="{B7980133-F996-40B6-B374-076991DC5FA6}"/>
            </a:ext>
          </a:extLst>
        </xdr:cNvPr>
        <xdr:cNvCxnSpPr/>
      </xdr:nvCxnSpPr>
      <xdr:spPr>
        <a:xfrm>
          <a:off x="12446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1312" name="テキスト ボックス 1311">
          <a:extLst>
            <a:ext uri="{FF2B5EF4-FFF2-40B4-BE49-F238E27FC236}">
              <a16:creationId xmlns:a16="http://schemas.microsoft.com/office/drawing/2014/main" xmlns="" id="{8186EA66-D052-4B94-A93D-A714A3B1F8CD}"/>
            </a:ext>
          </a:extLst>
        </xdr:cNvPr>
        <xdr:cNvSpPr txBox="1"/>
      </xdr:nvSpPr>
      <xdr:spPr>
        <a:xfrm>
          <a:off x="12042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1313" name="直線コネクタ 1312">
          <a:extLst>
            <a:ext uri="{FF2B5EF4-FFF2-40B4-BE49-F238E27FC236}">
              <a16:creationId xmlns:a16="http://schemas.microsoft.com/office/drawing/2014/main" xmlns="" id="{769B8AC9-9D52-49F9-BF3D-4D9F0DA6C96B}"/>
            </a:ext>
          </a:extLst>
        </xdr:cNvPr>
        <xdr:cNvCxnSpPr/>
      </xdr:nvCxnSpPr>
      <xdr:spPr>
        <a:xfrm>
          <a:off x="12446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1314" name="テキスト ボックス 1313">
          <a:extLst>
            <a:ext uri="{FF2B5EF4-FFF2-40B4-BE49-F238E27FC236}">
              <a16:creationId xmlns:a16="http://schemas.microsoft.com/office/drawing/2014/main" xmlns="" id="{F40067BD-C471-4BB0-9FC0-10E31247A766}"/>
            </a:ext>
          </a:extLst>
        </xdr:cNvPr>
        <xdr:cNvSpPr txBox="1"/>
      </xdr:nvSpPr>
      <xdr:spPr>
        <a:xfrm>
          <a:off x="12042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1315" name="直線コネクタ 1314">
          <a:extLst>
            <a:ext uri="{FF2B5EF4-FFF2-40B4-BE49-F238E27FC236}">
              <a16:creationId xmlns:a16="http://schemas.microsoft.com/office/drawing/2014/main" xmlns="" id="{AD7612BD-3293-4C31-AE54-A848A32B2A71}"/>
            </a:ext>
          </a:extLst>
        </xdr:cNvPr>
        <xdr:cNvCxnSpPr/>
      </xdr:nvCxnSpPr>
      <xdr:spPr>
        <a:xfrm>
          <a:off x="12446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98</xdr:row>
      <xdr:rowOff>146248</xdr:rowOff>
    </xdr:from>
    <xdr:ext cx="467179" cy="259045"/>
    <xdr:sp macro="" textlink="">
      <xdr:nvSpPr>
        <xdr:cNvPr id="1316" name="テキスト ボックス 1315">
          <a:extLst>
            <a:ext uri="{FF2B5EF4-FFF2-40B4-BE49-F238E27FC236}">
              <a16:creationId xmlns:a16="http://schemas.microsoft.com/office/drawing/2014/main" xmlns="" id="{86692220-E1B0-4B17-8884-403751D6194E}"/>
            </a:ext>
          </a:extLst>
        </xdr:cNvPr>
        <xdr:cNvSpPr txBox="1"/>
      </xdr:nvSpPr>
      <xdr:spPr>
        <a:xfrm>
          <a:off x="11978821" y="1694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1317" name="直線コネクタ 1316">
          <a:extLst>
            <a:ext uri="{FF2B5EF4-FFF2-40B4-BE49-F238E27FC236}">
              <a16:creationId xmlns:a16="http://schemas.microsoft.com/office/drawing/2014/main" xmlns="" id="{84A43FF2-67FA-401C-93E4-19262E7EB928}"/>
            </a:ext>
          </a:extLst>
        </xdr:cNvPr>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96</xdr:row>
      <xdr:rowOff>162577</xdr:rowOff>
    </xdr:from>
    <xdr:ext cx="467179" cy="259045"/>
    <xdr:sp macro="" textlink="">
      <xdr:nvSpPr>
        <xdr:cNvPr id="1318" name="テキスト ボックス 1317">
          <a:extLst>
            <a:ext uri="{FF2B5EF4-FFF2-40B4-BE49-F238E27FC236}">
              <a16:creationId xmlns:a16="http://schemas.microsoft.com/office/drawing/2014/main" xmlns="" id="{623D37FA-C113-4C80-AB66-F19B8258657D}"/>
            </a:ext>
          </a:extLst>
        </xdr:cNvPr>
        <xdr:cNvSpPr txBox="1"/>
      </xdr:nvSpPr>
      <xdr:spPr>
        <a:xfrm>
          <a:off x="11978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1319" name="【公民館】&#10;有形固定資産減価償却率グラフ枠">
          <a:extLst>
            <a:ext uri="{FF2B5EF4-FFF2-40B4-BE49-F238E27FC236}">
              <a16:creationId xmlns:a16="http://schemas.microsoft.com/office/drawing/2014/main" xmlns="" id="{A5FC3E04-5CED-404B-ACF0-755850181884}"/>
            </a:ext>
          </a:extLst>
        </xdr:cNvPr>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99</xdr:row>
      <xdr:rowOff>117021</xdr:rowOff>
    </xdr:from>
    <xdr:to>
      <xdr:col>85</xdr:col>
      <xdr:colOff>126364</xdr:colOff>
      <xdr:row>108</xdr:row>
      <xdr:rowOff>108857</xdr:rowOff>
    </xdr:to>
    <xdr:cxnSp macro="">
      <xdr:nvCxnSpPr>
        <xdr:cNvPr id="1320" name="直線コネクタ 1319">
          <a:extLst>
            <a:ext uri="{FF2B5EF4-FFF2-40B4-BE49-F238E27FC236}">
              <a16:creationId xmlns:a16="http://schemas.microsoft.com/office/drawing/2014/main" xmlns="" id="{FE3C0AD0-0F03-43B6-AF0F-689BFF0C33DE}"/>
            </a:ext>
          </a:extLst>
        </xdr:cNvPr>
        <xdr:cNvCxnSpPr/>
      </xdr:nvCxnSpPr>
      <xdr:spPr>
        <a:xfrm flipV="1">
          <a:off x="16318864" y="17090571"/>
          <a:ext cx="0" cy="15348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108</xdr:row>
      <xdr:rowOff>112684</xdr:rowOff>
    </xdr:from>
    <xdr:ext cx="340478" cy="259045"/>
    <xdr:sp macro="" textlink="">
      <xdr:nvSpPr>
        <xdr:cNvPr id="1321" name="【公民館】&#10;有形固定資産減価償却率最小値テキスト">
          <a:extLst>
            <a:ext uri="{FF2B5EF4-FFF2-40B4-BE49-F238E27FC236}">
              <a16:creationId xmlns:a16="http://schemas.microsoft.com/office/drawing/2014/main" xmlns="" id="{A79BA44E-5971-4DEB-BFD2-EFF7083C34C8}"/>
            </a:ext>
          </a:extLst>
        </xdr:cNvPr>
        <xdr:cNvSpPr txBox="1"/>
      </xdr:nvSpPr>
      <xdr:spPr>
        <a:xfrm>
          <a:off x="16357600" y="1862928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108857</xdr:rowOff>
    </xdr:from>
    <xdr:to>
      <xdr:col>86</xdr:col>
      <xdr:colOff>25400</xdr:colOff>
      <xdr:row>108</xdr:row>
      <xdr:rowOff>108857</xdr:rowOff>
    </xdr:to>
    <xdr:cxnSp macro="">
      <xdr:nvCxnSpPr>
        <xdr:cNvPr id="1322" name="直線コネクタ 1321">
          <a:extLst>
            <a:ext uri="{FF2B5EF4-FFF2-40B4-BE49-F238E27FC236}">
              <a16:creationId xmlns:a16="http://schemas.microsoft.com/office/drawing/2014/main" xmlns="" id="{0A848074-965B-4B50-B800-644275B83476}"/>
            </a:ext>
          </a:extLst>
        </xdr:cNvPr>
        <xdr:cNvCxnSpPr/>
      </xdr:nvCxnSpPr>
      <xdr:spPr>
        <a:xfrm>
          <a:off x="16230600" y="186254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63698</xdr:rowOff>
    </xdr:from>
    <xdr:ext cx="469744" cy="259045"/>
    <xdr:sp macro="" textlink="">
      <xdr:nvSpPr>
        <xdr:cNvPr id="1323" name="【公民館】&#10;有形固定資産減価償却率最大値テキスト">
          <a:extLst>
            <a:ext uri="{FF2B5EF4-FFF2-40B4-BE49-F238E27FC236}">
              <a16:creationId xmlns:a16="http://schemas.microsoft.com/office/drawing/2014/main" xmlns="" id="{5D232D7D-1056-4EBE-B438-E92E8CC60DF6}"/>
            </a:ext>
          </a:extLst>
        </xdr:cNvPr>
        <xdr:cNvSpPr txBox="1"/>
      </xdr:nvSpPr>
      <xdr:spPr>
        <a:xfrm>
          <a:off x="16357600" y="16865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117021</xdr:rowOff>
    </xdr:from>
    <xdr:to>
      <xdr:col>86</xdr:col>
      <xdr:colOff>25400</xdr:colOff>
      <xdr:row>99</xdr:row>
      <xdr:rowOff>117021</xdr:rowOff>
    </xdr:to>
    <xdr:cxnSp macro="">
      <xdr:nvCxnSpPr>
        <xdr:cNvPr id="1324" name="直線コネクタ 1323">
          <a:extLst>
            <a:ext uri="{FF2B5EF4-FFF2-40B4-BE49-F238E27FC236}">
              <a16:creationId xmlns:a16="http://schemas.microsoft.com/office/drawing/2014/main" xmlns="" id="{EA477A51-A609-4E7E-B402-D2B9C0D45B06}"/>
            </a:ext>
          </a:extLst>
        </xdr:cNvPr>
        <xdr:cNvCxnSpPr/>
      </xdr:nvCxnSpPr>
      <xdr:spPr>
        <a:xfrm>
          <a:off x="16230600" y="17090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101</xdr:row>
      <xdr:rowOff>169108</xdr:rowOff>
    </xdr:from>
    <xdr:ext cx="405111" cy="259045"/>
    <xdr:sp macro="" textlink="">
      <xdr:nvSpPr>
        <xdr:cNvPr id="1325" name="【公民館】&#10;有形固定資産減価償却率平均値テキスト">
          <a:extLst>
            <a:ext uri="{FF2B5EF4-FFF2-40B4-BE49-F238E27FC236}">
              <a16:creationId xmlns:a16="http://schemas.microsoft.com/office/drawing/2014/main" xmlns="" id="{EE810843-8A41-4B73-8C15-9B3D4CB633CF}"/>
            </a:ext>
          </a:extLst>
        </xdr:cNvPr>
        <xdr:cNvSpPr txBox="1"/>
      </xdr:nvSpPr>
      <xdr:spPr>
        <a:xfrm>
          <a:off x="16357600" y="1748555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102</xdr:row>
      <xdr:rowOff>146231</xdr:rowOff>
    </xdr:from>
    <xdr:to>
      <xdr:col>85</xdr:col>
      <xdr:colOff>177800</xdr:colOff>
      <xdr:row>103</xdr:row>
      <xdr:rowOff>76381</xdr:rowOff>
    </xdr:to>
    <xdr:sp macro="" textlink="">
      <xdr:nvSpPr>
        <xdr:cNvPr id="1326" name="フローチャート: 判断 1325">
          <a:extLst>
            <a:ext uri="{FF2B5EF4-FFF2-40B4-BE49-F238E27FC236}">
              <a16:creationId xmlns:a16="http://schemas.microsoft.com/office/drawing/2014/main" xmlns="" id="{C98FFA38-B0DA-429A-8C75-A3CCA878880C}"/>
            </a:ext>
          </a:extLst>
        </xdr:cNvPr>
        <xdr:cNvSpPr/>
      </xdr:nvSpPr>
      <xdr:spPr>
        <a:xfrm>
          <a:off x="16268700" y="176341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102</xdr:row>
      <xdr:rowOff>165826</xdr:rowOff>
    </xdr:from>
    <xdr:to>
      <xdr:col>81</xdr:col>
      <xdr:colOff>101600</xdr:colOff>
      <xdr:row>103</xdr:row>
      <xdr:rowOff>95976</xdr:rowOff>
    </xdr:to>
    <xdr:sp macro="" textlink="">
      <xdr:nvSpPr>
        <xdr:cNvPr id="1327" name="フローチャート: 判断 1326">
          <a:extLst>
            <a:ext uri="{FF2B5EF4-FFF2-40B4-BE49-F238E27FC236}">
              <a16:creationId xmlns:a16="http://schemas.microsoft.com/office/drawing/2014/main" xmlns="" id="{6ECB556F-B966-4430-902B-120B78F467B7}"/>
            </a:ext>
          </a:extLst>
        </xdr:cNvPr>
        <xdr:cNvSpPr/>
      </xdr:nvSpPr>
      <xdr:spPr>
        <a:xfrm>
          <a:off x="15430500" y="176537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2539</xdr:rowOff>
    </xdr:from>
    <xdr:to>
      <xdr:col>76</xdr:col>
      <xdr:colOff>165100</xdr:colOff>
      <xdr:row>103</xdr:row>
      <xdr:rowOff>104139</xdr:rowOff>
    </xdr:to>
    <xdr:sp macro="" textlink="">
      <xdr:nvSpPr>
        <xdr:cNvPr id="1328" name="フローチャート: 判断 1327">
          <a:extLst>
            <a:ext uri="{FF2B5EF4-FFF2-40B4-BE49-F238E27FC236}">
              <a16:creationId xmlns:a16="http://schemas.microsoft.com/office/drawing/2014/main" xmlns="" id="{91C77B16-9BF2-4155-B370-1A56CA8BF4F0}"/>
            </a:ext>
          </a:extLst>
        </xdr:cNvPr>
        <xdr:cNvSpPr/>
      </xdr:nvSpPr>
      <xdr:spPr>
        <a:xfrm>
          <a:off x="14541500" y="17661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36830</xdr:rowOff>
    </xdr:from>
    <xdr:to>
      <xdr:col>72</xdr:col>
      <xdr:colOff>38100</xdr:colOff>
      <xdr:row>103</xdr:row>
      <xdr:rowOff>138430</xdr:rowOff>
    </xdr:to>
    <xdr:sp macro="" textlink="">
      <xdr:nvSpPr>
        <xdr:cNvPr id="1329" name="フローチャート: 判断 1328">
          <a:extLst>
            <a:ext uri="{FF2B5EF4-FFF2-40B4-BE49-F238E27FC236}">
              <a16:creationId xmlns:a16="http://schemas.microsoft.com/office/drawing/2014/main" xmlns="" id="{EF9CEA16-1C78-48AF-BCE2-B3E795422FDB}"/>
            </a:ext>
          </a:extLst>
        </xdr:cNvPr>
        <xdr:cNvSpPr/>
      </xdr:nvSpPr>
      <xdr:spPr>
        <a:xfrm>
          <a:off x="13652500" y="17696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1330" name="テキスト ボックス 1329">
          <a:extLst>
            <a:ext uri="{FF2B5EF4-FFF2-40B4-BE49-F238E27FC236}">
              <a16:creationId xmlns:a16="http://schemas.microsoft.com/office/drawing/2014/main" xmlns="" id="{F7DA88AA-FE5F-45A6-9E8E-FA0BDE176130}"/>
            </a:ext>
          </a:extLst>
        </xdr:cNvPr>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1331" name="テキスト ボックス 1330">
          <a:extLst>
            <a:ext uri="{FF2B5EF4-FFF2-40B4-BE49-F238E27FC236}">
              <a16:creationId xmlns:a16="http://schemas.microsoft.com/office/drawing/2014/main" xmlns="" id="{D9511069-EBB8-48D8-9AD5-FA5FE94E22C3}"/>
            </a:ext>
          </a:extLst>
        </xdr:cNvPr>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1332" name="テキスト ボックス 1331">
          <a:extLst>
            <a:ext uri="{FF2B5EF4-FFF2-40B4-BE49-F238E27FC236}">
              <a16:creationId xmlns:a16="http://schemas.microsoft.com/office/drawing/2014/main" xmlns="" id="{B720E7DE-0223-47E7-925C-5FF80C2B9A0A}"/>
            </a:ext>
          </a:extLst>
        </xdr:cNvPr>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1333" name="テキスト ボックス 1332">
          <a:extLst>
            <a:ext uri="{FF2B5EF4-FFF2-40B4-BE49-F238E27FC236}">
              <a16:creationId xmlns:a16="http://schemas.microsoft.com/office/drawing/2014/main" xmlns="" id="{7132FA16-DC8B-4657-84B2-E76DD7C107DA}"/>
            </a:ext>
          </a:extLst>
        </xdr:cNvPr>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1334" name="テキスト ボックス 1333">
          <a:extLst>
            <a:ext uri="{FF2B5EF4-FFF2-40B4-BE49-F238E27FC236}">
              <a16:creationId xmlns:a16="http://schemas.microsoft.com/office/drawing/2014/main" xmlns="" id="{B9349720-00E1-4A95-841F-65F82DB7780F}"/>
            </a:ext>
          </a:extLst>
        </xdr:cNvPr>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90714</xdr:rowOff>
    </xdr:from>
    <xdr:to>
      <xdr:col>85</xdr:col>
      <xdr:colOff>177800</xdr:colOff>
      <xdr:row>104</xdr:row>
      <xdr:rowOff>20864</xdr:rowOff>
    </xdr:to>
    <xdr:sp macro="" textlink="">
      <xdr:nvSpPr>
        <xdr:cNvPr id="1335" name="楕円 1334">
          <a:extLst>
            <a:ext uri="{FF2B5EF4-FFF2-40B4-BE49-F238E27FC236}">
              <a16:creationId xmlns:a16="http://schemas.microsoft.com/office/drawing/2014/main" xmlns="" id="{435FE343-9C87-4FC9-8963-D12F068DAD7D}"/>
            </a:ext>
          </a:extLst>
        </xdr:cNvPr>
        <xdr:cNvSpPr/>
      </xdr:nvSpPr>
      <xdr:spPr>
        <a:xfrm>
          <a:off x="16268700" y="17750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103</xdr:row>
      <xdr:rowOff>69141</xdr:rowOff>
    </xdr:from>
    <xdr:ext cx="405111" cy="259045"/>
    <xdr:sp macro="" textlink="">
      <xdr:nvSpPr>
        <xdr:cNvPr id="1336" name="【公民館】&#10;有形固定資産減価償却率該当値テキスト">
          <a:extLst>
            <a:ext uri="{FF2B5EF4-FFF2-40B4-BE49-F238E27FC236}">
              <a16:creationId xmlns:a16="http://schemas.microsoft.com/office/drawing/2014/main" xmlns="" id="{445A8BFC-7F7A-4674-9002-BEDF8E0F2AA0}"/>
            </a:ext>
          </a:extLst>
        </xdr:cNvPr>
        <xdr:cNvSpPr txBox="1"/>
      </xdr:nvSpPr>
      <xdr:spPr>
        <a:xfrm>
          <a:off x="16357600" y="177284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103</xdr:row>
      <xdr:rowOff>107043</xdr:rowOff>
    </xdr:from>
    <xdr:to>
      <xdr:col>81</xdr:col>
      <xdr:colOff>101600</xdr:colOff>
      <xdr:row>104</xdr:row>
      <xdr:rowOff>37193</xdr:rowOff>
    </xdr:to>
    <xdr:sp macro="" textlink="">
      <xdr:nvSpPr>
        <xdr:cNvPr id="1337" name="楕円 1336">
          <a:extLst>
            <a:ext uri="{FF2B5EF4-FFF2-40B4-BE49-F238E27FC236}">
              <a16:creationId xmlns:a16="http://schemas.microsoft.com/office/drawing/2014/main" xmlns="" id="{1F0A189F-2BF1-43AF-9DB3-3DACA2047FBA}"/>
            </a:ext>
          </a:extLst>
        </xdr:cNvPr>
        <xdr:cNvSpPr/>
      </xdr:nvSpPr>
      <xdr:spPr>
        <a:xfrm>
          <a:off x="15430500" y="177663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103</xdr:row>
      <xdr:rowOff>141514</xdr:rowOff>
    </xdr:from>
    <xdr:to>
      <xdr:col>85</xdr:col>
      <xdr:colOff>127000</xdr:colOff>
      <xdr:row>103</xdr:row>
      <xdr:rowOff>157843</xdr:rowOff>
    </xdr:to>
    <xdr:cxnSp macro="">
      <xdr:nvCxnSpPr>
        <xdr:cNvPr id="1338" name="直線コネクタ 1337">
          <a:extLst>
            <a:ext uri="{FF2B5EF4-FFF2-40B4-BE49-F238E27FC236}">
              <a16:creationId xmlns:a16="http://schemas.microsoft.com/office/drawing/2014/main" xmlns="" id="{B8031AF7-7BA8-48C9-9448-6E8122A5AF85}"/>
            </a:ext>
          </a:extLst>
        </xdr:cNvPr>
        <xdr:cNvCxnSpPr/>
      </xdr:nvCxnSpPr>
      <xdr:spPr>
        <a:xfrm flipV="1">
          <a:off x="15481300" y="17800864"/>
          <a:ext cx="83820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103</xdr:row>
      <xdr:rowOff>141332</xdr:rowOff>
    </xdr:from>
    <xdr:to>
      <xdr:col>76</xdr:col>
      <xdr:colOff>165100</xdr:colOff>
      <xdr:row>104</xdr:row>
      <xdr:rowOff>71482</xdr:rowOff>
    </xdr:to>
    <xdr:sp macro="" textlink="">
      <xdr:nvSpPr>
        <xdr:cNvPr id="1339" name="楕円 1338">
          <a:extLst>
            <a:ext uri="{FF2B5EF4-FFF2-40B4-BE49-F238E27FC236}">
              <a16:creationId xmlns:a16="http://schemas.microsoft.com/office/drawing/2014/main" xmlns="" id="{40BC159D-F3B1-47EB-A825-EEF1F778E058}"/>
            </a:ext>
          </a:extLst>
        </xdr:cNvPr>
        <xdr:cNvSpPr/>
      </xdr:nvSpPr>
      <xdr:spPr>
        <a:xfrm>
          <a:off x="14541500" y="17800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103</xdr:row>
      <xdr:rowOff>157843</xdr:rowOff>
    </xdr:from>
    <xdr:to>
      <xdr:col>81</xdr:col>
      <xdr:colOff>50800</xdr:colOff>
      <xdr:row>104</xdr:row>
      <xdr:rowOff>20682</xdr:rowOff>
    </xdr:to>
    <xdr:cxnSp macro="">
      <xdr:nvCxnSpPr>
        <xdr:cNvPr id="1340" name="直線コネクタ 1339">
          <a:extLst>
            <a:ext uri="{FF2B5EF4-FFF2-40B4-BE49-F238E27FC236}">
              <a16:creationId xmlns:a16="http://schemas.microsoft.com/office/drawing/2014/main" xmlns="" id="{1974337B-BE64-4F7D-82C4-B8AC964337E1}"/>
            </a:ext>
          </a:extLst>
        </xdr:cNvPr>
        <xdr:cNvCxnSpPr/>
      </xdr:nvCxnSpPr>
      <xdr:spPr>
        <a:xfrm flipV="1">
          <a:off x="14592300" y="17817193"/>
          <a:ext cx="889000" cy="34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103</xdr:row>
      <xdr:rowOff>118473</xdr:rowOff>
    </xdr:from>
    <xdr:to>
      <xdr:col>72</xdr:col>
      <xdr:colOff>38100</xdr:colOff>
      <xdr:row>104</xdr:row>
      <xdr:rowOff>48623</xdr:rowOff>
    </xdr:to>
    <xdr:sp macro="" textlink="">
      <xdr:nvSpPr>
        <xdr:cNvPr id="1341" name="楕円 1340">
          <a:extLst>
            <a:ext uri="{FF2B5EF4-FFF2-40B4-BE49-F238E27FC236}">
              <a16:creationId xmlns:a16="http://schemas.microsoft.com/office/drawing/2014/main" xmlns="" id="{21E2A413-7E44-4CA5-9F46-15F6A21D0110}"/>
            </a:ext>
          </a:extLst>
        </xdr:cNvPr>
        <xdr:cNvSpPr/>
      </xdr:nvSpPr>
      <xdr:spPr>
        <a:xfrm>
          <a:off x="13652500" y="177778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103</xdr:row>
      <xdr:rowOff>169273</xdr:rowOff>
    </xdr:from>
    <xdr:to>
      <xdr:col>76</xdr:col>
      <xdr:colOff>114300</xdr:colOff>
      <xdr:row>104</xdr:row>
      <xdr:rowOff>20682</xdr:rowOff>
    </xdr:to>
    <xdr:cxnSp macro="">
      <xdr:nvCxnSpPr>
        <xdr:cNvPr id="1342" name="直線コネクタ 1341">
          <a:extLst>
            <a:ext uri="{FF2B5EF4-FFF2-40B4-BE49-F238E27FC236}">
              <a16:creationId xmlns:a16="http://schemas.microsoft.com/office/drawing/2014/main" xmlns="" id="{3B2F520A-431A-4F85-8AC5-FD27606801FC}"/>
            </a:ext>
          </a:extLst>
        </xdr:cNvPr>
        <xdr:cNvCxnSpPr/>
      </xdr:nvCxnSpPr>
      <xdr:spPr>
        <a:xfrm>
          <a:off x="13703300" y="17828623"/>
          <a:ext cx="8890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101</xdr:row>
      <xdr:rowOff>112503</xdr:rowOff>
    </xdr:from>
    <xdr:ext cx="405111" cy="259045"/>
    <xdr:sp macro="" textlink="">
      <xdr:nvSpPr>
        <xdr:cNvPr id="1343" name="n_1aveValue【公民館】&#10;有形固定資産減価償却率">
          <a:extLst>
            <a:ext uri="{FF2B5EF4-FFF2-40B4-BE49-F238E27FC236}">
              <a16:creationId xmlns:a16="http://schemas.microsoft.com/office/drawing/2014/main" xmlns="" id="{FC6C7639-7964-459B-8AF1-9E4EB384D7C5}"/>
            </a:ext>
          </a:extLst>
        </xdr:cNvPr>
        <xdr:cNvSpPr txBox="1"/>
      </xdr:nvSpPr>
      <xdr:spPr>
        <a:xfrm>
          <a:off x="15266044" y="174289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101</xdr:row>
      <xdr:rowOff>120666</xdr:rowOff>
    </xdr:from>
    <xdr:ext cx="405111" cy="259045"/>
    <xdr:sp macro="" textlink="">
      <xdr:nvSpPr>
        <xdr:cNvPr id="1344" name="n_2aveValue【公民館】&#10;有形固定資産減価償却率">
          <a:extLst>
            <a:ext uri="{FF2B5EF4-FFF2-40B4-BE49-F238E27FC236}">
              <a16:creationId xmlns:a16="http://schemas.microsoft.com/office/drawing/2014/main" xmlns="" id="{E5439785-AB37-4DB1-8E4E-1EC3449C37BE}"/>
            </a:ext>
          </a:extLst>
        </xdr:cNvPr>
        <xdr:cNvSpPr txBox="1"/>
      </xdr:nvSpPr>
      <xdr:spPr>
        <a:xfrm>
          <a:off x="14389744" y="17437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154957</xdr:rowOff>
    </xdr:from>
    <xdr:ext cx="405111" cy="259045"/>
    <xdr:sp macro="" textlink="">
      <xdr:nvSpPr>
        <xdr:cNvPr id="1345" name="n_3aveValue【公民館】&#10;有形固定資産減価償却率">
          <a:extLst>
            <a:ext uri="{FF2B5EF4-FFF2-40B4-BE49-F238E27FC236}">
              <a16:creationId xmlns:a16="http://schemas.microsoft.com/office/drawing/2014/main" xmlns="" id="{97AE4BC3-B575-4006-A60E-879239E7281F}"/>
            </a:ext>
          </a:extLst>
        </xdr:cNvPr>
        <xdr:cNvSpPr txBox="1"/>
      </xdr:nvSpPr>
      <xdr:spPr>
        <a:xfrm>
          <a:off x="13500744" y="17471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104</xdr:row>
      <xdr:rowOff>28320</xdr:rowOff>
    </xdr:from>
    <xdr:ext cx="405111" cy="259045"/>
    <xdr:sp macro="" textlink="">
      <xdr:nvSpPr>
        <xdr:cNvPr id="1346" name="n_1mainValue【公民館】&#10;有形固定資産減価償却率">
          <a:extLst>
            <a:ext uri="{FF2B5EF4-FFF2-40B4-BE49-F238E27FC236}">
              <a16:creationId xmlns:a16="http://schemas.microsoft.com/office/drawing/2014/main" xmlns="" id="{4FD70876-9DDB-43A4-8F45-F13B5A87917F}"/>
            </a:ext>
          </a:extLst>
        </xdr:cNvPr>
        <xdr:cNvSpPr txBox="1"/>
      </xdr:nvSpPr>
      <xdr:spPr>
        <a:xfrm>
          <a:off x="15266044" y="178591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62609</xdr:rowOff>
    </xdr:from>
    <xdr:ext cx="405111" cy="259045"/>
    <xdr:sp macro="" textlink="">
      <xdr:nvSpPr>
        <xdr:cNvPr id="1347" name="n_2mainValue【公民館】&#10;有形固定資産減価償却率">
          <a:extLst>
            <a:ext uri="{FF2B5EF4-FFF2-40B4-BE49-F238E27FC236}">
              <a16:creationId xmlns:a16="http://schemas.microsoft.com/office/drawing/2014/main" xmlns="" id="{616EE9B5-4B9A-4629-AED5-6EC8A9B9C050}"/>
            </a:ext>
          </a:extLst>
        </xdr:cNvPr>
        <xdr:cNvSpPr txBox="1"/>
      </xdr:nvSpPr>
      <xdr:spPr>
        <a:xfrm>
          <a:off x="14389744" y="178934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39750</xdr:rowOff>
    </xdr:from>
    <xdr:ext cx="405111" cy="259045"/>
    <xdr:sp macro="" textlink="">
      <xdr:nvSpPr>
        <xdr:cNvPr id="1348" name="n_3mainValue【公民館】&#10;有形固定資産減価償却率">
          <a:extLst>
            <a:ext uri="{FF2B5EF4-FFF2-40B4-BE49-F238E27FC236}">
              <a16:creationId xmlns:a16="http://schemas.microsoft.com/office/drawing/2014/main" xmlns="" id="{72D434DC-C5BE-40C0-85A3-2E5528FBCD49}"/>
            </a:ext>
          </a:extLst>
        </xdr:cNvPr>
        <xdr:cNvSpPr txBox="1"/>
      </xdr:nvSpPr>
      <xdr:spPr>
        <a:xfrm>
          <a:off x="13500744" y="178705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1349" name="正方形/長方形 1348">
          <a:extLst>
            <a:ext uri="{FF2B5EF4-FFF2-40B4-BE49-F238E27FC236}">
              <a16:creationId xmlns:a16="http://schemas.microsoft.com/office/drawing/2014/main" xmlns="" id="{4EBCEA51-9212-4885-835D-27C44258570D}"/>
            </a:ext>
          </a:extLst>
        </xdr:cNvPr>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1350" name="正方形/長方形 1349">
          <a:extLst>
            <a:ext uri="{FF2B5EF4-FFF2-40B4-BE49-F238E27FC236}">
              <a16:creationId xmlns:a16="http://schemas.microsoft.com/office/drawing/2014/main" xmlns="" id="{8F59F6B5-E254-4015-9524-0D70D3B6D169}"/>
            </a:ext>
          </a:extLst>
        </xdr:cNvPr>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1351" name="正方形/長方形 1350">
          <a:extLst>
            <a:ext uri="{FF2B5EF4-FFF2-40B4-BE49-F238E27FC236}">
              <a16:creationId xmlns:a16="http://schemas.microsoft.com/office/drawing/2014/main" xmlns="" id="{8BD64914-B9B6-4744-AE72-DB36D2D36D28}"/>
            </a:ext>
          </a:extLst>
        </xdr:cNvPr>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1352" name="正方形/長方形 1351">
          <a:extLst>
            <a:ext uri="{FF2B5EF4-FFF2-40B4-BE49-F238E27FC236}">
              <a16:creationId xmlns:a16="http://schemas.microsoft.com/office/drawing/2014/main" xmlns="" id="{D75ADC7E-EE4D-46D9-9629-634643675EAC}"/>
            </a:ext>
          </a:extLst>
        </xdr:cNvPr>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1353" name="正方形/長方形 1352">
          <a:extLst>
            <a:ext uri="{FF2B5EF4-FFF2-40B4-BE49-F238E27FC236}">
              <a16:creationId xmlns:a16="http://schemas.microsoft.com/office/drawing/2014/main" xmlns="" id="{9A5B9D23-A921-465E-9711-C4C9D832D127}"/>
            </a:ext>
          </a:extLst>
        </xdr:cNvPr>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1354" name="正方形/長方形 1353">
          <a:extLst>
            <a:ext uri="{FF2B5EF4-FFF2-40B4-BE49-F238E27FC236}">
              <a16:creationId xmlns:a16="http://schemas.microsoft.com/office/drawing/2014/main" xmlns="" id="{231C1FD5-974C-48EA-8AEB-55A6D8CD9EBE}"/>
            </a:ext>
          </a:extLst>
        </xdr:cNvPr>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1355" name="正方形/長方形 1354">
          <a:extLst>
            <a:ext uri="{FF2B5EF4-FFF2-40B4-BE49-F238E27FC236}">
              <a16:creationId xmlns:a16="http://schemas.microsoft.com/office/drawing/2014/main" xmlns="" id="{62D0356B-A64B-45AA-92B3-BA3431AFE7AB}"/>
            </a:ext>
          </a:extLst>
        </xdr:cNvPr>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1356" name="正方形/長方形 1355">
          <a:extLst>
            <a:ext uri="{FF2B5EF4-FFF2-40B4-BE49-F238E27FC236}">
              <a16:creationId xmlns:a16="http://schemas.microsoft.com/office/drawing/2014/main" xmlns="" id="{27767B96-7FB8-4D62-8A8A-1B627C8DFF11}"/>
            </a:ext>
          </a:extLst>
        </xdr:cNvPr>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1357" name="テキスト ボックス 1356">
          <a:extLst>
            <a:ext uri="{FF2B5EF4-FFF2-40B4-BE49-F238E27FC236}">
              <a16:creationId xmlns:a16="http://schemas.microsoft.com/office/drawing/2014/main" xmlns="" id="{678EFDC3-7710-458B-93A4-DBF892899BD9}"/>
            </a:ext>
          </a:extLst>
        </xdr:cNvPr>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1358" name="直線コネクタ 1357">
          <a:extLst>
            <a:ext uri="{FF2B5EF4-FFF2-40B4-BE49-F238E27FC236}">
              <a16:creationId xmlns:a16="http://schemas.microsoft.com/office/drawing/2014/main" xmlns="" id="{E2779C23-2941-48B2-95E7-A63CBD6A2086}"/>
            </a:ext>
          </a:extLst>
        </xdr:cNvPr>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109</xdr:row>
      <xdr:rowOff>35379</xdr:rowOff>
    </xdr:from>
    <xdr:to>
      <xdr:col>120</xdr:col>
      <xdr:colOff>114300</xdr:colOff>
      <xdr:row>109</xdr:row>
      <xdr:rowOff>35379</xdr:rowOff>
    </xdr:to>
    <xdr:cxnSp macro="">
      <xdr:nvCxnSpPr>
        <xdr:cNvPr id="1359" name="直線コネクタ 1358">
          <a:extLst>
            <a:ext uri="{FF2B5EF4-FFF2-40B4-BE49-F238E27FC236}">
              <a16:creationId xmlns:a16="http://schemas.microsoft.com/office/drawing/2014/main" xmlns="" id="{87711A7F-513F-42E9-B40F-8E5091E8A47B}"/>
            </a:ext>
          </a:extLst>
        </xdr:cNvPr>
        <xdr:cNvCxnSpPr/>
      </xdr:nvCxnSpPr>
      <xdr:spPr>
        <a:xfrm>
          <a:off x="18288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1360" name="テキスト ボックス 1359">
          <a:extLst>
            <a:ext uri="{FF2B5EF4-FFF2-40B4-BE49-F238E27FC236}">
              <a16:creationId xmlns:a16="http://schemas.microsoft.com/office/drawing/2014/main" xmlns="" id="{16F22FC5-5277-445B-8EC9-75D7D395CE87}"/>
            </a:ext>
          </a:extLst>
        </xdr:cNvPr>
        <xdr:cNvSpPr txBox="1"/>
      </xdr:nvSpPr>
      <xdr:spPr>
        <a:xfrm>
          <a:off x="17820821" y="1858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1361" name="直線コネクタ 1360">
          <a:extLst>
            <a:ext uri="{FF2B5EF4-FFF2-40B4-BE49-F238E27FC236}">
              <a16:creationId xmlns:a16="http://schemas.microsoft.com/office/drawing/2014/main" xmlns="" id="{E836B35B-6594-40F4-B2DB-7D96B89E0DAF}"/>
            </a:ext>
          </a:extLst>
        </xdr:cNvPr>
        <xdr:cNvCxnSpPr/>
      </xdr:nvCxnSpPr>
      <xdr:spPr>
        <a:xfrm>
          <a:off x="18288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1362" name="テキスト ボックス 1361">
          <a:extLst>
            <a:ext uri="{FF2B5EF4-FFF2-40B4-BE49-F238E27FC236}">
              <a16:creationId xmlns:a16="http://schemas.microsoft.com/office/drawing/2014/main" xmlns="" id="{BA900CC1-41F6-492C-81A0-8F9F924B61BB}"/>
            </a:ext>
          </a:extLst>
        </xdr:cNvPr>
        <xdr:cNvSpPr txBox="1"/>
      </xdr:nvSpPr>
      <xdr:spPr>
        <a:xfrm>
          <a:off x="17820821" y="1825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1363" name="直線コネクタ 1362">
          <a:extLst>
            <a:ext uri="{FF2B5EF4-FFF2-40B4-BE49-F238E27FC236}">
              <a16:creationId xmlns:a16="http://schemas.microsoft.com/office/drawing/2014/main" xmlns="" id="{42EBD0AC-EDFB-4A8A-99F5-BD3486966650}"/>
            </a:ext>
          </a:extLst>
        </xdr:cNvPr>
        <xdr:cNvCxnSpPr/>
      </xdr:nvCxnSpPr>
      <xdr:spPr>
        <a:xfrm>
          <a:off x="18288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1364" name="テキスト ボックス 1363">
          <a:extLst>
            <a:ext uri="{FF2B5EF4-FFF2-40B4-BE49-F238E27FC236}">
              <a16:creationId xmlns:a16="http://schemas.microsoft.com/office/drawing/2014/main" xmlns="" id="{322F3917-A874-4CA6-AAE5-AB2B66C5724A}"/>
            </a:ext>
          </a:extLst>
        </xdr:cNvPr>
        <xdr:cNvSpPr txBox="1"/>
      </xdr:nvSpPr>
      <xdr:spPr>
        <a:xfrm>
          <a:off x="17820821" y="1792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1365" name="直線コネクタ 1364">
          <a:extLst>
            <a:ext uri="{FF2B5EF4-FFF2-40B4-BE49-F238E27FC236}">
              <a16:creationId xmlns:a16="http://schemas.microsoft.com/office/drawing/2014/main" xmlns="" id="{FD9792CC-B2EE-4B0C-A946-9909BF184771}"/>
            </a:ext>
          </a:extLst>
        </xdr:cNvPr>
        <xdr:cNvCxnSpPr/>
      </xdr:nvCxnSpPr>
      <xdr:spPr>
        <a:xfrm>
          <a:off x="18288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1366" name="テキスト ボックス 1365">
          <a:extLst>
            <a:ext uri="{FF2B5EF4-FFF2-40B4-BE49-F238E27FC236}">
              <a16:creationId xmlns:a16="http://schemas.microsoft.com/office/drawing/2014/main" xmlns="" id="{8DE2C3D2-BD0E-4450-89F6-DE5499C3CABF}"/>
            </a:ext>
          </a:extLst>
        </xdr:cNvPr>
        <xdr:cNvSpPr txBox="1"/>
      </xdr:nvSpPr>
      <xdr:spPr>
        <a:xfrm>
          <a:off x="17820821" y="1760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1367" name="直線コネクタ 1366">
          <a:extLst>
            <a:ext uri="{FF2B5EF4-FFF2-40B4-BE49-F238E27FC236}">
              <a16:creationId xmlns:a16="http://schemas.microsoft.com/office/drawing/2014/main" xmlns="" id="{F10ACAB1-927F-4EA9-977E-15E1BCAB9419}"/>
            </a:ext>
          </a:extLst>
        </xdr:cNvPr>
        <xdr:cNvCxnSpPr/>
      </xdr:nvCxnSpPr>
      <xdr:spPr>
        <a:xfrm>
          <a:off x="18288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1368" name="テキスト ボックス 1367">
          <a:extLst>
            <a:ext uri="{FF2B5EF4-FFF2-40B4-BE49-F238E27FC236}">
              <a16:creationId xmlns:a16="http://schemas.microsoft.com/office/drawing/2014/main" xmlns="" id="{A7D49ECB-5F76-4A8D-9047-ABCB15245190}"/>
            </a:ext>
          </a:extLst>
        </xdr:cNvPr>
        <xdr:cNvSpPr txBox="1"/>
      </xdr:nvSpPr>
      <xdr:spPr>
        <a:xfrm>
          <a:off x="17820821" y="1727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1369" name="直線コネクタ 1368">
          <a:extLst>
            <a:ext uri="{FF2B5EF4-FFF2-40B4-BE49-F238E27FC236}">
              <a16:creationId xmlns:a16="http://schemas.microsoft.com/office/drawing/2014/main" xmlns="" id="{F8393DBC-978A-41FF-9E25-109E116DB1C4}"/>
            </a:ext>
          </a:extLst>
        </xdr:cNvPr>
        <xdr:cNvCxnSpPr/>
      </xdr:nvCxnSpPr>
      <xdr:spPr>
        <a:xfrm>
          <a:off x="18288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1370" name="テキスト ボックス 1369">
          <a:extLst>
            <a:ext uri="{FF2B5EF4-FFF2-40B4-BE49-F238E27FC236}">
              <a16:creationId xmlns:a16="http://schemas.microsoft.com/office/drawing/2014/main" xmlns="" id="{78E9DCC2-D73C-4257-9955-BC9597D8297D}"/>
            </a:ext>
          </a:extLst>
        </xdr:cNvPr>
        <xdr:cNvSpPr txBox="1"/>
      </xdr:nvSpPr>
      <xdr:spPr>
        <a:xfrm>
          <a:off x="17820821" y="1694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1371" name="直線コネクタ 1370">
          <a:extLst>
            <a:ext uri="{FF2B5EF4-FFF2-40B4-BE49-F238E27FC236}">
              <a16:creationId xmlns:a16="http://schemas.microsoft.com/office/drawing/2014/main" xmlns="" id="{64BAB791-B1E1-4450-A565-C04B8A385375}"/>
            </a:ext>
          </a:extLst>
        </xdr:cNvPr>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1372" name="テキスト ボックス 1371">
          <a:extLst>
            <a:ext uri="{FF2B5EF4-FFF2-40B4-BE49-F238E27FC236}">
              <a16:creationId xmlns:a16="http://schemas.microsoft.com/office/drawing/2014/main" xmlns="" id="{333C2CDF-9020-4A14-BD12-E0151F73DC77}"/>
            </a:ext>
          </a:extLst>
        </xdr:cNvPr>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1373" name="【公民館】&#10;一人当たり面積グラフ枠">
          <a:extLst>
            <a:ext uri="{FF2B5EF4-FFF2-40B4-BE49-F238E27FC236}">
              <a16:creationId xmlns:a16="http://schemas.microsoft.com/office/drawing/2014/main" xmlns="" id="{3771AEFE-DA29-4041-A322-0A7DEF93A00B}"/>
            </a:ext>
          </a:extLst>
        </xdr:cNvPr>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144780</xdr:rowOff>
    </xdr:from>
    <xdr:to>
      <xdr:col>116</xdr:col>
      <xdr:colOff>62864</xdr:colOff>
      <xdr:row>109</xdr:row>
      <xdr:rowOff>35379</xdr:rowOff>
    </xdr:to>
    <xdr:cxnSp macro="">
      <xdr:nvCxnSpPr>
        <xdr:cNvPr id="1374" name="直線コネクタ 1373">
          <a:extLst>
            <a:ext uri="{FF2B5EF4-FFF2-40B4-BE49-F238E27FC236}">
              <a16:creationId xmlns:a16="http://schemas.microsoft.com/office/drawing/2014/main" xmlns="" id="{DDFCD55B-EF98-453E-B78F-3CC562A6CA4E}"/>
            </a:ext>
          </a:extLst>
        </xdr:cNvPr>
        <xdr:cNvCxnSpPr/>
      </xdr:nvCxnSpPr>
      <xdr:spPr>
        <a:xfrm flipV="1">
          <a:off x="22160864" y="17289780"/>
          <a:ext cx="0" cy="14336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109</xdr:row>
      <xdr:rowOff>39206</xdr:rowOff>
    </xdr:from>
    <xdr:ext cx="469744" cy="259045"/>
    <xdr:sp macro="" textlink="">
      <xdr:nvSpPr>
        <xdr:cNvPr id="1375" name="【公民館】&#10;一人当たり面積最小値テキスト">
          <a:extLst>
            <a:ext uri="{FF2B5EF4-FFF2-40B4-BE49-F238E27FC236}">
              <a16:creationId xmlns:a16="http://schemas.microsoft.com/office/drawing/2014/main" xmlns="" id="{0AF0799A-7C19-4A6A-9AEA-45F418681B48}"/>
            </a:ext>
          </a:extLst>
        </xdr:cNvPr>
        <xdr:cNvSpPr txBox="1"/>
      </xdr:nvSpPr>
      <xdr:spPr>
        <a:xfrm>
          <a:off x="22199600" y="1872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109</xdr:row>
      <xdr:rowOff>35379</xdr:rowOff>
    </xdr:from>
    <xdr:to>
      <xdr:col>116</xdr:col>
      <xdr:colOff>152400</xdr:colOff>
      <xdr:row>109</xdr:row>
      <xdr:rowOff>35379</xdr:rowOff>
    </xdr:to>
    <xdr:cxnSp macro="">
      <xdr:nvCxnSpPr>
        <xdr:cNvPr id="1376" name="直線コネクタ 1375">
          <a:extLst>
            <a:ext uri="{FF2B5EF4-FFF2-40B4-BE49-F238E27FC236}">
              <a16:creationId xmlns:a16="http://schemas.microsoft.com/office/drawing/2014/main" xmlns="" id="{5DC86314-DAEE-4E34-9193-2B23887170E9}"/>
            </a:ext>
          </a:extLst>
        </xdr:cNvPr>
        <xdr:cNvCxnSpPr/>
      </xdr:nvCxnSpPr>
      <xdr:spPr>
        <a:xfrm>
          <a:off x="22072600" y="1872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99</xdr:row>
      <xdr:rowOff>91457</xdr:rowOff>
    </xdr:from>
    <xdr:ext cx="469744" cy="259045"/>
    <xdr:sp macro="" textlink="">
      <xdr:nvSpPr>
        <xdr:cNvPr id="1377" name="【公民館】&#10;一人当たり面積最大値テキスト">
          <a:extLst>
            <a:ext uri="{FF2B5EF4-FFF2-40B4-BE49-F238E27FC236}">
              <a16:creationId xmlns:a16="http://schemas.microsoft.com/office/drawing/2014/main" xmlns="" id="{FF853157-251A-41E4-9962-71EAB3EEE41F}"/>
            </a:ext>
          </a:extLst>
        </xdr:cNvPr>
        <xdr:cNvSpPr txBox="1"/>
      </xdr:nvSpPr>
      <xdr:spPr>
        <a:xfrm>
          <a:off x="22199600" y="170650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144780</xdr:rowOff>
    </xdr:from>
    <xdr:to>
      <xdr:col>116</xdr:col>
      <xdr:colOff>152400</xdr:colOff>
      <xdr:row>100</xdr:row>
      <xdr:rowOff>144780</xdr:rowOff>
    </xdr:to>
    <xdr:cxnSp macro="">
      <xdr:nvCxnSpPr>
        <xdr:cNvPr id="1378" name="直線コネクタ 1377">
          <a:extLst>
            <a:ext uri="{FF2B5EF4-FFF2-40B4-BE49-F238E27FC236}">
              <a16:creationId xmlns:a16="http://schemas.microsoft.com/office/drawing/2014/main" xmlns="" id="{FE894E13-910C-46B4-90C6-2C231B0031F2}"/>
            </a:ext>
          </a:extLst>
        </xdr:cNvPr>
        <xdr:cNvCxnSpPr/>
      </xdr:nvCxnSpPr>
      <xdr:spPr>
        <a:xfrm>
          <a:off x="22072600" y="17289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106</xdr:row>
      <xdr:rowOff>72407</xdr:rowOff>
    </xdr:from>
    <xdr:ext cx="469744" cy="259045"/>
    <xdr:sp macro="" textlink="">
      <xdr:nvSpPr>
        <xdr:cNvPr id="1379" name="【公民館】&#10;一人当たり面積平均値テキスト">
          <a:extLst>
            <a:ext uri="{FF2B5EF4-FFF2-40B4-BE49-F238E27FC236}">
              <a16:creationId xmlns:a16="http://schemas.microsoft.com/office/drawing/2014/main" xmlns="" id="{CA4D7D89-0938-4BBF-BC65-31C2F5F35AE4}"/>
            </a:ext>
          </a:extLst>
        </xdr:cNvPr>
        <xdr:cNvSpPr txBox="1"/>
      </xdr:nvSpPr>
      <xdr:spPr>
        <a:xfrm>
          <a:off x="22199600" y="182461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93980</xdr:rowOff>
    </xdr:from>
    <xdr:to>
      <xdr:col>116</xdr:col>
      <xdr:colOff>114300</xdr:colOff>
      <xdr:row>107</xdr:row>
      <xdr:rowOff>24130</xdr:rowOff>
    </xdr:to>
    <xdr:sp macro="" textlink="">
      <xdr:nvSpPr>
        <xdr:cNvPr id="1380" name="フローチャート: 判断 1379">
          <a:extLst>
            <a:ext uri="{FF2B5EF4-FFF2-40B4-BE49-F238E27FC236}">
              <a16:creationId xmlns:a16="http://schemas.microsoft.com/office/drawing/2014/main" xmlns="" id="{A3DAB9E9-4D02-48ED-A969-70660881B93F}"/>
            </a:ext>
          </a:extLst>
        </xdr:cNvPr>
        <xdr:cNvSpPr/>
      </xdr:nvSpPr>
      <xdr:spPr>
        <a:xfrm>
          <a:off x="22110700" y="18267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103777</xdr:rowOff>
    </xdr:from>
    <xdr:to>
      <xdr:col>112</xdr:col>
      <xdr:colOff>38100</xdr:colOff>
      <xdr:row>107</xdr:row>
      <xdr:rowOff>33927</xdr:rowOff>
    </xdr:to>
    <xdr:sp macro="" textlink="">
      <xdr:nvSpPr>
        <xdr:cNvPr id="1381" name="フローチャート: 判断 1380">
          <a:extLst>
            <a:ext uri="{FF2B5EF4-FFF2-40B4-BE49-F238E27FC236}">
              <a16:creationId xmlns:a16="http://schemas.microsoft.com/office/drawing/2014/main" xmlns="" id="{BDF14F68-614E-4DFA-BBC4-A0D7B667FC15}"/>
            </a:ext>
          </a:extLst>
        </xdr:cNvPr>
        <xdr:cNvSpPr/>
      </xdr:nvSpPr>
      <xdr:spPr>
        <a:xfrm>
          <a:off x="21272500" y="18277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84182</xdr:rowOff>
    </xdr:from>
    <xdr:to>
      <xdr:col>107</xdr:col>
      <xdr:colOff>101600</xdr:colOff>
      <xdr:row>107</xdr:row>
      <xdr:rowOff>14332</xdr:rowOff>
    </xdr:to>
    <xdr:sp macro="" textlink="">
      <xdr:nvSpPr>
        <xdr:cNvPr id="1382" name="フローチャート: 判断 1381">
          <a:extLst>
            <a:ext uri="{FF2B5EF4-FFF2-40B4-BE49-F238E27FC236}">
              <a16:creationId xmlns:a16="http://schemas.microsoft.com/office/drawing/2014/main" xmlns="" id="{1E26021D-7368-4776-B3EC-A7C451F4B5BD}"/>
            </a:ext>
          </a:extLst>
        </xdr:cNvPr>
        <xdr:cNvSpPr/>
      </xdr:nvSpPr>
      <xdr:spPr>
        <a:xfrm>
          <a:off x="20383500" y="182578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105</xdr:row>
      <xdr:rowOff>147864</xdr:rowOff>
    </xdr:from>
    <xdr:to>
      <xdr:col>102</xdr:col>
      <xdr:colOff>165100</xdr:colOff>
      <xdr:row>106</xdr:row>
      <xdr:rowOff>78014</xdr:rowOff>
    </xdr:to>
    <xdr:sp macro="" textlink="">
      <xdr:nvSpPr>
        <xdr:cNvPr id="1383" name="フローチャート: 判断 1382">
          <a:extLst>
            <a:ext uri="{FF2B5EF4-FFF2-40B4-BE49-F238E27FC236}">
              <a16:creationId xmlns:a16="http://schemas.microsoft.com/office/drawing/2014/main" xmlns="" id="{AAABBFD7-8263-4B40-83AB-7028AB408AB2}"/>
            </a:ext>
          </a:extLst>
        </xdr:cNvPr>
        <xdr:cNvSpPr/>
      </xdr:nvSpPr>
      <xdr:spPr>
        <a:xfrm>
          <a:off x="19494500" y="181501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1384" name="テキスト ボックス 1383">
          <a:extLst>
            <a:ext uri="{FF2B5EF4-FFF2-40B4-BE49-F238E27FC236}">
              <a16:creationId xmlns:a16="http://schemas.microsoft.com/office/drawing/2014/main" xmlns="" id="{0358C004-C203-4638-B82B-47DCA69AAEFB}"/>
            </a:ext>
          </a:extLst>
        </xdr:cNvPr>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1385" name="テキスト ボックス 1384">
          <a:extLst>
            <a:ext uri="{FF2B5EF4-FFF2-40B4-BE49-F238E27FC236}">
              <a16:creationId xmlns:a16="http://schemas.microsoft.com/office/drawing/2014/main" xmlns="" id="{B2154B36-3CE4-47B8-BD2F-40331D50F89C}"/>
            </a:ext>
          </a:extLst>
        </xdr:cNvPr>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1386" name="テキスト ボックス 1385">
          <a:extLst>
            <a:ext uri="{FF2B5EF4-FFF2-40B4-BE49-F238E27FC236}">
              <a16:creationId xmlns:a16="http://schemas.microsoft.com/office/drawing/2014/main" xmlns="" id="{C3F5CD74-0778-47A1-8256-63DB0735AD5A}"/>
            </a:ext>
          </a:extLst>
        </xdr:cNvPr>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1387" name="テキスト ボックス 1386">
          <a:extLst>
            <a:ext uri="{FF2B5EF4-FFF2-40B4-BE49-F238E27FC236}">
              <a16:creationId xmlns:a16="http://schemas.microsoft.com/office/drawing/2014/main" xmlns="" id="{C351C7D5-A323-4000-B792-491715C5CCF8}"/>
            </a:ext>
          </a:extLst>
        </xdr:cNvPr>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1388" name="テキスト ボックス 1387">
          <a:extLst>
            <a:ext uri="{FF2B5EF4-FFF2-40B4-BE49-F238E27FC236}">
              <a16:creationId xmlns:a16="http://schemas.microsoft.com/office/drawing/2014/main" xmlns="" id="{E6AE1EB3-9CB1-482E-8399-1CD4056E3D39}"/>
            </a:ext>
          </a:extLst>
        </xdr:cNvPr>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907</xdr:rowOff>
    </xdr:from>
    <xdr:to>
      <xdr:col>116</xdr:col>
      <xdr:colOff>114300</xdr:colOff>
      <xdr:row>105</xdr:row>
      <xdr:rowOff>102507</xdr:rowOff>
    </xdr:to>
    <xdr:sp macro="" textlink="">
      <xdr:nvSpPr>
        <xdr:cNvPr id="1389" name="楕円 1388">
          <a:extLst>
            <a:ext uri="{FF2B5EF4-FFF2-40B4-BE49-F238E27FC236}">
              <a16:creationId xmlns:a16="http://schemas.microsoft.com/office/drawing/2014/main" xmlns="" id="{5E7B26C7-DB17-4529-875D-3C7BEFBA95AE}"/>
            </a:ext>
          </a:extLst>
        </xdr:cNvPr>
        <xdr:cNvSpPr/>
      </xdr:nvSpPr>
      <xdr:spPr>
        <a:xfrm>
          <a:off x="22110700" y="18003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104</xdr:row>
      <xdr:rowOff>23784</xdr:rowOff>
    </xdr:from>
    <xdr:ext cx="469744" cy="259045"/>
    <xdr:sp macro="" textlink="">
      <xdr:nvSpPr>
        <xdr:cNvPr id="1390" name="【公民館】&#10;一人当たり面積該当値テキスト">
          <a:extLst>
            <a:ext uri="{FF2B5EF4-FFF2-40B4-BE49-F238E27FC236}">
              <a16:creationId xmlns:a16="http://schemas.microsoft.com/office/drawing/2014/main" xmlns="" id="{FE5FE519-2F78-45CC-BAD4-B1C6DD743697}"/>
            </a:ext>
          </a:extLst>
        </xdr:cNvPr>
        <xdr:cNvSpPr txBox="1"/>
      </xdr:nvSpPr>
      <xdr:spPr>
        <a:xfrm>
          <a:off x="22199600" y="178545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105</xdr:row>
      <xdr:rowOff>10705</xdr:rowOff>
    </xdr:from>
    <xdr:to>
      <xdr:col>112</xdr:col>
      <xdr:colOff>38100</xdr:colOff>
      <xdr:row>105</xdr:row>
      <xdr:rowOff>112305</xdr:rowOff>
    </xdr:to>
    <xdr:sp macro="" textlink="">
      <xdr:nvSpPr>
        <xdr:cNvPr id="1391" name="楕円 1390">
          <a:extLst>
            <a:ext uri="{FF2B5EF4-FFF2-40B4-BE49-F238E27FC236}">
              <a16:creationId xmlns:a16="http://schemas.microsoft.com/office/drawing/2014/main" xmlns="" id="{FA648934-DE2D-40D5-9474-2601D558FAFC}"/>
            </a:ext>
          </a:extLst>
        </xdr:cNvPr>
        <xdr:cNvSpPr/>
      </xdr:nvSpPr>
      <xdr:spPr>
        <a:xfrm>
          <a:off x="21272500" y="180129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105</xdr:row>
      <xdr:rowOff>51707</xdr:rowOff>
    </xdr:from>
    <xdr:to>
      <xdr:col>116</xdr:col>
      <xdr:colOff>63500</xdr:colOff>
      <xdr:row>105</xdr:row>
      <xdr:rowOff>61505</xdr:rowOff>
    </xdr:to>
    <xdr:cxnSp macro="">
      <xdr:nvCxnSpPr>
        <xdr:cNvPr id="1392" name="直線コネクタ 1391">
          <a:extLst>
            <a:ext uri="{FF2B5EF4-FFF2-40B4-BE49-F238E27FC236}">
              <a16:creationId xmlns:a16="http://schemas.microsoft.com/office/drawing/2014/main" xmlns="" id="{7005C171-1F48-4083-A13A-2FC138550B56}"/>
            </a:ext>
          </a:extLst>
        </xdr:cNvPr>
        <xdr:cNvCxnSpPr/>
      </xdr:nvCxnSpPr>
      <xdr:spPr>
        <a:xfrm flipV="1">
          <a:off x="21323300" y="18053957"/>
          <a:ext cx="838200" cy="9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105</xdr:row>
      <xdr:rowOff>10705</xdr:rowOff>
    </xdr:from>
    <xdr:to>
      <xdr:col>107</xdr:col>
      <xdr:colOff>101600</xdr:colOff>
      <xdr:row>105</xdr:row>
      <xdr:rowOff>112305</xdr:rowOff>
    </xdr:to>
    <xdr:sp macro="" textlink="">
      <xdr:nvSpPr>
        <xdr:cNvPr id="1393" name="楕円 1392">
          <a:extLst>
            <a:ext uri="{FF2B5EF4-FFF2-40B4-BE49-F238E27FC236}">
              <a16:creationId xmlns:a16="http://schemas.microsoft.com/office/drawing/2014/main" xmlns="" id="{91D5BDBA-3652-457E-AFC8-BD2B27FB1729}"/>
            </a:ext>
          </a:extLst>
        </xdr:cNvPr>
        <xdr:cNvSpPr/>
      </xdr:nvSpPr>
      <xdr:spPr>
        <a:xfrm>
          <a:off x="20383500" y="180129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105</xdr:row>
      <xdr:rowOff>61505</xdr:rowOff>
    </xdr:from>
    <xdr:to>
      <xdr:col>111</xdr:col>
      <xdr:colOff>177800</xdr:colOff>
      <xdr:row>105</xdr:row>
      <xdr:rowOff>61505</xdr:rowOff>
    </xdr:to>
    <xdr:cxnSp macro="">
      <xdr:nvCxnSpPr>
        <xdr:cNvPr id="1394" name="直線コネクタ 1393">
          <a:extLst>
            <a:ext uri="{FF2B5EF4-FFF2-40B4-BE49-F238E27FC236}">
              <a16:creationId xmlns:a16="http://schemas.microsoft.com/office/drawing/2014/main" xmlns="" id="{898302DE-9020-4C2F-A5D6-B8882460E2D0}"/>
            </a:ext>
          </a:extLst>
        </xdr:cNvPr>
        <xdr:cNvCxnSpPr/>
      </xdr:nvCxnSpPr>
      <xdr:spPr>
        <a:xfrm>
          <a:off x="20434300" y="1806375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104</xdr:row>
      <xdr:rowOff>139700</xdr:rowOff>
    </xdr:from>
    <xdr:to>
      <xdr:col>102</xdr:col>
      <xdr:colOff>165100</xdr:colOff>
      <xdr:row>105</xdr:row>
      <xdr:rowOff>69850</xdr:rowOff>
    </xdr:to>
    <xdr:sp macro="" textlink="">
      <xdr:nvSpPr>
        <xdr:cNvPr id="1395" name="楕円 1394">
          <a:extLst>
            <a:ext uri="{FF2B5EF4-FFF2-40B4-BE49-F238E27FC236}">
              <a16:creationId xmlns:a16="http://schemas.microsoft.com/office/drawing/2014/main" xmlns="" id="{5B7822DE-1881-49E6-A5F3-2A9C2A299FA4}"/>
            </a:ext>
          </a:extLst>
        </xdr:cNvPr>
        <xdr:cNvSpPr/>
      </xdr:nvSpPr>
      <xdr:spPr>
        <a:xfrm>
          <a:off x="19494500" y="17970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105</xdr:row>
      <xdr:rowOff>19050</xdr:rowOff>
    </xdr:from>
    <xdr:to>
      <xdr:col>107</xdr:col>
      <xdr:colOff>50800</xdr:colOff>
      <xdr:row>105</xdr:row>
      <xdr:rowOff>61505</xdr:rowOff>
    </xdr:to>
    <xdr:cxnSp macro="">
      <xdr:nvCxnSpPr>
        <xdr:cNvPr id="1396" name="直線コネクタ 1395">
          <a:extLst>
            <a:ext uri="{FF2B5EF4-FFF2-40B4-BE49-F238E27FC236}">
              <a16:creationId xmlns:a16="http://schemas.microsoft.com/office/drawing/2014/main" xmlns="" id="{DF0A12F5-86E8-47A8-B4E8-19F45DBAFCB4}"/>
            </a:ext>
          </a:extLst>
        </xdr:cNvPr>
        <xdr:cNvCxnSpPr/>
      </xdr:nvCxnSpPr>
      <xdr:spPr>
        <a:xfrm>
          <a:off x="19545300" y="18021300"/>
          <a:ext cx="889000" cy="424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107</xdr:row>
      <xdr:rowOff>25054</xdr:rowOff>
    </xdr:from>
    <xdr:ext cx="469744" cy="259045"/>
    <xdr:sp macro="" textlink="">
      <xdr:nvSpPr>
        <xdr:cNvPr id="1397" name="n_1aveValue【公民館】&#10;一人当たり面積">
          <a:extLst>
            <a:ext uri="{FF2B5EF4-FFF2-40B4-BE49-F238E27FC236}">
              <a16:creationId xmlns:a16="http://schemas.microsoft.com/office/drawing/2014/main" xmlns="" id="{ED9B2709-40A5-471E-B090-57DFF3F04B16}"/>
            </a:ext>
          </a:extLst>
        </xdr:cNvPr>
        <xdr:cNvSpPr txBox="1"/>
      </xdr:nvSpPr>
      <xdr:spPr>
        <a:xfrm>
          <a:off x="21075727" y="183702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5459</xdr:rowOff>
    </xdr:from>
    <xdr:ext cx="469744" cy="259045"/>
    <xdr:sp macro="" textlink="">
      <xdr:nvSpPr>
        <xdr:cNvPr id="1398" name="n_2aveValue【公民館】&#10;一人当たり面積">
          <a:extLst>
            <a:ext uri="{FF2B5EF4-FFF2-40B4-BE49-F238E27FC236}">
              <a16:creationId xmlns:a16="http://schemas.microsoft.com/office/drawing/2014/main" xmlns="" id="{C7B6503A-1A25-4D86-8D4E-457D2E3F0E97}"/>
            </a:ext>
          </a:extLst>
        </xdr:cNvPr>
        <xdr:cNvSpPr txBox="1"/>
      </xdr:nvSpPr>
      <xdr:spPr>
        <a:xfrm>
          <a:off x="20199427" y="18350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69141</xdr:rowOff>
    </xdr:from>
    <xdr:ext cx="469744" cy="259045"/>
    <xdr:sp macro="" textlink="">
      <xdr:nvSpPr>
        <xdr:cNvPr id="1399" name="n_3aveValue【公民館】&#10;一人当たり面積">
          <a:extLst>
            <a:ext uri="{FF2B5EF4-FFF2-40B4-BE49-F238E27FC236}">
              <a16:creationId xmlns:a16="http://schemas.microsoft.com/office/drawing/2014/main" xmlns="" id="{27982BAE-9E80-4478-8157-04566CA957C5}"/>
            </a:ext>
          </a:extLst>
        </xdr:cNvPr>
        <xdr:cNvSpPr txBox="1"/>
      </xdr:nvSpPr>
      <xdr:spPr>
        <a:xfrm>
          <a:off x="19310427" y="18242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103</xdr:row>
      <xdr:rowOff>128832</xdr:rowOff>
    </xdr:from>
    <xdr:ext cx="469744" cy="259045"/>
    <xdr:sp macro="" textlink="">
      <xdr:nvSpPr>
        <xdr:cNvPr id="1400" name="n_1mainValue【公民館】&#10;一人当たり面積">
          <a:extLst>
            <a:ext uri="{FF2B5EF4-FFF2-40B4-BE49-F238E27FC236}">
              <a16:creationId xmlns:a16="http://schemas.microsoft.com/office/drawing/2014/main" xmlns="" id="{D86F27A6-54D9-4CAA-8453-51CD7AA60845}"/>
            </a:ext>
          </a:extLst>
        </xdr:cNvPr>
        <xdr:cNvSpPr txBox="1"/>
      </xdr:nvSpPr>
      <xdr:spPr>
        <a:xfrm>
          <a:off x="21075727" y="177881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103</xdr:row>
      <xdr:rowOff>128832</xdr:rowOff>
    </xdr:from>
    <xdr:ext cx="469744" cy="259045"/>
    <xdr:sp macro="" textlink="">
      <xdr:nvSpPr>
        <xdr:cNvPr id="1401" name="n_2mainValue【公民館】&#10;一人当たり面積">
          <a:extLst>
            <a:ext uri="{FF2B5EF4-FFF2-40B4-BE49-F238E27FC236}">
              <a16:creationId xmlns:a16="http://schemas.microsoft.com/office/drawing/2014/main" xmlns="" id="{BB0D9725-95CD-41D0-9410-DCA27B3EF36E}"/>
            </a:ext>
          </a:extLst>
        </xdr:cNvPr>
        <xdr:cNvSpPr txBox="1"/>
      </xdr:nvSpPr>
      <xdr:spPr>
        <a:xfrm>
          <a:off x="20199427" y="177881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103</xdr:row>
      <xdr:rowOff>86377</xdr:rowOff>
    </xdr:from>
    <xdr:ext cx="469744" cy="259045"/>
    <xdr:sp macro="" textlink="">
      <xdr:nvSpPr>
        <xdr:cNvPr id="1402" name="n_3mainValue【公民館】&#10;一人当たり面積">
          <a:extLst>
            <a:ext uri="{FF2B5EF4-FFF2-40B4-BE49-F238E27FC236}">
              <a16:creationId xmlns:a16="http://schemas.microsoft.com/office/drawing/2014/main" xmlns="" id="{68029788-4546-45FA-A3A7-F22872AC8932}"/>
            </a:ext>
          </a:extLst>
        </xdr:cNvPr>
        <xdr:cNvSpPr txBox="1"/>
      </xdr:nvSpPr>
      <xdr:spPr>
        <a:xfrm>
          <a:off x="19310427" y="17745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1403" name="正方形/長方形 1402">
          <a:extLst>
            <a:ext uri="{FF2B5EF4-FFF2-40B4-BE49-F238E27FC236}">
              <a16:creationId xmlns:a16="http://schemas.microsoft.com/office/drawing/2014/main" xmlns="" id="{728458F0-63C1-4A4C-9F87-71B8FFFFE74B}"/>
            </a:ext>
          </a:extLst>
        </xdr:cNvPr>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1404" name="正方形/長方形 1403">
          <a:extLst>
            <a:ext uri="{FF2B5EF4-FFF2-40B4-BE49-F238E27FC236}">
              <a16:creationId xmlns:a16="http://schemas.microsoft.com/office/drawing/2014/main" xmlns="" id="{31DCDC1B-9B88-4521-949F-F80CC8BE5127}"/>
            </a:ext>
          </a:extLst>
        </xdr:cNvPr>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1405" name="テキスト ボックス 1404">
          <a:extLst>
            <a:ext uri="{FF2B5EF4-FFF2-40B4-BE49-F238E27FC236}">
              <a16:creationId xmlns:a16="http://schemas.microsoft.com/office/drawing/2014/main" xmlns="" id="{79E1A1E3-D3E9-41CC-AE98-B2E66CBF34CA}"/>
            </a:ext>
          </a:extLst>
        </xdr:cNvPr>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平成</a:t>
          </a:r>
          <a:r>
            <a:rPr kumimoji="1" lang="ja-JP" altLang="en-US" sz="1100">
              <a:solidFill>
                <a:schemeClr val="dk1"/>
              </a:solidFill>
              <a:effectLst/>
              <a:latin typeface="+mn-lt"/>
              <a:ea typeface="+mn-ea"/>
              <a:cs typeface="+mn-cs"/>
            </a:rPr>
            <a:t>３０</a:t>
          </a:r>
          <a:r>
            <a:rPr kumimoji="1" lang="ja-JP" altLang="ja-JP" sz="1100">
              <a:solidFill>
                <a:schemeClr val="dk1"/>
              </a:solidFill>
              <a:effectLst/>
              <a:latin typeface="+mn-lt"/>
              <a:ea typeface="+mn-ea"/>
              <a:cs typeface="+mn-cs"/>
            </a:rPr>
            <a:t>年度数値について</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類似団体と比較して特に有形固定資産減価償却率が高くなっている施設は、公営住宅、認定こども園・幼稚園・保育所である。</a:t>
          </a:r>
          <a:endParaRPr lang="ja-JP" altLang="ja-JP" sz="1400">
            <a:effectLst/>
          </a:endParaRPr>
        </a:p>
        <a:p>
          <a:r>
            <a:rPr kumimoji="1" lang="ja-JP" altLang="ja-JP" sz="1100">
              <a:solidFill>
                <a:schemeClr val="dk1"/>
              </a:solidFill>
              <a:effectLst/>
              <a:latin typeface="+mn-lt"/>
              <a:ea typeface="+mn-ea"/>
              <a:cs typeface="+mn-cs"/>
            </a:rPr>
            <a:t>公営住宅</a:t>
          </a:r>
          <a:r>
            <a:rPr kumimoji="1" lang="ja-JP" altLang="en-US" sz="1100">
              <a:solidFill>
                <a:schemeClr val="dk1"/>
              </a:solidFill>
              <a:effectLst/>
              <a:latin typeface="+mn-lt"/>
              <a:ea typeface="+mn-ea"/>
              <a:cs typeface="+mn-cs"/>
            </a:rPr>
            <a:t>について</a:t>
          </a:r>
          <a:r>
            <a:rPr kumimoji="1" lang="ja-JP" altLang="ja-JP" sz="1100">
              <a:solidFill>
                <a:schemeClr val="dk1"/>
              </a:solidFill>
              <a:effectLst/>
              <a:latin typeface="+mn-lt"/>
              <a:ea typeface="+mn-ea"/>
              <a:cs typeface="+mn-cs"/>
            </a:rPr>
            <a:t>は</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公共施設等総合管理計画</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公営住宅等長寿命化計画に基づき、取壊しも含め、修繕・改善に取り組んでいく。</a:t>
          </a:r>
          <a:endParaRPr lang="ja-JP" altLang="ja-JP" sz="1400">
            <a:effectLst/>
          </a:endParaRPr>
        </a:p>
        <a:p>
          <a:r>
            <a:rPr kumimoji="1" lang="ja-JP" altLang="ja-JP" sz="1100">
              <a:solidFill>
                <a:schemeClr val="dk1"/>
              </a:solidFill>
              <a:effectLst/>
              <a:latin typeface="+mn-lt"/>
              <a:ea typeface="+mn-ea"/>
              <a:cs typeface="+mn-cs"/>
            </a:rPr>
            <a:t>認定こども園・幼稚園・保育所</a:t>
          </a:r>
          <a:r>
            <a:rPr kumimoji="1" lang="ja-JP" altLang="en-US" sz="1100">
              <a:solidFill>
                <a:schemeClr val="dk1"/>
              </a:solidFill>
              <a:effectLst/>
              <a:latin typeface="+mn-lt"/>
              <a:ea typeface="+mn-ea"/>
              <a:cs typeface="+mn-cs"/>
            </a:rPr>
            <a:t>について</a:t>
          </a:r>
          <a:r>
            <a:rPr kumimoji="1" lang="ja-JP" altLang="ja-JP" sz="1100">
              <a:solidFill>
                <a:schemeClr val="dk1"/>
              </a:solidFill>
              <a:effectLst/>
              <a:latin typeface="+mn-lt"/>
              <a:ea typeface="+mn-ea"/>
              <a:cs typeface="+mn-cs"/>
            </a:rPr>
            <a:t>は、公共施設等総合管理計画に基づき、一部民営化も視野に入れた整備等の検討を行っていく。</a:t>
          </a:r>
          <a:endParaRPr lang="ja-JP" altLang="ja-JP" sz="1400">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xmlns="" id="{BE4CC621-032D-4A7A-B402-8D3DDFB10D77}"/>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xmlns="" id="{3212BF68-6E42-4E16-AE27-AE1499E5D163}"/>
            </a:ext>
          </a:extLst>
        </xdr:cNvPr>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xmlns="" id="{0C9346AB-A096-4E8C-B81A-E7175B927E40}"/>
            </a:ext>
          </a:extLst>
        </xdr:cNvPr>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xmlns="" id="{2DD4D8F3-3F7A-4EB4-85EC-9E698B303346}"/>
            </a:ext>
          </a:extLst>
        </xdr:cNvPr>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徳島県石井町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xmlns="" id="{C06ED80A-94AF-436F-9828-256DE9ACB546}"/>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xmlns="" id="{7CE58D73-432E-4870-AB68-ECAAB7B18B06}"/>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xmlns="" id="{2D73A360-5C5D-46C0-8FE6-184F5FE2C2A8}"/>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30</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xmlns="" id="{844B6AF0-1627-4DDD-912A-713D0C31B3EE}"/>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xmlns="" id="{8FA331E5-1543-4599-A242-29DC7BF52D69}"/>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xmlns="" id="{F5FFD09B-3205-459D-955C-2B2170BEC712}"/>
            </a:ext>
          </a:extLst>
        </xdr:cNvPr>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25,967
25,705
28.85
9,323,077
8,986,434
299,995
5,677,338
5,063,296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xmlns="" id="{12453770-0DFB-472C-BF7A-7BC0435B341D}"/>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xmlns="" id="{A7ABE621-3BB4-4AA1-9A9C-8C204FD9C4D1}"/>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xmlns="" id="{FDA913DC-DB75-4EDA-82C3-22B3C68CB7BE}"/>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xmlns="" id="{0BA0965D-312F-4435-B052-0FBF4F2A9C9B}"/>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xmlns="" id="{070C2F04-B053-43DD-B8CF-30A2879DFF7D}"/>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xmlns="" id="{08F764A8-4FA0-493B-9720-86A63CF7CF12}"/>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H26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xmlns="" id="{BCC7ECE7-5B20-4FED-A928-777AD1ED468C}"/>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xmlns="" id="{79FE0619-CD85-46D2-86FB-C9E7A642D798}"/>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xmlns="" id="{F481EA50-688E-47AA-8CDB-CBB3D21809DB}"/>
            </a:ext>
          </a:extLst>
        </xdr:cNvPr>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xmlns="" id="{37B2A824-35B3-47D9-9383-9CAA694E12C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xmlns="" id="{DCC5ADFA-4644-4D82-89DA-EBDF3B1935CC}"/>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xmlns="" id="{81BAD0CB-1905-4A20-B0C6-CF04FD195096}"/>
            </a:ext>
          </a:extLst>
        </xdr:cNvPr>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xmlns="" id="{9016CAFB-2CF3-4664-9B0C-3C3484BCB579}"/>
            </a:ext>
          </a:extLst>
        </xdr:cNvPr>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xmlns="" id="{00210A53-572D-44A7-A7CF-9BB453EB64E9}"/>
            </a:ext>
          </a:extLst>
        </xdr:cNvPr>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xmlns="" id="{2303AC86-F916-4ADD-96E5-ECB7D20DA78E}"/>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xmlns="" id="{090B0133-5AC9-4859-B762-158F3CA81EBF}"/>
            </a:ext>
          </a:extLst>
        </xdr:cNvPr>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xmlns="" id="{CF2494DA-8DB7-4F27-84F6-CB7E2D111AF3}"/>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a:extLst>
            <a:ext uri="{FF2B5EF4-FFF2-40B4-BE49-F238E27FC236}">
              <a16:creationId xmlns:a16="http://schemas.microsoft.com/office/drawing/2014/main" xmlns="" id="{6E3EF65E-118C-4D2F-A319-8ACB8255AAA8}"/>
            </a:ext>
          </a:extLst>
        </xdr:cNvPr>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a:extLst>
            <a:ext uri="{FF2B5EF4-FFF2-40B4-BE49-F238E27FC236}">
              <a16:creationId xmlns:a16="http://schemas.microsoft.com/office/drawing/2014/main" xmlns="" id="{E3FA5945-639B-47C2-8F55-08F1F3ADF38D}"/>
            </a:ext>
          </a:extLst>
        </xdr:cNvPr>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95925" cy="259045"/>
    <xdr:sp macro="" textlink="">
      <xdr:nvSpPr>
        <xdr:cNvPr id="31" name="テキスト ボックス 30">
          <a:extLst>
            <a:ext uri="{FF2B5EF4-FFF2-40B4-BE49-F238E27FC236}">
              <a16:creationId xmlns:a16="http://schemas.microsoft.com/office/drawing/2014/main" xmlns="" id="{2977EB48-A66B-4CEF-AE1A-4A02C8C5EB46}"/>
            </a:ext>
          </a:extLst>
        </xdr:cNvPr>
        <xdr:cNvSpPr txBox="1"/>
      </xdr:nvSpPr>
      <xdr:spPr>
        <a:xfrm>
          <a:off x="698500" y="34290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2" name="正方形/長方形 31">
          <a:extLst>
            <a:ext uri="{FF2B5EF4-FFF2-40B4-BE49-F238E27FC236}">
              <a16:creationId xmlns:a16="http://schemas.microsoft.com/office/drawing/2014/main" xmlns="" id="{8B8FD2B4-C5B0-49F4-B6C6-86EE5C954EB1}"/>
            </a:ext>
          </a:extLst>
        </xdr:cNvPr>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3" name="正方形/長方形 32">
          <a:extLst>
            <a:ext uri="{FF2B5EF4-FFF2-40B4-BE49-F238E27FC236}">
              <a16:creationId xmlns:a16="http://schemas.microsoft.com/office/drawing/2014/main" xmlns="" id="{8E596010-B0B5-47E0-A190-A1F796D616A4}"/>
            </a:ext>
          </a:extLst>
        </xdr:cNvPr>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4" name="正方形/長方形 33">
          <a:extLst>
            <a:ext uri="{FF2B5EF4-FFF2-40B4-BE49-F238E27FC236}">
              <a16:creationId xmlns:a16="http://schemas.microsoft.com/office/drawing/2014/main" xmlns="" id="{8E97C26B-86BC-4B27-A100-319067740406}"/>
            </a:ext>
          </a:extLst>
        </xdr:cNvPr>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5" name="正方形/長方形 34">
          <a:extLst>
            <a:ext uri="{FF2B5EF4-FFF2-40B4-BE49-F238E27FC236}">
              <a16:creationId xmlns:a16="http://schemas.microsoft.com/office/drawing/2014/main" xmlns="" id="{1C954473-0459-4580-B24B-4A4C01CF75A6}"/>
            </a:ext>
          </a:extLst>
        </xdr:cNvPr>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6" name="正方形/長方形 35">
          <a:extLst>
            <a:ext uri="{FF2B5EF4-FFF2-40B4-BE49-F238E27FC236}">
              <a16:creationId xmlns:a16="http://schemas.microsoft.com/office/drawing/2014/main" xmlns="" id="{78C0714D-2241-491A-8FB1-3DEFE862E9C9}"/>
            </a:ext>
          </a:extLst>
        </xdr:cNvPr>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7" name="正方形/長方形 36">
          <a:extLst>
            <a:ext uri="{FF2B5EF4-FFF2-40B4-BE49-F238E27FC236}">
              <a16:creationId xmlns:a16="http://schemas.microsoft.com/office/drawing/2014/main" xmlns="" id="{9D0A0393-FBD8-4516-BFC0-BB570AD0AB60}"/>
            </a:ext>
          </a:extLst>
        </xdr:cNvPr>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8" name="正方形/長方形 37">
          <a:extLst>
            <a:ext uri="{FF2B5EF4-FFF2-40B4-BE49-F238E27FC236}">
              <a16:creationId xmlns:a16="http://schemas.microsoft.com/office/drawing/2014/main" xmlns="" id="{9FDC1746-7982-4062-A483-67FCFDB730B7}"/>
            </a:ext>
          </a:extLst>
        </xdr:cNvPr>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39" name="正方形/長方形 38">
          <a:extLst>
            <a:ext uri="{FF2B5EF4-FFF2-40B4-BE49-F238E27FC236}">
              <a16:creationId xmlns:a16="http://schemas.microsoft.com/office/drawing/2014/main" xmlns="" id="{2041C1D7-669C-4BFA-8F9D-289998EAD1DE}"/>
            </a:ext>
          </a:extLst>
        </xdr:cNvPr>
        <xdr:cNvSpPr/>
      </xdr:nvSpPr>
      <xdr:spPr>
        <a:xfrm>
          <a:off x="762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24</xdr:row>
      <xdr:rowOff>76200</xdr:rowOff>
    </xdr:from>
    <xdr:to>
      <xdr:col>59</xdr:col>
      <xdr:colOff>88900</xdr:colOff>
      <xdr:row>28</xdr:row>
      <xdr:rowOff>25400</xdr:rowOff>
    </xdr:to>
    <xdr:sp macro="" textlink="">
      <xdr:nvSpPr>
        <xdr:cNvPr id="40" name="正方形/長方形 39">
          <a:extLst>
            <a:ext uri="{FF2B5EF4-FFF2-40B4-BE49-F238E27FC236}">
              <a16:creationId xmlns:a16="http://schemas.microsoft.com/office/drawing/2014/main" xmlns="" id="{6B2F31B3-680C-4136-82BD-5894BF47E16E}"/>
            </a:ext>
          </a:extLst>
        </xdr:cNvPr>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41" name="正方形/長方形 40">
          <a:extLst>
            <a:ext uri="{FF2B5EF4-FFF2-40B4-BE49-F238E27FC236}">
              <a16:creationId xmlns:a16="http://schemas.microsoft.com/office/drawing/2014/main" xmlns="" id="{B5DF12D2-F606-4BB4-83F1-36B56DFBA25D}"/>
            </a:ext>
          </a:extLst>
        </xdr:cNvPr>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42" name="正方形/長方形 41">
          <a:extLst>
            <a:ext uri="{FF2B5EF4-FFF2-40B4-BE49-F238E27FC236}">
              <a16:creationId xmlns:a16="http://schemas.microsoft.com/office/drawing/2014/main" xmlns="" id="{4BB3243D-B0A1-41C5-ADDC-F8C8045ED911}"/>
            </a:ext>
          </a:extLst>
        </xdr:cNvPr>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43" name="正方形/長方形 42">
          <a:extLst>
            <a:ext uri="{FF2B5EF4-FFF2-40B4-BE49-F238E27FC236}">
              <a16:creationId xmlns:a16="http://schemas.microsoft.com/office/drawing/2014/main" xmlns="" id="{5A594D61-6180-4412-81E4-EFB77B37B3AF}"/>
            </a:ext>
          </a:extLst>
        </xdr:cNvPr>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44" name="正方形/長方形 43">
          <a:extLst>
            <a:ext uri="{FF2B5EF4-FFF2-40B4-BE49-F238E27FC236}">
              <a16:creationId xmlns:a16="http://schemas.microsoft.com/office/drawing/2014/main" xmlns="" id="{B54A0315-7882-4EAA-B3C8-904D3E465A27}"/>
            </a:ext>
          </a:extLst>
        </xdr:cNvPr>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45" name="正方形/長方形 44">
          <a:extLst>
            <a:ext uri="{FF2B5EF4-FFF2-40B4-BE49-F238E27FC236}">
              <a16:creationId xmlns:a16="http://schemas.microsoft.com/office/drawing/2014/main" xmlns="" id="{58C5D166-A627-4229-B4A4-39510F16746B}"/>
            </a:ext>
          </a:extLst>
        </xdr:cNvPr>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46" name="正方形/長方形 45">
          <a:extLst>
            <a:ext uri="{FF2B5EF4-FFF2-40B4-BE49-F238E27FC236}">
              <a16:creationId xmlns:a16="http://schemas.microsoft.com/office/drawing/2014/main" xmlns="" id="{39D0D958-72B4-4184-BB76-341941C29889}"/>
            </a:ext>
          </a:extLst>
        </xdr:cNvPr>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47" name="正方形/長方形 46">
          <a:extLst>
            <a:ext uri="{FF2B5EF4-FFF2-40B4-BE49-F238E27FC236}">
              <a16:creationId xmlns:a16="http://schemas.microsoft.com/office/drawing/2014/main" xmlns="" id="{235C3413-610E-4047-BD44-3F1BFD1EA325}"/>
            </a:ext>
          </a:extLst>
        </xdr:cNvPr>
        <xdr:cNvSpPr/>
      </xdr:nvSpPr>
      <xdr:spPr>
        <a:xfrm>
          <a:off x="6604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46</xdr:row>
      <xdr:rowOff>114300</xdr:rowOff>
    </xdr:from>
    <xdr:to>
      <xdr:col>28</xdr:col>
      <xdr:colOff>152400</xdr:colOff>
      <xdr:row>50</xdr:row>
      <xdr:rowOff>63500</xdr:rowOff>
    </xdr:to>
    <xdr:sp macro="" textlink="">
      <xdr:nvSpPr>
        <xdr:cNvPr id="48" name="正方形/長方形 47">
          <a:extLst>
            <a:ext uri="{FF2B5EF4-FFF2-40B4-BE49-F238E27FC236}">
              <a16:creationId xmlns:a16="http://schemas.microsoft.com/office/drawing/2014/main" xmlns="" id="{A38E0A81-5284-4DE5-B589-F9DE8977D9F8}"/>
            </a:ext>
          </a:extLst>
        </xdr:cNvPr>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49" name="正方形/長方形 48">
          <a:extLst>
            <a:ext uri="{FF2B5EF4-FFF2-40B4-BE49-F238E27FC236}">
              <a16:creationId xmlns:a16="http://schemas.microsoft.com/office/drawing/2014/main" xmlns="" id="{33FC0877-5032-4D11-A5A6-1B318FE18608}"/>
            </a:ext>
          </a:extLst>
        </xdr:cNvPr>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50" name="正方形/長方形 49">
          <a:extLst>
            <a:ext uri="{FF2B5EF4-FFF2-40B4-BE49-F238E27FC236}">
              <a16:creationId xmlns:a16="http://schemas.microsoft.com/office/drawing/2014/main" xmlns="" id="{743F2A5E-F12B-4C1B-B0A1-B1785AE9086C}"/>
            </a:ext>
          </a:extLst>
        </xdr:cNvPr>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51" name="正方形/長方形 50">
          <a:extLst>
            <a:ext uri="{FF2B5EF4-FFF2-40B4-BE49-F238E27FC236}">
              <a16:creationId xmlns:a16="http://schemas.microsoft.com/office/drawing/2014/main" xmlns="" id="{EFADCCC5-57F6-4522-8BFA-3BDA7A90845E}"/>
            </a:ext>
          </a:extLst>
        </xdr:cNvPr>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52" name="正方形/長方形 51">
          <a:extLst>
            <a:ext uri="{FF2B5EF4-FFF2-40B4-BE49-F238E27FC236}">
              <a16:creationId xmlns:a16="http://schemas.microsoft.com/office/drawing/2014/main" xmlns="" id="{A09C3A58-CFE1-4325-B107-2F41EFB82D20}"/>
            </a:ext>
          </a:extLst>
        </xdr:cNvPr>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53" name="正方形/長方形 52">
          <a:extLst>
            <a:ext uri="{FF2B5EF4-FFF2-40B4-BE49-F238E27FC236}">
              <a16:creationId xmlns:a16="http://schemas.microsoft.com/office/drawing/2014/main" xmlns="" id="{93DF68E2-1AB5-4A3B-A3B8-B90CD0C3E2C3}"/>
            </a:ext>
          </a:extLst>
        </xdr:cNvPr>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54" name="正方形/長方形 53">
          <a:extLst>
            <a:ext uri="{FF2B5EF4-FFF2-40B4-BE49-F238E27FC236}">
              <a16:creationId xmlns:a16="http://schemas.microsoft.com/office/drawing/2014/main" xmlns="" id="{F92786C9-A532-4674-86D3-A970478CB995}"/>
            </a:ext>
          </a:extLst>
        </xdr:cNvPr>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55" name="正方形/長方形 54">
          <a:extLst>
            <a:ext uri="{FF2B5EF4-FFF2-40B4-BE49-F238E27FC236}">
              <a16:creationId xmlns:a16="http://schemas.microsoft.com/office/drawing/2014/main" xmlns="" id="{5584B6B9-E7D7-4A21-A9BD-585012F6F034}"/>
            </a:ext>
          </a:extLst>
        </xdr:cNvPr>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56" name="テキスト ボックス 55">
          <a:extLst>
            <a:ext uri="{FF2B5EF4-FFF2-40B4-BE49-F238E27FC236}">
              <a16:creationId xmlns:a16="http://schemas.microsoft.com/office/drawing/2014/main" xmlns="" id="{42535656-46CB-44F6-82B8-9DC5290FB455}"/>
            </a:ext>
          </a:extLst>
        </xdr:cNvPr>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57" name="直線コネクタ 56">
          <a:extLst>
            <a:ext uri="{FF2B5EF4-FFF2-40B4-BE49-F238E27FC236}">
              <a16:creationId xmlns:a16="http://schemas.microsoft.com/office/drawing/2014/main" xmlns="" id="{033A90F9-5164-4C6F-A763-A2DBE1A54F68}"/>
            </a:ext>
          </a:extLst>
        </xdr:cNvPr>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65</xdr:row>
      <xdr:rowOff>143527</xdr:rowOff>
    </xdr:from>
    <xdr:ext cx="338939" cy="259045"/>
    <xdr:sp macro="" textlink="">
      <xdr:nvSpPr>
        <xdr:cNvPr id="58" name="テキスト ボックス 57">
          <a:extLst>
            <a:ext uri="{FF2B5EF4-FFF2-40B4-BE49-F238E27FC236}">
              <a16:creationId xmlns:a16="http://schemas.microsoft.com/office/drawing/2014/main" xmlns="" id="{D07345BC-C301-4359-9265-8C727C628920}"/>
            </a:ext>
          </a:extLst>
        </xdr:cNvPr>
        <xdr:cNvSpPr txBox="1"/>
      </xdr:nvSpPr>
      <xdr:spPr>
        <a:xfrm>
          <a:off x="423061" y="1128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59" name="直線コネクタ 58">
          <a:extLst>
            <a:ext uri="{FF2B5EF4-FFF2-40B4-BE49-F238E27FC236}">
              <a16:creationId xmlns:a16="http://schemas.microsoft.com/office/drawing/2014/main" xmlns="" id="{3CA33E10-D555-46FD-AE02-484EABAA0ADA}"/>
            </a:ext>
          </a:extLst>
        </xdr:cNvPr>
        <xdr:cNvCxnSpPr/>
      </xdr:nvCxnSpPr>
      <xdr:spPr>
        <a:xfrm>
          <a:off x="762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60" name="テキスト ボックス 59">
          <a:extLst>
            <a:ext uri="{FF2B5EF4-FFF2-40B4-BE49-F238E27FC236}">
              <a16:creationId xmlns:a16="http://schemas.microsoft.com/office/drawing/2014/main" xmlns="" id="{A0AE4555-E0A2-415A-82F0-16323EBCF0F1}"/>
            </a:ext>
          </a:extLst>
        </xdr:cNvPr>
        <xdr:cNvSpPr txBox="1"/>
      </xdr:nvSpPr>
      <xdr:spPr>
        <a:xfrm>
          <a:off x="358941" y="1090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61" name="直線コネクタ 60">
          <a:extLst>
            <a:ext uri="{FF2B5EF4-FFF2-40B4-BE49-F238E27FC236}">
              <a16:creationId xmlns:a16="http://schemas.microsoft.com/office/drawing/2014/main" xmlns="" id="{7300859C-164F-4CD7-BAFB-56723C422776}"/>
            </a:ext>
          </a:extLst>
        </xdr:cNvPr>
        <xdr:cNvCxnSpPr/>
      </xdr:nvCxnSpPr>
      <xdr:spPr>
        <a:xfrm>
          <a:off x="762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62" name="テキスト ボックス 61">
          <a:extLst>
            <a:ext uri="{FF2B5EF4-FFF2-40B4-BE49-F238E27FC236}">
              <a16:creationId xmlns:a16="http://schemas.microsoft.com/office/drawing/2014/main" xmlns="" id="{095DED1D-7AFB-4BAF-8DAE-274CE9B5C268}"/>
            </a:ext>
          </a:extLst>
        </xdr:cNvPr>
        <xdr:cNvSpPr txBox="1"/>
      </xdr:nvSpPr>
      <xdr:spPr>
        <a:xfrm>
          <a:off x="358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63" name="直線コネクタ 62">
          <a:extLst>
            <a:ext uri="{FF2B5EF4-FFF2-40B4-BE49-F238E27FC236}">
              <a16:creationId xmlns:a16="http://schemas.microsoft.com/office/drawing/2014/main" xmlns="" id="{B9C14611-A5E0-402D-883F-6C10750C540F}"/>
            </a:ext>
          </a:extLst>
        </xdr:cNvPr>
        <xdr:cNvCxnSpPr/>
      </xdr:nvCxnSpPr>
      <xdr:spPr>
        <a:xfrm>
          <a:off x="762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64" name="テキスト ボックス 63">
          <a:extLst>
            <a:ext uri="{FF2B5EF4-FFF2-40B4-BE49-F238E27FC236}">
              <a16:creationId xmlns:a16="http://schemas.microsoft.com/office/drawing/2014/main" xmlns="" id="{4A65998F-FF5D-4A94-A970-E161CA11EFAB}"/>
            </a:ext>
          </a:extLst>
        </xdr:cNvPr>
        <xdr:cNvSpPr txBox="1"/>
      </xdr:nvSpPr>
      <xdr:spPr>
        <a:xfrm>
          <a:off x="358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65" name="直線コネクタ 64">
          <a:extLst>
            <a:ext uri="{FF2B5EF4-FFF2-40B4-BE49-F238E27FC236}">
              <a16:creationId xmlns:a16="http://schemas.microsoft.com/office/drawing/2014/main" xmlns="" id="{7533FB5C-6C11-468C-8E54-9AC6DB67DF38}"/>
            </a:ext>
          </a:extLst>
        </xdr:cNvPr>
        <xdr:cNvCxnSpPr/>
      </xdr:nvCxnSpPr>
      <xdr:spPr>
        <a:xfrm>
          <a:off x="762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66" name="テキスト ボックス 65">
          <a:extLst>
            <a:ext uri="{FF2B5EF4-FFF2-40B4-BE49-F238E27FC236}">
              <a16:creationId xmlns:a16="http://schemas.microsoft.com/office/drawing/2014/main" xmlns="" id="{A974414E-BC86-4ACC-89E1-21D9B4F327C1}"/>
            </a:ext>
          </a:extLst>
        </xdr:cNvPr>
        <xdr:cNvSpPr txBox="1"/>
      </xdr:nvSpPr>
      <xdr:spPr>
        <a:xfrm>
          <a:off x="358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67" name="直線コネクタ 66">
          <a:extLst>
            <a:ext uri="{FF2B5EF4-FFF2-40B4-BE49-F238E27FC236}">
              <a16:creationId xmlns:a16="http://schemas.microsoft.com/office/drawing/2014/main" xmlns="" id="{3194C1C6-EEB3-407D-A7FB-813B2CAB852C}"/>
            </a:ext>
          </a:extLst>
        </xdr:cNvPr>
        <xdr:cNvCxnSpPr/>
      </xdr:nvCxnSpPr>
      <xdr:spPr>
        <a:xfrm>
          <a:off x="762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54</xdr:row>
      <xdr:rowOff>124477</xdr:rowOff>
    </xdr:from>
    <xdr:ext cx="467179" cy="259045"/>
    <xdr:sp macro="" textlink="">
      <xdr:nvSpPr>
        <xdr:cNvPr id="68" name="テキスト ボックス 67">
          <a:extLst>
            <a:ext uri="{FF2B5EF4-FFF2-40B4-BE49-F238E27FC236}">
              <a16:creationId xmlns:a16="http://schemas.microsoft.com/office/drawing/2014/main" xmlns="" id="{8701AE6E-7931-465D-8143-3336E4C73CF6}"/>
            </a:ext>
          </a:extLst>
        </xdr:cNvPr>
        <xdr:cNvSpPr txBox="1"/>
      </xdr:nvSpPr>
      <xdr:spPr>
        <a:xfrm>
          <a:off x="294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69" name="直線コネクタ 68">
          <a:extLst>
            <a:ext uri="{FF2B5EF4-FFF2-40B4-BE49-F238E27FC236}">
              <a16:creationId xmlns:a16="http://schemas.microsoft.com/office/drawing/2014/main" xmlns="" id="{4EC9157C-4DE7-4CAA-AB0D-AE7FD9A4FA1F}"/>
            </a:ext>
          </a:extLst>
        </xdr:cNvPr>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52</xdr:row>
      <xdr:rowOff>86377</xdr:rowOff>
    </xdr:from>
    <xdr:ext cx="467179" cy="259045"/>
    <xdr:sp macro="" textlink="">
      <xdr:nvSpPr>
        <xdr:cNvPr id="70" name="テキスト ボックス 69">
          <a:extLst>
            <a:ext uri="{FF2B5EF4-FFF2-40B4-BE49-F238E27FC236}">
              <a16:creationId xmlns:a16="http://schemas.microsoft.com/office/drawing/2014/main" xmlns="" id="{9CFC425C-A52B-4528-A0F4-AB129025F027}"/>
            </a:ext>
          </a:extLst>
        </xdr:cNvPr>
        <xdr:cNvSpPr txBox="1"/>
      </xdr:nvSpPr>
      <xdr:spPr>
        <a:xfrm>
          <a:off x="294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71" name="【体育館・プール】&#10;有形固定資産減価償却率グラフ枠">
          <a:extLst>
            <a:ext uri="{FF2B5EF4-FFF2-40B4-BE49-F238E27FC236}">
              <a16:creationId xmlns:a16="http://schemas.microsoft.com/office/drawing/2014/main" xmlns="" id="{4ACB2A32-72A5-49CE-93A2-2CDABB55A9B4}"/>
            </a:ext>
          </a:extLst>
        </xdr:cNvPr>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95250</xdr:rowOff>
    </xdr:from>
    <xdr:to>
      <xdr:col>24</xdr:col>
      <xdr:colOff>62865</xdr:colOff>
      <xdr:row>64</xdr:row>
      <xdr:rowOff>127635</xdr:rowOff>
    </xdr:to>
    <xdr:cxnSp macro="">
      <xdr:nvCxnSpPr>
        <xdr:cNvPr id="72" name="直線コネクタ 71">
          <a:extLst>
            <a:ext uri="{FF2B5EF4-FFF2-40B4-BE49-F238E27FC236}">
              <a16:creationId xmlns:a16="http://schemas.microsoft.com/office/drawing/2014/main" xmlns="" id="{9E47AA9D-5B72-4824-A774-840CFB57C475}"/>
            </a:ext>
          </a:extLst>
        </xdr:cNvPr>
        <xdr:cNvCxnSpPr/>
      </xdr:nvCxnSpPr>
      <xdr:spPr>
        <a:xfrm flipV="1">
          <a:off x="4634865" y="9525000"/>
          <a:ext cx="0" cy="1575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131462</xdr:rowOff>
    </xdr:from>
    <xdr:ext cx="405111" cy="259045"/>
    <xdr:sp macro="" textlink="">
      <xdr:nvSpPr>
        <xdr:cNvPr id="73" name="【体育館・プール】&#10;有形固定資産減価償却率最小値テキスト">
          <a:extLst>
            <a:ext uri="{FF2B5EF4-FFF2-40B4-BE49-F238E27FC236}">
              <a16:creationId xmlns:a16="http://schemas.microsoft.com/office/drawing/2014/main" xmlns="" id="{E487B5FE-E809-4D3C-A083-32F4EA8B6496}"/>
            </a:ext>
          </a:extLst>
        </xdr:cNvPr>
        <xdr:cNvSpPr txBox="1"/>
      </xdr:nvSpPr>
      <xdr:spPr>
        <a:xfrm>
          <a:off x="4673600" y="111042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127635</xdr:rowOff>
    </xdr:from>
    <xdr:to>
      <xdr:col>24</xdr:col>
      <xdr:colOff>152400</xdr:colOff>
      <xdr:row>64</xdr:row>
      <xdr:rowOff>127635</xdr:rowOff>
    </xdr:to>
    <xdr:cxnSp macro="">
      <xdr:nvCxnSpPr>
        <xdr:cNvPr id="74" name="直線コネクタ 73">
          <a:extLst>
            <a:ext uri="{FF2B5EF4-FFF2-40B4-BE49-F238E27FC236}">
              <a16:creationId xmlns:a16="http://schemas.microsoft.com/office/drawing/2014/main" xmlns="" id="{EE840389-CF56-43B2-A028-4EC36587652F}"/>
            </a:ext>
          </a:extLst>
        </xdr:cNvPr>
        <xdr:cNvCxnSpPr/>
      </xdr:nvCxnSpPr>
      <xdr:spPr>
        <a:xfrm>
          <a:off x="4546600" y="111004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54</xdr:row>
      <xdr:rowOff>41927</xdr:rowOff>
    </xdr:from>
    <xdr:ext cx="469744" cy="259045"/>
    <xdr:sp macro="" textlink="">
      <xdr:nvSpPr>
        <xdr:cNvPr id="75" name="【体育館・プール】&#10;有形固定資産減価償却率最大値テキスト">
          <a:extLst>
            <a:ext uri="{FF2B5EF4-FFF2-40B4-BE49-F238E27FC236}">
              <a16:creationId xmlns:a16="http://schemas.microsoft.com/office/drawing/2014/main" xmlns="" id="{0AC90F6E-0970-4129-985A-DE7FCF03F87F}"/>
            </a:ext>
          </a:extLst>
        </xdr:cNvPr>
        <xdr:cNvSpPr txBox="1"/>
      </xdr:nvSpPr>
      <xdr:spPr>
        <a:xfrm>
          <a:off x="4673600" y="930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95250</xdr:rowOff>
    </xdr:from>
    <xdr:to>
      <xdr:col>24</xdr:col>
      <xdr:colOff>152400</xdr:colOff>
      <xdr:row>55</xdr:row>
      <xdr:rowOff>95250</xdr:rowOff>
    </xdr:to>
    <xdr:cxnSp macro="">
      <xdr:nvCxnSpPr>
        <xdr:cNvPr id="76" name="直線コネクタ 75">
          <a:extLst>
            <a:ext uri="{FF2B5EF4-FFF2-40B4-BE49-F238E27FC236}">
              <a16:creationId xmlns:a16="http://schemas.microsoft.com/office/drawing/2014/main" xmlns="" id="{DBEAEF01-CE07-4160-8EBC-8EE66D8E2316}"/>
            </a:ext>
          </a:extLst>
        </xdr:cNvPr>
        <xdr:cNvCxnSpPr/>
      </xdr:nvCxnSpPr>
      <xdr:spPr>
        <a:xfrm>
          <a:off x="4546600" y="952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58</xdr:row>
      <xdr:rowOff>113047</xdr:rowOff>
    </xdr:from>
    <xdr:ext cx="405111" cy="259045"/>
    <xdr:sp macro="" textlink="">
      <xdr:nvSpPr>
        <xdr:cNvPr id="77" name="【体育館・プール】&#10;有形固定資産減価償却率平均値テキスト">
          <a:extLst>
            <a:ext uri="{FF2B5EF4-FFF2-40B4-BE49-F238E27FC236}">
              <a16:creationId xmlns:a16="http://schemas.microsoft.com/office/drawing/2014/main" xmlns="" id="{49885392-B810-4519-835F-C3987520C8BB}"/>
            </a:ext>
          </a:extLst>
        </xdr:cNvPr>
        <xdr:cNvSpPr txBox="1"/>
      </xdr:nvSpPr>
      <xdr:spPr>
        <a:xfrm>
          <a:off x="4673600" y="100571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90170</xdr:rowOff>
    </xdr:from>
    <xdr:to>
      <xdr:col>24</xdr:col>
      <xdr:colOff>114300</xdr:colOff>
      <xdr:row>60</xdr:row>
      <xdr:rowOff>20320</xdr:rowOff>
    </xdr:to>
    <xdr:sp macro="" textlink="">
      <xdr:nvSpPr>
        <xdr:cNvPr id="78" name="フローチャート: 判断 77">
          <a:extLst>
            <a:ext uri="{FF2B5EF4-FFF2-40B4-BE49-F238E27FC236}">
              <a16:creationId xmlns:a16="http://schemas.microsoft.com/office/drawing/2014/main" xmlns="" id="{8E9E4087-68B2-41F2-98A0-FF69C8726A71}"/>
            </a:ext>
          </a:extLst>
        </xdr:cNvPr>
        <xdr:cNvSpPr/>
      </xdr:nvSpPr>
      <xdr:spPr>
        <a:xfrm>
          <a:off x="4584700" y="10205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128270</xdr:rowOff>
    </xdr:from>
    <xdr:to>
      <xdr:col>20</xdr:col>
      <xdr:colOff>38100</xdr:colOff>
      <xdr:row>60</xdr:row>
      <xdr:rowOff>58420</xdr:rowOff>
    </xdr:to>
    <xdr:sp macro="" textlink="">
      <xdr:nvSpPr>
        <xdr:cNvPr id="79" name="フローチャート: 判断 78">
          <a:extLst>
            <a:ext uri="{FF2B5EF4-FFF2-40B4-BE49-F238E27FC236}">
              <a16:creationId xmlns:a16="http://schemas.microsoft.com/office/drawing/2014/main" xmlns="" id="{C87992AE-9844-4BBD-B93D-9732F37161C0}"/>
            </a:ext>
          </a:extLst>
        </xdr:cNvPr>
        <xdr:cNvSpPr/>
      </xdr:nvSpPr>
      <xdr:spPr>
        <a:xfrm>
          <a:off x="3746500" y="10243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58</xdr:row>
      <xdr:rowOff>74947</xdr:rowOff>
    </xdr:from>
    <xdr:ext cx="405111" cy="259045"/>
    <xdr:sp macro="" textlink="">
      <xdr:nvSpPr>
        <xdr:cNvPr id="80" name="n_1aveValue【体育館・プール】&#10;有形固定資産減価償却率">
          <a:extLst>
            <a:ext uri="{FF2B5EF4-FFF2-40B4-BE49-F238E27FC236}">
              <a16:creationId xmlns:a16="http://schemas.microsoft.com/office/drawing/2014/main" xmlns="" id="{1D3F6D36-CCBC-4442-97B1-B8F14E312255}"/>
            </a:ext>
          </a:extLst>
        </xdr:cNvPr>
        <xdr:cNvSpPr txBox="1"/>
      </xdr:nvSpPr>
      <xdr:spPr>
        <a:xfrm>
          <a:off x="3582044" y="1001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59</xdr:row>
      <xdr:rowOff>151130</xdr:rowOff>
    </xdr:from>
    <xdr:to>
      <xdr:col>15</xdr:col>
      <xdr:colOff>101600</xdr:colOff>
      <xdr:row>60</xdr:row>
      <xdr:rowOff>81280</xdr:rowOff>
    </xdr:to>
    <xdr:sp macro="" textlink="">
      <xdr:nvSpPr>
        <xdr:cNvPr id="81" name="フローチャート: 判断 80">
          <a:extLst>
            <a:ext uri="{FF2B5EF4-FFF2-40B4-BE49-F238E27FC236}">
              <a16:creationId xmlns:a16="http://schemas.microsoft.com/office/drawing/2014/main" xmlns="" id="{9C374A1D-D508-4029-9B6E-DAC8CCD23FDD}"/>
            </a:ext>
          </a:extLst>
        </xdr:cNvPr>
        <xdr:cNvSpPr/>
      </xdr:nvSpPr>
      <xdr:spPr>
        <a:xfrm>
          <a:off x="2857500" y="10266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58</xdr:row>
      <xdr:rowOff>97807</xdr:rowOff>
    </xdr:from>
    <xdr:ext cx="405111" cy="259045"/>
    <xdr:sp macro="" textlink="">
      <xdr:nvSpPr>
        <xdr:cNvPr id="82" name="n_2aveValue【体育館・プール】&#10;有形固定資産減価償却率">
          <a:extLst>
            <a:ext uri="{FF2B5EF4-FFF2-40B4-BE49-F238E27FC236}">
              <a16:creationId xmlns:a16="http://schemas.microsoft.com/office/drawing/2014/main" xmlns="" id="{E01A0947-4A30-420D-96C5-01F041AD5A5C}"/>
            </a:ext>
          </a:extLst>
        </xdr:cNvPr>
        <xdr:cNvSpPr txBox="1"/>
      </xdr:nvSpPr>
      <xdr:spPr>
        <a:xfrm>
          <a:off x="2705744" y="10041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59</xdr:row>
      <xdr:rowOff>158750</xdr:rowOff>
    </xdr:from>
    <xdr:to>
      <xdr:col>10</xdr:col>
      <xdr:colOff>165100</xdr:colOff>
      <xdr:row>60</xdr:row>
      <xdr:rowOff>88900</xdr:rowOff>
    </xdr:to>
    <xdr:sp macro="" textlink="">
      <xdr:nvSpPr>
        <xdr:cNvPr id="83" name="フローチャート: 判断 82">
          <a:extLst>
            <a:ext uri="{FF2B5EF4-FFF2-40B4-BE49-F238E27FC236}">
              <a16:creationId xmlns:a16="http://schemas.microsoft.com/office/drawing/2014/main" xmlns="" id="{33A73043-900B-4069-AB25-015E580EEA22}"/>
            </a:ext>
          </a:extLst>
        </xdr:cNvPr>
        <xdr:cNvSpPr/>
      </xdr:nvSpPr>
      <xdr:spPr>
        <a:xfrm>
          <a:off x="1968500" y="10274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58</xdr:row>
      <xdr:rowOff>105427</xdr:rowOff>
    </xdr:from>
    <xdr:ext cx="405111" cy="259045"/>
    <xdr:sp macro="" textlink="">
      <xdr:nvSpPr>
        <xdr:cNvPr id="84" name="n_3aveValue【体育館・プール】&#10;有形固定資産減価償却率">
          <a:extLst>
            <a:ext uri="{FF2B5EF4-FFF2-40B4-BE49-F238E27FC236}">
              <a16:creationId xmlns:a16="http://schemas.microsoft.com/office/drawing/2014/main" xmlns="" id="{46B02E72-A3A0-4A66-9A69-C15C12E50F5D}"/>
            </a:ext>
          </a:extLst>
        </xdr:cNvPr>
        <xdr:cNvSpPr txBox="1"/>
      </xdr:nvSpPr>
      <xdr:spPr>
        <a:xfrm>
          <a:off x="1816744" y="10049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66</xdr:row>
      <xdr:rowOff>111777</xdr:rowOff>
    </xdr:from>
    <xdr:ext cx="762000" cy="259045"/>
    <xdr:sp macro="" textlink="">
      <xdr:nvSpPr>
        <xdr:cNvPr id="85" name="テキスト ボックス 84">
          <a:extLst>
            <a:ext uri="{FF2B5EF4-FFF2-40B4-BE49-F238E27FC236}">
              <a16:creationId xmlns:a16="http://schemas.microsoft.com/office/drawing/2014/main" xmlns="" id="{4648091B-FC5C-44DA-8CE1-04FCB86A3699}"/>
            </a:ext>
          </a:extLst>
        </xdr:cNvPr>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86" name="テキスト ボックス 85">
          <a:extLst>
            <a:ext uri="{FF2B5EF4-FFF2-40B4-BE49-F238E27FC236}">
              <a16:creationId xmlns:a16="http://schemas.microsoft.com/office/drawing/2014/main" xmlns="" id="{8FE8CA18-CD67-48E5-8A24-5C3A83CFFCA6}"/>
            </a:ext>
          </a:extLst>
        </xdr:cNvPr>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87" name="テキスト ボックス 86">
          <a:extLst>
            <a:ext uri="{FF2B5EF4-FFF2-40B4-BE49-F238E27FC236}">
              <a16:creationId xmlns:a16="http://schemas.microsoft.com/office/drawing/2014/main" xmlns="" id="{49AC944C-0E93-4364-A840-4CCF083829B0}"/>
            </a:ext>
          </a:extLst>
        </xdr:cNvPr>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88" name="テキスト ボックス 87">
          <a:extLst>
            <a:ext uri="{FF2B5EF4-FFF2-40B4-BE49-F238E27FC236}">
              <a16:creationId xmlns:a16="http://schemas.microsoft.com/office/drawing/2014/main" xmlns="" id="{CA0DEEDC-BEFE-48E6-BF6C-EC58C67E4CE0}"/>
            </a:ext>
          </a:extLst>
        </xdr:cNvPr>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89" name="テキスト ボックス 88">
          <a:extLst>
            <a:ext uri="{FF2B5EF4-FFF2-40B4-BE49-F238E27FC236}">
              <a16:creationId xmlns:a16="http://schemas.microsoft.com/office/drawing/2014/main" xmlns="" id="{67943EA4-B4C3-4DBF-B043-EA3B1BB80D40}"/>
            </a:ext>
          </a:extLst>
        </xdr:cNvPr>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44450</xdr:rowOff>
    </xdr:from>
    <xdr:to>
      <xdr:col>24</xdr:col>
      <xdr:colOff>114300</xdr:colOff>
      <xdr:row>61</xdr:row>
      <xdr:rowOff>146050</xdr:rowOff>
    </xdr:to>
    <xdr:sp macro="" textlink="">
      <xdr:nvSpPr>
        <xdr:cNvPr id="90" name="楕円 89">
          <a:extLst>
            <a:ext uri="{FF2B5EF4-FFF2-40B4-BE49-F238E27FC236}">
              <a16:creationId xmlns:a16="http://schemas.microsoft.com/office/drawing/2014/main" xmlns="" id="{8CBAE333-7BF0-43AC-BFB5-C94E4DC34902}"/>
            </a:ext>
          </a:extLst>
        </xdr:cNvPr>
        <xdr:cNvSpPr/>
      </xdr:nvSpPr>
      <xdr:spPr>
        <a:xfrm>
          <a:off x="4584700" y="1050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61</xdr:row>
      <xdr:rowOff>22877</xdr:rowOff>
    </xdr:from>
    <xdr:ext cx="405111" cy="259045"/>
    <xdr:sp macro="" textlink="">
      <xdr:nvSpPr>
        <xdr:cNvPr id="91" name="【体育館・プール】&#10;有形固定資産減価償却率該当値テキスト">
          <a:extLst>
            <a:ext uri="{FF2B5EF4-FFF2-40B4-BE49-F238E27FC236}">
              <a16:creationId xmlns:a16="http://schemas.microsoft.com/office/drawing/2014/main" xmlns="" id="{D4D85B25-D515-4044-A746-A7F89C41EC19}"/>
            </a:ext>
          </a:extLst>
        </xdr:cNvPr>
        <xdr:cNvSpPr txBox="1"/>
      </xdr:nvSpPr>
      <xdr:spPr>
        <a:xfrm>
          <a:off x="4673600" y="10481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86360</xdr:rowOff>
    </xdr:from>
    <xdr:to>
      <xdr:col>20</xdr:col>
      <xdr:colOff>38100</xdr:colOff>
      <xdr:row>62</xdr:row>
      <xdr:rowOff>16510</xdr:rowOff>
    </xdr:to>
    <xdr:sp macro="" textlink="">
      <xdr:nvSpPr>
        <xdr:cNvPr id="92" name="楕円 91">
          <a:extLst>
            <a:ext uri="{FF2B5EF4-FFF2-40B4-BE49-F238E27FC236}">
              <a16:creationId xmlns:a16="http://schemas.microsoft.com/office/drawing/2014/main" xmlns="" id="{24E25274-A69B-476C-B2A7-D7331BA0D337}"/>
            </a:ext>
          </a:extLst>
        </xdr:cNvPr>
        <xdr:cNvSpPr/>
      </xdr:nvSpPr>
      <xdr:spPr>
        <a:xfrm>
          <a:off x="3746500" y="105448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61</xdr:row>
      <xdr:rowOff>95250</xdr:rowOff>
    </xdr:from>
    <xdr:to>
      <xdr:col>24</xdr:col>
      <xdr:colOff>63500</xdr:colOff>
      <xdr:row>61</xdr:row>
      <xdr:rowOff>137160</xdr:rowOff>
    </xdr:to>
    <xdr:cxnSp macro="">
      <xdr:nvCxnSpPr>
        <xdr:cNvPr id="93" name="直線コネクタ 92">
          <a:extLst>
            <a:ext uri="{FF2B5EF4-FFF2-40B4-BE49-F238E27FC236}">
              <a16:creationId xmlns:a16="http://schemas.microsoft.com/office/drawing/2014/main" xmlns="" id="{A1209B9E-0BCD-43E0-8ED0-A2574F03A13F}"/>
            </a:ext>
          </a:extLst>
        </xdr:cNvPr>
        <xdr:cNvCxnSpPr/>
      </xdr:nvCxnSpPr>
      <xdr:spPr>
        <a:xfrm flipV="1">
          <a:off x="3797300" y="10553700"/>
          <a:ext cx="8382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128270</xdr:rowOff>
    </xdr:from>
    <xdr:to>
      <xdr:col>15</xdr:col>
      <xdr:colOff>101600</xdr:colOff>
      <xdr:row>62</xdr:row>
      <xdr:rowOff>58420</xdr:rowOff>
    </xdr:to>
    <xdr:sp macro="" textlink="">
      <xdr:nvSpPr>
        <xdr:cNvPr id="94" name="楕円 93">
          <a:extLst>
            <a:ext uri="{FF2B5EF4-FFF2-40B4-BE49-F238E27FC236}">
              <a16:creationId xmlns:a16="http://schemas.microsoft.com/office/drawing/2014/main" xmlns="" id="{F5B6AD9E-837C-4841-A8BB-25A077C09AF2}"/>
            </a:ext>
          </a:extLst>
        </xdr:cNvPr>
        <xdr:cNvSpPr/>
      </xdr:nvSpPr>
      <xdr:spPr>
        <a:xfrm>
          <a:off x="2857500" y="10586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137160</xdr:rowOff>
    </xdr:from>
    <xdr:to>
      <xdr:col>19</xdr:col>
      <xdr:colOff>177800</xdr:colOff>
      <xdr:row>62</xdr:row>
      <xdr:rowOff>7620</xdr:rowOff>
    </xdr:to>
    <xdr:cxnSp macro="">
      <xdr:nvCxnSpPr>
        <xdr:cNvPr id="95" name="直線コネクタ 94">
          <a:extLst>
            <a:ext uri="{FF2B5EF4-FFF2-40B4-BE49-F238E27FC236}">
              <a16:creationId xmlns:a16="http://schemas.microsoft.com/office/drawing/2014/main" xmlns="" id="{252187E0-46DB-436F-83D9-46B84B31AB1F}"/>
            </a:ext>
          </a:extLst>
        </xdr:cNvPr>
        <xdr:cNvCxnSpPr/>
      </xdr:nvCxnSpPr>
      <xdr:spPr>
        <a:xfrm flipV="1">
          <a:off x="2908300" y="10595610"/>
          <a:ext cx="8890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63</xdr:row>
      <xdr:rowOff>44450</xdr:rowOff>
    </xdr:from>
    <xdr:to>
      <xdr:col>10</xdr:col>
      <xdr:colOff>165100</xdr:colOff>
      <xdr:row>63</xdr:row>
      <xdr:rowOff>146050</xdr:rowOff>
    </xdr:to>
    <xdr:sp macro="" textlink="">
      <xdr:nvSpPr>
        <xdr:cNvPr id="96" name="楕円 95">
          <a:extLst>
            <a:ext uri="{FF2B5EF4-FFF2-40B4-BE49-F238E27FC236}">
              <a16:creationId xmlns:a16="http://schemas.microsoft.com/office/drawing/2014/main" xmlns="" id="{6F9EA144-6A8B-4BCD-9A1B-A06B26ED531F}"/>
            </a:ext>
          </a:extLst>
        </xdr:cNvPr>
        <xdr:cNvSpPr/>
      </xdr:nvSpPr>
      <xdr:spPr>
        <a:xfrm>
          <a:off x="1968500" y="10845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62</xdr:row>
      <xdr:rowOff>7620</xdr:rowOff>
    </xdr:from>
    <xdr:to>
      <xdr:col>15</xdr:col>
      <xdr:colOff>50800</xdr:colOff>
      <xdr:row>63</xdr:row>
      <xdr:rowOff>95250</xdr:rowOff>
    </xdr:to>
    <xdr:cxnSp macro="">
      <xdr:nvCxnSpPr>
        <xdr:cNvPr id="97" name="直線コネクタ 96">
          <a:extLst>
            <a:ext uri="{FF2B5EF4-FFF2-40B4-BE49-F238E27FC236}">
              <a16:creationId xmlns:a16="http://schemas.microsoft.com/office/drawing/2014/main" xmlns="" id="{35498F6D-9493-4BF6-B1DF-DC415A44EBA2}"/>
            </a:ext>
          </a:extLst>
        </xdr:cNvPr>
        <xdr:cNvCxnSpPr/>
      </xdr:nvCxnSpPr>
      <xdr:spPr>
        <a:xfrm flipV="1">
          <a:off x="2019300" y="10637520"/>
          <a:ext cx="889000" cy="2590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62</xdr:row>
      <xdr:rowOff>7637</xdr:rowOff>
    </xdr:from>
    <xdr:ext cx="405111" cy="259045"/>
    <xdr:sp macro="" textlink="">
      <xdr:nvSpPr>
        <xdr:cNvPr id="98" name="n_1mainValue【体育館・プール】&#10;有形固定資産減価償却率">
          <a:extLst>
            <a:ext uri="{FF2B5EF4-FFF2-40B4-BE49-F238E27FC236}">
              <a16:creationId xmlns:a16="http://schemas.microsoft.com/office/drawing/2014/main" xmlns="" id="{77F0E07A-F4FF-452D-8686-FAADFFCC37CB}"/>
            </a:ext>
          </a:extLst>
        </xdr:cNvPr>
        <xdr:cNvSpPr txBox="1"/>
      </xdr:nvSpPr>
      <xdr:spPr>
        <a:xfrm>
          <a:off x="3582044" y="106375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62</xdr:row>
      <xdr:rowOff>49547</xdr:rowOff>
    </xdr:from>
    <xdr:ext cx="405111" cy="259045"/>
    <xdr:sp macro="" textlink="">
      <xdr:nvSpPr>
        <xdr:cNvPr id="99" name="n_2mainValue【体育館・プール】&#10;有形固定資産減価償却率">
          <a:extLst>
            <a:ext uri="{FF2B5EF4-FFF2-40B4-BE49-F238E27FC236}">
              <a16:creationId xmlns:a16="http://schemas.microsoft.com/office/drawing/2014/main" xmlns="" id="{2032BAAC-3F68-4A98-8044-E66E51E280C3}"/>
            </a:ext>
          </a:extLst>
        </xdr:cNvPr>
        <xdr:cNvSpPr txBox="1"/>
      </xdr:nvSpPr>
      <xdr:spPr>
        <a:xfrm>
          <a:off x="2705744" y="10679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63</xdr:row>
      <xdr:rowOff>137177</xdr:rowOff>
    </xdr:from>
    <xdr:ext cx="405111" cy="259045"/>
    <xdr:sp macro="" textlink="">
      <xdr:nvSpPr>
        <xdr:cNvPr id="100" name="n_3mainValue【体育館・プール】&#10;有形固定資産減価償却率">
          <a:extLst>
            <a:ext uri="{FF2B5EF4-FFF2-40B4-BE49-F238E27FC236}">
              <a16:creationId xmlns:a16="http://schemas.microsoft.com/office/drawing/2014/main" xmlns="" id="{0C3F6AC7-4EF0-4822-8C00-269AACB2C189}"/>
            </a:ext>
          </a:extLst>
        </xdr:cNvPr>
        <xdr:cNvSpPr txBox="1"/>
      </xdr:nvSpPr>
      <xdr:spPr>
        <a:xfrm>
          <a:off x="1816744" y="10938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01" name="正方形/長方形 100">
          <a:extLst>
            <a:ext uri="{FF2B5EF4-FFF2-40B4-BE49-F238E27FC236}">
              <a16:creationId xmlns:a16="http://schemas.microsoft.com/office/drawing/2014/main" xmlns="" id="{DAA48C12-78FD-4591-AE8E-9F8FA912073F}"/>
            </a:ext>
          </a:extLst>
        </xdr:cNvPr>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102" name="正方形/長方形 101">
          <a:extLst>
            <a:ext uri="{FF2B5EF4-FFF2-40B4-BE49-F238E27FC236}">
              <a16:creationId xmlns:a16="http://schemas.microsoft.com/office/drawing/2014/main" xmlns="" id="{FAF70882-31BB-4B35-98D4-11FD1B2FCE88}"/>
            </a:ext>
          </a:extLst>
        </xdr:cNvPr>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103" name="正方形/長方形 102">
          <a:extLst>
            <a:ext uri="{FF2B5EF4-FFF2-40B4-BE49-F238E27FC236}">
              <a16:creationId xmlns:a16="http://schemas.microsoft.com/office/drawing/2014/main" xmlns="" id="{55AADC1F-FE76-4FA6-BD90-7C9BBEB19622}"/>
            </a:ext>
          </a:extLst>
        </xdr:cNvPr>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104" name="正方形/長方形 103">
          <a:extLst>
            <a:ext uri="{FF2B5EF4-FFF2-40B4-BE49-F238E27FC236}">
              <a16:creationId xmlns:a16="http://schemas.microsoft.com/office/drawing/2014/main" xmlns="" id="{B401188B-93E8-478D-8DED-6AD35ED077EA}"/>
            </a:ext>
          </a:extLst>
        </xdr:cNvPr>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105" name="正方形/長方形 104">
          <a:extLst>
            <a:ext uri="{FF2B5EF4-FFF2-40B4-BE49-F238E27FC236}">
              <a16:creationId xmlns:a16="http://schemas.microsoft.com/office/drawing/2014/main" xmlns="" id="{BEAE2A0A-4911-452B-88A6-AABB8BD2EEC5}"/>
            </a:ext>
          </a:extLst>
        </xdr:cNvPr>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106" name="正方形/長方形 105">
          <a:extLst>
            <a:ext uri="{FF2B5EF4-FFF2-40B4-BE49-F238E27FC236}">
              <a16:creationId xmlns:a16="http://schemas.microsoft.com/office/drawing/2014/main" xmlns="" id="{0BA35E68-C1D4-44B5-9593-DB2FF57A3961}"/>
            </a:ext>
          </a:extLst>
        </xdr:cNvPr>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107" name="正方形/長方形 106">
          <a:extLst>
            <a:ext uri="{FF2B5EF4-FFF2-40B4-BE49-F238E27FC236}">
              <a16:creationId xmlns:a16="http://schemas.microsoft.com/office/drawing/2014/main" xmlns="" id="{066A7E1E-389C-4932-89CB-93A39FC7CD38}"/>
            </a:ext>
          </a:extLst>
        </xdr:cNvPr>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08" name="正方形/長方形 107">
          <a:extLst>
            <a:ext uri="{FF2B5EF4-FFF2-40B4-BE49-F238E27FC236}">
              <a16:creationId xmlns:a16="http://schemas.microsoft.com/office/drawing/2014/main" xmlns="" id="{9C91CF7D-5145-4279-873A-5540CE7E88C5}"/>
            </a:ext>
          </a:extLst>
        </xdr:cNvPr>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09" name="テキスト ボックス 108">
          <a:extLst>
            <a:ext uri="{FF2B5EF4-FFF2-40B4-BE49-F238E27FC236}">
              <a16:creationId xmlns:a16="http://schemas.microsoft.com/office/drawing/2014/main" xmlns="" id="{D6279040-82BC-4E3D-AC30-9A1DB59B0267}"/>
            </a:ext>
          </a:extLst>
        </xdr:cNvPr>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10" name="直線コネクタ 109">
          <a:extLst>
            <a:ext uri="{FF2B5EF4-FFF2-40B4-BE49-F238E27FC236}">
              <a16:creationId xmlns:a16="http://schemas.microsoft.com/office/drawing/2014/main" xmlns="" id="{A92B2E92-B902-46EB-A418-D41887C5565F}"/>
            </a:ext>
          </a:extLst>
        </xdr:cNvPr>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111" name="直線コネクタ 110">
          <a:extLst>
            <a:ext uri="{FF2B5EF4-FFF2-40B4-BE49-F238E27FC236}">
              <a16:creationId xmlns:a16="http://schemas.microsoft.com/office/drawing/2014/main" xmlns="" id="{C0983251-1AC0-4CC6-9E8E-BEC9B9D089C3}"/>
            </a:ext>
          </a:extLst>
        </xdr:cNvPr>
        <xdr:cNvCxnSpPr/>
      </xdr:nvCxnSpPr>
      <xdr:spPr>
        <a:xfrm>
          <a:off x="6604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105427</xdr:rowOff>
    </xdr:from>
    <xdr:ext cx="467179" cy="259045"/>
    <xdr:sp macro="" textlink="">
      <xdr:nvSpPr>
        <xdr:cNvPr id="112" name="テキスト ボックス 111">
          <a:extLst>
            <a:ext uri="{FF2B5EF4-FFF2-40B4-BE49-F238E27FC236}">
              <a16:creationId xmlns:a16="http://schemas.microsoft.com/office/drawing/2014/main" xmlns="" id="{EA037733-485D-4462-81C0-5EBA971BB308}"/>
            </a:ext>
          </a:extLst>
        </xdr:cNvPr>
        <xdr:cNvSpPr txBox="1"/>
      </xdr:nvSpPr>
      <xdr:spPr>
        <a:xfrm>
          <a:off x="6136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113" name="直線コネクタ 112">
          <a:extLst>
            <a:ext uri="{FF2B5EF4-FFF2-40B4-BE49-F238E27FC236}">
              <a16:creationId xmlns:a16="http://schemas.microsoft.com/office/drawing/2014/main" xmlns="" id="{BDCFBA56-CE19-4573-B359-05E261AE86E3}"/>
            </a:ext>
          </a:extLst>
        </xdr:cNvPr>
        <xdr:cNvCxnSpPr/>
      </xdr:nvCxnSpPr>
      <xdr:spPr>
        <a:xfrm>
          <a:off x="6604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61</xdr:row>
      <xdr:rowOff>67327</xdr:rowOff>
    </xdr:from>
    <xdr:ext cx="467179" cy="259045"/>
    <xdr:sp macro="" textlink="">
      <xdr:nvSpPr>
        <xdr:cNvPr id="114" name="テキスト ボックス 113">
          <a:extLst>
            <a:ext uri="{FF2B5EF4-FFF2-40B4-BE49-F238E27FC236}">
              <a16:creationId xmlns:a16="http://schemas.microsoft.com/office/drawing/2014/main" xmlns="" id="{864745E5-BC13-419F-A23A-34EDFF5CE70F}"/>
            </a:ext>
          </a:extLst>
        </xdr:cNvPr>
        <xdr:cNvSpPr txBox="1"/>
      </xdr:nvSpPr>
      <xdr:spPr>
        <a:xfrm>
          <a:off x="6136821" y="1052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115" name="直線コネクタ 114">
          <a:extLst>
            <a:ext uri="{FF2B5EF4-FFF2-40B4-BE49-F238E27FC236}">
              <a16:creationId xmlns:a16="http://schemas.microsoft.com/office/drawing/2014/main" xmlns="" id="{1312A228-68B3-475B-B1E2-61F85E227D29}"/>
            </a:ext>
          </a:extLst>
        </xdr:cNvPr>
        <xdr:cNvCxnSpPr/>
      </xdr:nvCxnSpPr>
      <xdr:spPr>
        <a:xfrm>
          <a:off x="6604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59</xdr:row>
      <xdr:rowOff>29227</xdr:rowOff>
    </xdr:from>
    <xdr:ext cx="467179" cy="259045"/>
    <xdr:sp macro="" textlink="">
      <xdr:nvSpPr>
        <xdr:cNvPr id="116" name="テキスト ボックス 115">
          <a:extLst>
            <a:ext uri="{FF2B5EF4-FFF2-40B4-BE49-F238E27FC236}">
              <a16:creationId xmlns:a16="http://schemas.microsoft.com/office/drawing/2014/main" xmlns="" id="{3B9A4362-2671-42B5-9600-D292FED7643B}"/>
            </a:ext>
          </a:extLst>
        </xdr:cNvPr>
        <xdr:cNvSpPr txBox="1"/>
      </xdr:nvSpPr>
      <xdr:spPr>
        <a:xfrm>
          <a:off x="613682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117" name="直線コネクタ 116">
          <a:extLst>
            <a:ext uri="{FF2B5EF4-FFF2-40B4-BE49-F238E27FC236}">
              <a16:creationId xmlns:a16="http://schemas.microsoft.com/office/drawing/2014/main" xmlns="" id="{FD1434E7-B1B7-435C-8E28-5327C1726DE2}"/>
            </a:ext>
          </a:extLst>
        </xdr:cNvPr>
        <xdr:cNvCxnSpPr/>
      </xdr:nvCxnSpPr>
      <xdr:spPr>
        <a:xfrm>
          <a:off x="6604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162577</xdr:rowOff>
    </xdr:from>
    <xdr:ext cx="467179" cy="259045"/>
    <xdr:sp macro="" textlink="">
      <xdr:nvSpPr>
        <xdr:cNvPr id="118" name="テキスト ボックス 117">
          <a:extLst>
            <a:ext uri="{FF2B5EF4-FFF2-40B4-BE49-F238E27FC236}">
              <a16:creationId xmlns:a16="http://schemas.microsoft.com/office/drawing/2014/main" xmlns="" id="{17B2B15D-F62D-4FE6-8F76-798B5084FB52}"/>
            </a:ext>
          </a:extLst>
        </xdr:cNvPr>
        <xdr:cNvSpPr txBox="1"/>
      </xdr:nvSpPr>
      <xdr:spPr>
        <a:xfrm>
          <a:off x="6136821" y="976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119" name="直線コネクタ 118">
          <a:extLst>
            <a:ext uri="{FF2B5EF4-FFF2-40B4-BE49-F238E27FC236}">
              <a16:creationId xmlns:a16="http://schemas.microsoft.com/office/drawing/2014/main" xmlns="" id="{46F1A5A9-B349-4BE6-A0B2-4CBE53801C23}"/>
            </a:ext>
          </a:extLst>
        </xdr:cNvPr>
        <xdr:cNvCxnSpPr/>
      </xdr:nvCxnSpPr>
      <xdr:spPr>
        <a:xfrm>
          <a:off x="6604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124477</xdr:rowOff>
    </xdr:from>
    <xdr:ext cx="467179" cy="259045"/>
    <xdr:sp macro="" textlink="">
      <xdr:nvSpPr>
        <xdr:cNvPr id="120" name="テキスト ボックス 119">
          <a:extLst>
            <a:ext uri="{FF2B5EF4-FFF2-40B4-BE49-F238E27FC236}">
              <a16:creationId xmlns:a16="http://schemas.microsoft.com/office/drawing/2014/main" xmlns="" id="{AF2B500A-5F5A-40D2-908C-98808721702C}"/>
            </a:ext>
          </a:extLst>
        </xdr:cNvPr>
        <xdr:cNvSpPr txBox="1"/>
      </xdr:nvSpPr>
      <xdr:spPr>
        <a:xfrm>
          <a:off x="6136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121" name="直線コネクタ 120">
          <a:extLst>
            <a:ext uri="{FF2B5EF4-FFF2-40B4-BE49-F238E27FC236}">
              <a16:creationId xmlns:a16="http://schemas.microsoft.com/office/drawing/2014/main" xmlns="" id="{7F887B32-78BD-40CF-9804-FBF9F5136E33}"/>
            </a:ext>
          </a:extLst>
        </xdr:cNvPr>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122" name="テキスト ボックス 121">
          <a:extLst>
            <a:ext uri="{FF2B5EF4-FFF2-40B4-BE49-F238E27FC236}">
              <a16:creationId xmlns:a16="http://schemas.microsoft.com/office/drawing/2014/main" xmlns="" id="{E983EC89-DF59-4114-8DD0-3027138FD87F}"/>
            </a:ext>
          </a:extLst>
        </xdr:cNvPr>
        <xdr:cNvSpPr txBox="1"/>
      </xdr:nvSpPr>
      <xdr:spPr>
        <a:xfrm>
          <a:off x="6136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123" name="【体育館・プール】&#10;一人当たり面積グラフ枠">
          <a:extLst>
            <a:ext uri="{FF2B5EF4-FFF2-40B4-BE49-F238E27FC236}">
              <a16:creationId xmlns:a16="http://schemas.microsoft.com/office/drawing/2014/main" xmlns="" id="{1BAB1DA3-C900-4222-8773-500E1034191C}"/>
            </a:ext>
          </a:extLst>
        </xdr:cNvPr>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55</xdr:row>
      <xdr:rowOff>81915</xdr:rowOff>
    </xdr:from>
    <xdr:to>
      <xdr:col>54</xdr:col>
      <xdr:colOff>189865</xdr:colOff>
      <xdr:row>64</xdr:row>
      <xdr:rowOff>62865</xdr:rowOff>
    </xdr:to>
    <xdr:cxnSp macro="">
      <xdr:nvCxnSpPr>
        <xdr:cNvPr id="124" name="直線コネクタ 123">
          <a:extLst>
            <a:ext uri="{FF2B5EF4-FFF2-40B4-BE49-F238E27FC236}">
              <a16:creationId xmlns:a16="http://schemas.microsoft.com/office/drawing/2014/main" xmlns="" id="{4D6DF5E7-5292-429A-AF52-7D45C03B6AE9}"/>
            </a:ext>
          </a:extLst>
        </xdr:cNvPr>
        <xdr:cNvCxnSpPr/>
      </xdr:nvCxnSpPr>
      <xdr:spPr>
        <a:xfrm flipV="1">
          <a:off x="10476865" y="9511665"/>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66692</xdr:rowOff>
    </xdr:from>
    <xdr:ext cx="469744" cy="259045"/>
    <xdr:sp macro="" textlink="">
      <xdr:nvSpPr>
        <xdr:cNvPr id="125" name="【体育館・プール】&#10;一人当たり面積最小値テキスト">
          <a:extLst>
            <a:ext uri="{FF2B5EF4-FFF2-40B4-BE49-F238E27FC236}">
              <a16:creationId xmlns:a16="http://schemas.microsoft.com/office/drawing/2014/main" xmlns="" id="{F4345A90-D5BE-45BC-A437-A4DA3DB2CB47}"/>
            </a:ext>
          </a:extLst>
        </xdr:cNvPr>
        <xdr:cNvSpPr txBox="1"/>
      </xdr:nvSpPr>
      <xdr:spPr>
        <a:xfrm>
          <a:off x="10515600" y="110394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62865</xdr:rowOff>
    </xdr:from>
    <xdr:to>
      <xdr:col>55</xdr:col>
      <xdr:colOff>88900</xdr:colOff>
      <xdr:row>64</xdr:row>
      <xdr:rowOff>62865</xdr:rowOff>
    </xdr:to>
    <xdr:cxnSp macro="">
      <xdr:nvCxnSpPr>
        <xdr:cNvPr id="126" name="直線コネクタ 125">
          <a:extLst>
            <a:ext uri="{FF2B5EF4-FFF2-40B4-BE49-F238E27FC236}">
              <a16:creationId xmlns:a16="http://schemas.microsoft.com/office/drawing/2014/main" xmlns="" id="{4B6ABDBB-86EE-440A-8DDA-5D7FD6271DB2}"/>
            </a:ext>
          </a:extLst>
        </xdr:cNvPr>
        <xdr:cNvCxnSpPr/>
      </xdr:nvCxnSpPr>
      <xdr:spPr>
        <a:xfrm>
          <a:off x="10388600" y="110356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54</xdr:row>
      <xdr:rowOff>28592</xdr:rowOff>
    </xdr:from>
    <xdr:ext cx="469744" cy="259045"/>
    <xdr:sp macro="" textlink="">
      <xdr:nvSpPr>
        <xdr:cNvPr id="127" name="【体育館・プール】&#10;一人当たり面積最大値テキスト">
          <a:extLst>
            <a:ext uri="{FF2B5EF4-FFF2-40B4-BE49-F238E27FC236}">
              <a16:creationId xmlns:a16="http://schemas.microsoft.com/office/drawing/2014/main" xmlns="" id="{BC89B7A9-2F92-4D47-A1FE-2E7BBED5F628}"/>
            </a:ext>
          </a:extLst>
        </xdr:cNvPr>
        <xdr:cNvSpPr txBox="1"/>
      </xdr:nvSpPr>
      <xdr:spPr>
        <a:xfrm>
          <a:off x="10515600" y="92868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81915</xdr:rowOff>
    </xdr:from>
    <xdr:to>
      <xdr:col>55</xdr:col>
      <xdr:colOff>88900</xdr:colOff>
      <xdr:row>55</xdr:row>
      <xdr:rowOff>81915</xdr:rowOff>
    </xdr:to>
    <xdr:cxnSp macro="">
      <xdr:nvCxnSpPr>
        <xdr:cNvPr id="128" name="直線コネクタ 127">
          <a:extLst>
            <a:ext uri="{FF2B5EF4-FFF2-40B4-BE49-F238E27FC236}">
              <a16:creationId xmlns:a16="http://schemas.microsoft.com/office/drawing/2014/main" xmlns="" id="{E47840B6-4E20-498D-9391-D9F513219477}"/>
            </a:ext>
          </a:extLst>
        </xdr:cNvPr>
        <xdr:cNvCxnSpPr/>
      </xdr:nvCxnSpPr>
      <xdr:spPr>
        <a:xfrm>
          <a:off x="10388600" y="95116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61</xdr:row>
      <xdr:rowOff>65422</xdr:rowOff>
    </xdr:from>
    <xdr:ext cx="469744" cy="259045"/>
    <xdr:sp macro="" textlink="">
      <xdr:nvSpPr>
        <xdr:cNvPr id="129" name="【体育館・プール】&#10;一人当たり面積平均値テキスト">
          <a:extLst>
            <a:ext uri="{FF2B5EF4-FFF2-40B4-BE49-F238E27FC236}">
              <a16:creationId xmlns:a16="http://schemas.microsoft.com/office/drawing/2014/main" xmlns="" id="{8BF7D485-E35C-4728-9DF3-08706D78D080}"/>
            </a:ext>
          </a:extLst>
        </xdr:cNvPr>
        <xdr:cNvSpPr txBox="1"/>
      </xdr:nvSpPr>
      <xdr:spPr>
        <a:xfrm>
          <a:off x="10515600" y="105238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42545</xdr:rowOff>
    </xdr:from>
    <xdr:to>
      <xdr:col>55</xdr:col>
      <xdr:colOff>50800</xdr:colOff>
      <xdr:row>62</xdr:row>
      <xdr:rowOff>144145</xdr:rowOff>
    </xdr:to>
    <xdr:sp macro="" textlink="">
      <xdr:nvSpPr>
        <xdr:cNvPr id="130" name="フローチャート: 判断 129">
          <a:extLst>
            <a:ext uri="{FF2B5EF4-FFF2-40B4-BE49-F238E27FC236}">
              <a16:creationId xmlns:a16="http://schemas.microsoft.com/office/drawing/2014/main" xmlns="" id="{42184E48-34F8-4137-800A-0BEC4A618EE8}"/>
            </a:ext>
          </a:extLst>
        </xdr:cNvPr>
        <xdr:cNvSpPr/>
      </xdr:nvSpPr>
      <xdr:spPr>
        <a:xfrm>
          <a:off x="10426700" y="10672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57785</xdr:rowOff>
    </xdr:from>
    <xdr:to>
      <xdr:col>50</xdr:col>
      <xdr:colOff>165100</xdr:colOff>
      <xdr:row>62</xdr:row>
      <xdr:rowOff>159385</xdr:rowOff>
    </xdr:to>
    <xdr:sp macro="" textlink="">
      <xdr:nvSpPr>
        <xdr:cNvPr id="131" name="フローチャート: 判断 130">
          <a:extLst>
            <a:ext uri="{FF2B5EF4-FFF2-40B4-BE49-F238E27FC236}">
              <a16:creationId xmlns:a16="http://schemas.microsoft.com/office/drawing/2014/main" xmlns="" id="{AF2D291F-4CC6-4186-BD02-F6106C93489D}"/>
            </a:ext>
          </a:extLst>
        </xdr:cNvPr>
        <xdr:cNvSpPr/>
      </xdr:nvSpPr>
      <xdr:spPr>
        <a:xfrm>
          <a:off x="9588500" y="106876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61</xdr:row>
      <xdr:rowOff>4462</xdr:rowOff>
    </xdr:from>
    <xdr:ext cx="469744" cy="259045"/>
    <xdr:sp macro="" textlink="">
      <xdr:nvSpPr>
        <xdr:cNvPr id="132" name="n_1aveValue【体育館・プール】&#10;一人当たり面積">
          <a:extLst>
            <a:ext uri="{FF2B5EF4-FFF2-40B4-BE49-F238E27FC236}">
              <a16:creationId xmlns:a16="http://schemas.microsoft.com/office/drawing/2014/main" xmlns="" id="{D25EE50E-375A-4B28-B439-5835C8DDDF7E}"/>
            </a:ext>
          </a:extLst>
        </xdr:cNvPr>
        <xdr:cNvSpPr txBox="1"/>
      </xdr:nvSpPr>
      <xdr:spPr>
        <a:xfrm>
          <a:off x="9391727" y="104629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62</xdr:row>
      <xdr:rowOff>44450</xdr:rowOff>
    </xdr:from>
    <xdr:to>
      <xdr:col>46</xdr:col>
      <xdr:colOff>38100</xdr:colOff>
      <xdr:row>62</xdr:row>
      <xdr:rowOff>146050</xdr:rowOff>
    </xdr:to>
    <xdr:sp macro="" textlink="">
      <xdr:nvSpPr>
        <xdr:cNvPr id="133" name="フローチャート: 判断 132">
          <a:extLst>
            <a:ext uri="{FF2B5EF4-FFF2-40B4-BE49-F238E27FC236}">
              <a16:creationId xmlns:a16="http://schemas.microsoft.com/office/drawing/2014/main" xmlns="" id="{8EFB165B-38C0-4F50-BD45-17223AF1AA29}"/>
            </a:ext>
          </a:extLst>
        </xdr:cNvPr>
        <xdr:cNvSpPr/>
      </xdr:nvSpPr>
      <xdr:spPr>
        <a:xfrm>
          <a:off x="8699500" y="10674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60</xdr:row>
      <xdr:rowOff>162577</xdr:rowOff>
    </xdr:from>
    <xdr:ext cx="469744" cy="259045"/>
    <xdr:sp macro="" textlink="">
      <xdr:nvSpPr>
        <xdr:cNvPr id="134" name="n_2aveValue【体育館・プール】&#10;一人当たり面積">
          <a:extLst>
            <a:ext uri="{FF2B5EF4-FFF2-40B4-BE49-F238E27FC236}">
              <a16:creationId xmlns:a16="http://schemas.microsoft.com/office/drawing/2014/main" xmlns="" id="{DE8676E1-D63F-4EAE-A217-7C2247CD4286}"/>
            </a:ext>
          </a:extLst>
        </xdr:cNvPr>
        <xdr:cNvSpPr txBox="1"/>
      </xdr:nvSpPr>
      <xdr:spPr>
        <a:xfrm>
          <a:off x="8515427" y="1044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62</xdr:row>
      <xdr:rowOff>63500</xdr:rowOff>
    </xdr:from>
    <xdr:to>
      <xdr:col>41</xdr:col>
      <xdr:colOff>101600</xdr:colOff>
      <xdr:row>62</xdr:row>
      <xdr:rowOff>165100</xdr:rowOff>
    </xdr:to>
    <xdr:sp macro="" textlink="">
      <xdr:nvSpPr>
        <xdr:cNvPr id="135" name="フローチャート: 判断 134">
          <a:extLst>
            <a:ext uri="{FF2B5EF4-FFF2-40B4-BE49-F238E27FC236}">
              <a16:creationId xmlns:a16="http://schemas.microsoft.com/office/drawing/2014/main" xmlns="" id="{00438EAA-630C-4FB4-BF02-126572DFDC7F}"/>
            </a:ext>
          </a:extLst>
        </xdr:cNvPr>
        <xdr:cNvSpPr/>
      </xdr:nvSpPr>
      <xdr:spPr>
        <a:xfrm>
          <a:off x="7810500" y="10693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61</xdr:row>
      <xdr:rowOff>10177</xdr:rowOff>
    </xdr:from>
    <xdr:ext cx="469744" cy="259045"/>
    <xdr:sp macro="" textlink="">
      <xdr:nvSpPr>
        <xdr:cNvPr id="136" name="n_3aveValue【体育館・プール】&#10;一人当たり面積">
          <a:extLst>
            <a:ext uri="{FF2B5EF4-FFF2-40B4-BE49-F238E27FC236}">
              <a16:creationId xmlns:a16="http://schemas.microsoft.com/office/drawing/2014/main" xmlns="" id="{0006F12A-1C91-4EA0-87C0-352FF3A6CA4C}"/>
            </a:ext>
          </a:extLst>
        </xdr:cNvPr>
        <xdr:cNvSpPr txBox="1"/>
      </xdr:nvSpPr>
      <xdr:spPr>
        <a:xfrm>
          <a:off x="7626427" y="10468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66</xdr:row>
      <xdr:rowOff>111777</xdr:rowOff>
    </xdr:from>
    <xdr:ext cx="762000" cy="259045"/>
    <xdr:sp macro="" textlink="">
      <xdr:nvSpPr>
        <xdr:cNvPr id="137" name="テキスト ボックス 136">
          <a:extLst>
            <a:ext uri="{FF2B5EF4-FFF2-40B4-BE49-F238E27FC236}">
              <a16:creationId xmlns:a16="http://schemas.microsoft.com/office/drawing/2014/main" xmlns="" id="{5776878B-0BE9-4B0C-BCC1-8F02827E5E74}"/>
            </a:ext>
          </a:extLst>
        </xdr:cNvPr>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138" name="テキスト ボックス 137">
          <a:extLst>
            <a:ext uri="{FF2B5EF4-FFF2-40B4-BE49-F238E27FC236}">
              <a16:creationId xmlns:a16="http://schemas.microsoft.com/office/drawing/2014/main" xmlns="" id="{50E6B8FF-EE05-481C-A49B-969D2E9F0B4F}"/>
            </a:ext>
          </a:extLst>
        </xdr:cNvPr>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139" name="テキスト ボックス 138">
          <a:extLst>
            <a:ext uri="{FF2B5EF4-FFF2-40B4-BE49-F238E27FC236}">
              <a16:creationId xmlns:a16="http://schemas.microsoft.com/office/drawing/2014/main" xmlns="" id="{720F3A45-AC36-4260-BAE6-928D39B59FA3}"/>
            </a:ext>
          </a:extLst>
        </xdr:cNvPr>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140" name="テキスト ボックス 139">
          <a:extLst>
            <a:ext uri="{FF2B5EF4-FFF2-40B4-BE49-F238E27FC236}">
              <a16:creationId xmlns:a16="http://schemas.microsoft.com/office/drawing/2014/main" xmlns="" id="{19BEEA71-3E22-48D8-981D-379767E8993B}"/>
            </a:ext>
          </a:extLst>
        </xdr:cNvPr>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141" name="テキスト ボックス 140">
          <a:extLst>
            <a:ext uri="{FF2B5EF4-FFF2-40B4-BE49-F238E27FC236}">
              <a16:creationId xmlns:a16="http://schemas.microsoft.com/office/drawing/2014/main" xmlns="" id="{94520D4E-4145-44CF-B66D-574505033463}"/>
            </a:ext>
          </a:extLst>
        </xdr:cNvPr>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78740</xdr:rowOff>
    </xdr:from>
    <xdr:to>
      <xdr:col>55</xdr:col>
      <xdr:colOff>50800</xdr:colOff>
      <xdr:row>63</xdr:row>
      <xdr:rowOff>8890</xdr:rowOff>
    </xdr:to>
    <xdr:sp macro="" textlink="">
      <xdr:nvSpPr>
        <xdr:cNvPr id="142" name="楕円 141">
          <a:extLst>
            <a:ext uri="{FF2B5EF4-FFF2-40B4-BE49-F238E27FC236}">
              <a16:creationId xmlns:a16="http://schemas.microsoft.com/office/drawing/2014/main" xmlns="" id="{28F3BDC7-DC96-46B5-B6E9-FC57CE2F2A81}"/>
            </a:ext>
          </a:extLst>
        </xdr:cNvPr>
        <xdr:cNvSpPr/>
      </xdr:nvSpPr>
      <xdr:spPr>
        <a:xfrm>
          <a:off x="10426700" y="10708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62</xdr:row>
      <xdr:rowOff>57167</xdr:rowOff>
    </xdr:from>
    <xdr:ext cx="469744" cy="259045"/>
    <xdr:sp macro="" textlink="">
      <xdr:nvSpPr>
        <xdr:cNvPr id="143" name="【体育館・プール】&#10;一人当たり面積該当値テキスト">
          <a:extLst>
            <a:ext uri="{FF2B5EF4-FFF2-40B4-BE49-F238E27FC236}">
              <a16:creationId xmlns:a16="http://schemas.microsoft.com/office/drawing/2014/main" xmlns="" id="{68C838C2-9872-4790-8C51-CE3F5C6A8A46}"/>
            </a:ext>
          </a:extLst>
        </xdr:cNvPr>
        <xdr:cNvSpPr txBox="1"/>
      </xdr:nvSpPr>
      <xdr:spPr>
        <a:xfrm>
          <a:off x="10515600" y="106870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80645</xdr:rowOff>
    </xdr:from>
    <xdr:to>
      <xdr:col>50</xdr:col>
      <xdr:colOff>165100</xdr:colOff>
      <xdr:row>63</xdr:row>
      <xdr:rowOff>10795</xdr:rowOff>
    </xdr:to>
    <xdr:sp macro="" textlink="">
      <xdr:nvSpPr>
        <xdr:cNvPr id="144" name="楕円 143">
          <a:extLst>
            <a:ext uri="{FF2B5EF4-FFF2-40B4-BE49-F238E27FC236}">
              <a16:creationId xmlns:a16="http://schemas.microsoft.com/office/drawing/2014/main" xmlns="" id="{8D285D54-DF50-414C-8B89-FD5B49EA917C}"/>
            </a:ext>
          </a:extLst>
        </xdr:cNvPr>
        <xdr:cNvSpPr/>
      </xdr:nvSpPr>
      <xdr:spPr>
        <a:xfrm>
          <a:off x="9588500" y="107105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129540</xdr:rowOff>
    </xdr:from>
    <xdr:to>
      <xdr:col>55</xdr:col>
      <xdr:colOff>0</xdr:colOff>
      <xdr:row>62</xdr:row>
      <xdr:rowOff>131445</xdr:rowOff>
    </xdr:to>
    <xdr:cxnSp macro="">
      <xdr:nvCxnSpPr>
        <xdr:cNvPr id="145" name="直線コネクタ 144">
          <a:extLst>
            <a:ext uri="{FF2B5EF4-FFF2-40B4-BE49-F238E27FC236}">
              <a16:creationId xmlns:a16="http://schemas.microsoft.com/office/drawing/2014/main" xmlns="" id="{409BDB01-5614-4B4E-BF9B-C9EB21C1A625}"/>
            </a:ext>
          </a:extLst>
        </xdr:cNvPr>
        <xdr:cNvCxnSpPr/>
      </xdr:nvCxnSpPr>
      <xdr:spPr>
        <a:xfrm flipV="1">
          <a:off x="9639300" y="10759440"/>
          <a:ext cx="8382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82550</xdr:rowOff>
    </xdr:from>
    <xdr:to>
      <xdr:col>46</xdr:col>
      <xdr:colOff>38100</xdr:colOff>
      <xdr:row>63</xdr:row>
      <xdr:rowOff>12700</xdr:rowOff>
    </xdr:to>
    <xdr:sp macro="" textlink="">
      <xdr:nvSpPr>
        <xdr:cNvPr id="146" name="楕円 145">
          <a:extLst>
            <a:ext uri="{FF2B5EF4-FFF2-40B4-BE49-F238E27FC236}">
              <a16:creationId xmlns:a16="http://schemas.microsoft.com/office/drawing/2014/main" xmlns="" id="{39860FAF-00EA-463C-9F9D-24DB5A37DFC8}"/>
            </a:ext>
          </a:extLst>
        </xdr:cNvPr>
        <xdr:cNvSpPr/>
      </xdr:nvSpPr>
      <xdr:spPr>
        <a:xfrm>
          <a:off x="8699500" y="10712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131445</xdr:rowOff>
    </xdr:from>
    <xdr:to>
      <xdr:col>50</xdr:col>
      <xdr:colOff>114300</xdr:colOff>
      <xdr:row>62</xdr:row>
      <xdr:rowOff>133350</xdr:rowOff>
    </xdr:to>
    <xdr:cxnSp macro="">
      <xdr:nvCxnSpPr>
        <xdr:cNvPr id="147" name="直線コネクタ 146">
          <a:extLst>
            <a:ext uri="{FF2B5EF4-FFF2-40B4-BE49-F238E27FC236}">
              <a16:creationId xmlns:a16="http://schemas.microsoft.com/office/drawing/2014/main" xmlns="" id="{BDA8E8DE-331A-4724-9A5B-1C4C07164D11}"/>
            </a:ext>
          </a:extLst>
        </xdr:cNvPr>
        <xdr:cNvCxnSpPr/>
      </xdr:nvCxnSpPr>
      <xdr:spPr>
        <a:xfrm flipV="1">
          <a:off x="8750300" y="10761345"/>
          <a:ext cx="8890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82550</xdr:rowOff>
    </xdr:from>
    <xdr:to>
      <xdr:col>41</xdr:col>
      <xdr:colOff>101600</xdr:colOff>
      <xdr:row>63</xdr:row>
      <xdr:rowOff>12700</xdr:rowOff>
    </xdr:to>
    <xdr:sp macro="" textlink="">
      <xdr:nvSpPr>
        <xdr:cNvPr id="148" name="楕円 147">
          <a:extLst>
            <a:ext uri="{FF2B5EF4-FFF2-40B4-BE49-F238E27FC236}">
              <a16:creationId xmlns:a16="http://schemas.microsoft.com/office/drawing/2014/main" xmlns="" id="{08BBC1DA-3BA6-40DF-9769-9305416B553F}"/>
            </a:ext>
          </a:extLst>
        </xdr:cNvPr>
        <xdr:cNvSpPr/>
      </xdr:nvSpPr>
      <xdr:spPr>
        <a:xfrm>
          <a:off x="7810500" y="10712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133350</xdr:rowOff>
    </xdr:from>
    <xdr:to>
      <xdr:col>45</xdr:col>
      <xdr:colOff>177800</xdr:colOff>
      <xdr:row>62</xdr:row>
      <xdr:rowOff>133350</xdr:rowOff>
    </xdr:to>
    <xdr:cxnSp macro="">
      <xdr:nvCxnSpPr>
        <xdr:cNvPr id="149" name="直線コネクタ 148">
          <a:extLst>
            <a:ext uri="{FF2B5EF4-FFF2-40B4-BE49-F238E27FC236}">
              <a16:creationId xmlns:a16="http://schemas.microsoft.com/office/drawing/2014/main" xmlns="" id="{CBE51085-A9BD-4C0A-8611-DCA1F538E9C4}"/>
            </a:ext>
          </a:extLst>
        </xdr:cNvPr>
        <xdr:cNvCxnSpPr/>
      </xdr:nvCxnSpPr>
      <xdr:spPr>
        <a:xfrm>
          <a:off x="7861300" y="107632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63</xdr:row>
      <xdr:rowOff>1922</xdr:rowOff>
    </xdr:from>
    <xdr:ext cx="469744" cy="259045"/>
    <xdr:sp macro="" textlink="">
      <xdr:nvSpPr>
        <xdr:cNvPr id="150" name="n_1mainValue【体育館・プール】&#10;一人当たり面積">
          <a:extLst>
            <a:ext uri="{FF2B5EF4-FFF2-40B4-BE49-F238E27FC236}">
              <a16:creationId xmlns:a16="http://schemas.microsoft.com/office/drawing/2014/main" xmlns="" id="{898309EA-780F-45B6-B94E-6578B447000C}"/>
            </a:ext>
          </a:extLst>
        </xdr:cNvPr>
        <xdr:cNvSpPr txBox="1"/>
      </xdr:nvSpPr>
      <xdr:spPr>
        <a:xfrm>
          <a:off x="9391727" y="108032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3827</xdr:rowOff>
    </xdr:from>
    <xdr:ext cx="469744" cy="259045"/>
    <xdr:sp macro="" textlink="">
      <xdr:nvSpPr>
        <xdr:cNvPr id="151" name="n_2mainValue【体育館・プール】&#10;一人当たり面積">
          <a:extLst>
            <a:ext uri="{FF2B5EF4-FFF2-40B4-BE49-F238E27FC236}">
              <a16:creationId xmlns:a16="http://schemas.microsoft.com/office/drawing/2014/main" xmlns="" id="{0264BEF3-C28C-4F7F-8AC3-9977BEA0D42B}"/>
            </a:ext>
          </a:extLst>
        </xdr:cNvPr>
        <xdr:cNvSpPr txBox="1"/>
      </xdr:nvSpPr>
      <xdr:spPr>
        <a:xfrm>
          <a:off x="8515427" y="10805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3827</xdr:rowOff>
    </xdr:from>
    <xdr:ext cx="469744" cy="259045"/>
    <xdr:sp macro="" textlink="">
      <xdr:nvSpPr>
        <xdr:cNvPr id="152" name="n_3mainValue【体育館・プール】&#10;一人当たり面積">
          <a:extLst>
            <a:ext uri="{FF2B5EF4-FFF2-40B4-BE49-F238E27FC236}">
              <a16:creationId xmlns:a16="http://schemas.microsoft.com/office/drawing/2014/main" xmlns="" id="{92F46447-83B1-406D-A334-6DD1F61EB1B4}"/>
            </a:ext>
          </a:extLst>
        </xdr:cNvPr>
        <xdr:cNvSpPr txBox="1"/>
      </xdr:nvSpPr>
      <xdr:spPr>
        <a:xfrm>
          <a:off x="7626427" y="10805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153" name="正方形/長方形 152">
          <a:extLst>
            <a:ext uri="{FF2B5EF4-FFF2-40B4-BE49-F238E27FC236}">
              <a16:creationId xmlns:a16="http://schemas.microsoft.com/office/drawing/2014/main" xmlns="" id="{95A8C686-4F6B-4356-9340-82F606883F0D}"/>
            </a:ext>
          </a:extLst>
        </xdr:cNvPr>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154" name="正方形/長方形 153">
          <a:extLst>
            <a:ext uri="{FF2B5EF4-FFF2-40B4-BE49-F238E27FC236}">
              <a16:creationId xmlns:a16="http://schemas.microsoft.com/office/drawing/2014/main" xmlns="" id="{C6951162-5A52-4AB7-A48B-E9D249922513}"/>
            </a:ext>
          </a:extLst>
        </xdr:cNvPr>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155" name="正方形/長方形 154">
          <a:extLst>
            <a:ext uri="{FF2B5EF4-FFF2-40B4-BE49-F238E27FC236}">
              <a16:creationId xmlns:a16="http://schemas.microsoft.com/office/drawing/2014/main" xmlns="" id="{9FDFFB34-D844-4B56-B7F3-3456BA0137EA}"/>
            </a:ext>
          </a:extLst>
        </xdr:cNvPr>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156" name="正方形/長方形 155">
          <a:extLst>
            <a:ext uri="{FF2B5EF4-FFF2-40B4-BE49-F238E27FC236}">
              <a16:creationId xmlns:a16="http://schemas.microsoft.com/office/drawing/2014/main" xmlns="" id="{8075A1C3-20AA-4BBD-B14D-DCEAC0C10B86}"/>
            </a:ext>
          </a:extLst>
        </xdr:cNvPr>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157" name="正方形/長方形 156">
          <a:extLst>
            <a:ext uri="{FF2B5EF4-FFF2-40B4-BE49-F238E27FC236}">
              <a16:creationId xmlns:a16="http://schemas.microsoft.com/office/drawing/2014/main" xmlns="" id="{32896048-C69A-4FE3-9B14-A8D90FA43F89}"/>
            </a:ext>
          </a:extLst>
        </xdr:cNvPr>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158" name="正方形/長方形 157">
          <a:extLst>
            <a:ext uri="{FF2B5EF4-FFF2-40B4-BE49-F238E27FC236}">
              <a16:creationId xmlns:a16="http://schemas.microsoft.com/office/drawing/2014/main" xmlns="" id="{A2058DF0-628A-4243-B1BF-2D73361D4792}"/>
            </a:ext>
          </a:extLst>
        </xdr:cNvPr>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159" name="正方形/長方形 158">
          <a:extLst>
            <a:ext uri="{FF2B5EF4-FFF2-40B4-BE49-F238E27FC236}">
              <a16:creationId xmlns:a16="http://schemas.microsoft.com/office/drawing/2014/main" xmlns="" id="{40FA3B27-7E50-4A0F-9BFA-18CC1435E197}"/>
            </a:ext>
          </a:extLst>
        </xdr:cNvPr>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160" name="正方形/長方形 159">
          <a:extLst>
            <a:ext uri="{FF2B5EF4-FFF2-40B4-BE49-F238E27FC236}">
              <a16:creationId xmlns:a16="http://schemas.microsoft.com/office/drawing/2014/main" xmlns="" id="{3A002F69-9839-46B1-AC85-7AB80DEE5741}"/>
            </a:ext>
          </a:extLst>
        </xdr:cNvPr>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161" name="テキスト ボックス 160">
          <a:extLst>
            <a:ext uri="{FF2B5EF4-FFF2-40B4-BE49-F238E27FC236}">
              <a16:creationId xmlns:a16="http://schemas.microsoft.com/office/drawing/2014/main" xmlns="" id="{3DA7C2BE-A742-445A-8A89-1F6EE7AC7238}"/>
            </a:ext>
          </a:extLst>
        </xdr:cNvPr>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162" name="直線コネクタ 161">
          <a:extLst>
            <a:ext uri="{FF2B5EF4-FFF2-40B4-BE49-F238E27FC236}">
              <a16:creationId xmlns:a16="http://schemas.microsoft.com/office/drawing/2014/main" xmlns="" id="{0420C453-FB05-40E5-AB0E-D96E924250CF}"/>
            </a:ext>
          </a:extLst>
        </xdr:cNvPr>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88</xdr:row>
      <xdr:rowOff>10177</xdr:rowOff>
    </xdr:from>
    <xdr:ext cx="338939" cy="259045"/>
    <xdr:sp macro="" textlink="">
      <xdr:nvSpPr>
        <xdr:cNvPr id="163" name="テキスト ボックス 162">
          <a:extLst>
            <a:ext uri="{FF2B5EF4-FFF2-40B4-BE49-F238E27FC236}">
              <a16:creationId xmlns:a16="http://schemas.microsoft.com/office/drawing/2014/main" xmlns="" id="{66E8E859-971D-4641-B2ED-8A74333201DF}"/>
            </a:ext>
          </a:extLst>
        </xdr:cNvPr>
        <xdr:cNvSpPr txBox="1"/>
      </xdr:nvSpPr>
      <xdr:spPr>
        <a:xfrm>
          <a:off x="423061" y="1509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164" name="直線コネクタ 163">
          <a:extLst>
            <a:ext uri="{FF2B5EF4-FFF2-40B4-BE49-F238E27FC236}">
              <a16:creationId xmlns:a16="http://schemas.microsoft.com/office/drawing/2014/main" xmlns="" id="{4C0CA995-F3A9-46AF-B321-6F75266B3E68}"/>
            </a:ext>
          </a:extLst>
        </xdr:cNvPr>
        <xdr:cNvCxnSpPr/>
      </xdr:nvCxnSpPr>
      <xdr:spPr>
        <a:xfrm>
          <a:off x="762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165" name="テキスト ボックス 164">
          <a:extLst>
            <a:ext uri="{FF2B5EF4-FFF2-40B4-BE49-F238E27FC236}">
              <a16:creationId xmlns:a16="http://schemas.microsoft.com/office/drawing/2014/main" xmlns="" id="{E959B292-6E66-4069-9F46-7754C90C6070}"/>
            </a:ext>
          </a:extLst>
        </xdr:cNvPr>
        <xdr:cNvSpPr txBox="1"/>
      </xdr:nvSpPr>
      <xdr:spPr>
        <a:xfrm>
          <a:off x="358941" y="1471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166" name="直線コネクタ 165">
          <a:extLst>
            <a:ext uri="{FF2B5EF4-FFF2-40B4-BE49-F238E27FC236}">
              <a16:creationId xmlns:a16="http://schemas.microsoft.com/office/drawing/2014/main" xmlns="" id="{ED06DD53-D2F5-49EC-A3E2-5ECDA26F1419}"/>
            </a:ext>
          </a:extLst>
        </xdr:cNvPr>
        <xdr:cNvCxnSpPr/>
      </xdr:nvCxnSpPr>
      <xdr:spPr>
        <a:xfrm>
          <a:off x="762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167" name="テキスト ボックス 166">
          <a:extLst>
            <a:ext uri="{FF2B5EF4-FFF2-40B4-BE49-F238E27FC236}">
              <a16:creationId xmlns:a16="http://schemas.microsoft.com/office/drawing/2014/main" xmlns="" id="{298CD8E8-C89B-48D5-A334-E21A8D31C352}"/>
            </a:ext>
          </a:extLst>
        </xdr:cNvPr>
        <xdr:cNvSpPr txBox="1"/>
      </xdr:nvSpPr>
      <xdr:spPr>
        <a:xfrm>
          <a:off x="358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168" name="直線コネクタ 167">
          <a:extLst>
            <a:ext uri="{FF2B5EF4-FFF2-40B4-BE49-F238E27FC236}">
              <a16:creationId xmlns:a16="http://schemas.microsoft.com/office/drawing/2014/main" xmlns="" id="{81C18DB7-58EB-45DA-955A-8D9D6F58EC05}"/>
            </a:ext>
          </a:extLst>
        </xdr:cNvPr>
        <xdr:cNvCxnSpPr/>
      </xdr:nvCxnSpPr>
      <xdr:spPr>
        <a:xfrm>
          <a:off x="762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169" name="テキスト ボックス 168">
          <a:extLst>
            <a:ext uri="{FF2B5EF4-FFF2-40B4-BE49-F238E27FC236}">
              <a16:creationId xmlns:a16="http://schemas.microsoft.com/office/drawing/2014/main" xmlns="" id="{D926C245-89C5-4864-9032-679CF51906C3}"/>
            </a:ext>
          </a:extLst>
        </xdr:cNvPr>
        <xdr:cNvSpPr txBox="1"/>
      </xdr:nvSpPr>
      <xdr:spPr>
        <a:xfrm>
          <a:off x="358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170" name="直線コネクタ 169">
          <a:extLst>
            <a:ext uri="{FF2B5EF4-FFF2-40B4-BE49-F238E27FC236}">
              <a16:creationId xmlns:a16="http://schemas.microsoft.com/office/drawing/2014/main" xmlns="" id="{587325DF-F393-4161-82A7-8930698CA5D8}"/>
            </a:ext>
          </a:extLst>
        </xdr:cNvPr>
        <xdr:cNvCxnSpPr/>
      </xdr:nvCxnSpPr>
      <xdr:spPr>
        <a:xfrm>
          <a:off x="762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171" name="テキスト ボックス 170">
          <a:extLst>
            <a:ext uri="{FF2B5EF4-FFF2-40B4-BE49-F238E27FC236}">
              <a16:creationId xmlns:a16="http://schemas.microsoft.com/office/drawing/2014/main" xmlns="" id="{B59C4C52-8357-4246-86D5-E7DF5EB7AB09}"/>
            </a:ext>
          </a:extLst>
        </xdr:cNvPr>
        <xdr:cNvSpPr txBox="1"/>
      </xdr:nvSpPr>
      <xdr:spPr>
        <a:xfrm>
          <a:off x="358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172" name="直線コネクタ 171">
          <a:extLst>
            <a:ext uri="{FF2B5EF4-FFF2-40B4-BE49-F238E27FC236}">
              <a16:creationId xmlns:a16="http://schemas.microsoft.com/office/drawing/2014/main" xmlns="" id="{94B3181A-7F13-4B64-BEF0-30E07F9C6C65}"/>
            </a:ext>
          </a:extLst>
        </xdr:cNvPr>
        <xdr:cNvCxnSpPr/>
      </xdr:nvCxnSpPr>
      <xdr:spPr>
        <a:xfrm>
          <a:off x="762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162577</xdr:rowOff>
    </xdr:from>
    <xdr:ext cx="467179" cy="259045"/>
    <xdr:sp macro="" textlink="">
      <xdr:nvSpPr>
        <xdr:cNvPr id="173" name="テキスト ボックス 172">
          <a:extLst>
            <a:ext uri="{FF2B5EF4-FFF2-40B4-BE49-F238E27FC236}">
              <a16:creationId xmlns:a16="http://schemas.microsoft.com/office/drawing/2014/main" xmlns="" id="{7B1CA260-94C9-4022-B514-6E5DBA2E95F3}"/>
            </a:ext>
          </a:extLst>
        </xdr:cNvPr>
        <xdr:cNvSpPr txBox="1"/>
      </xdr:nvSpPr>
      <xdr:spPr>
        <a:xfrm>
          <a:off x="294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174" name="直線コネクタ 173">
          <a:extLst>
            <a:ext uri="{FF2B5EF4-FFF2-40B4-BE49-F238E27FC236}">
              <a16:creationId xmlns:a16="http://schemas.microsoft.com/office/drawing/2014/main" xmlns="" id="{4A8268AE-4AEE-4A7D-A21C-749536375E28}"/>
            </a:ext>
          </a:extLst>
        </xdr:cNvPr>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124477</xdr:rowOff>
    </xdr:from>
    <xdr:ext cx="467179" cy="259045"/>
    <xdr:sp macro="" textlink="">
      <xdr:nvSpPr>
        <xdr:cNvPr id="175" name="テキスト ボックス 174">
          <a:extLst>
            <a:ext uri="{FF2B5EF4-FFF2-40B4-BE49-F238E27FC236}">
              <a16:creationId xmlns:a16="http://schemas.microsoft.com/office/drawing/2014/main" xmlns="" id="{9EEB7B1D-A28F-4CA8-968A-6B8DAF94D11C}"/>
            </a:ext>
          </a:extLst>
        </xdr:cNvPr>
        <xdr:cNvSpPr txBox="1"/>
      </xdr:nvSpPr>
      <xdr:spPr>
        <a:xfrm>
          <a:off x="294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176" name="【福祉施設】&#10;有形固定資産減価償却率グラフ枠">
          <a:extLst>
            <a:ext uri="{FF2B5EF4-FFF2-40B4-BE49-F238E27FC236}">
              <a16:creationId xmlns:a16="http://schemas.microsoft.com/office/drawing/2014/main" xmlns="" id="{8C1569D5-05FB-4A8B-8B52-F0F904D657EF}"/>
            </a:ext>
          </a:extLst>
        </xdr:cNvPr>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77</xdr:row>
      <xdr:rowOff>133350</xdr:rowOff>
    </xdr:from>
    <xdr:to>
      <xdr:col>24</xdr:col>
      <xdr:colOff>62865</xdr:colOff>
      <xdr:row>86</xdr:row>
      <xdr:rowOff>112395</xdr:rowOff>
    </xdr:to>
    <xdr:cxnSp macro="">
      <xdr:nvCxnSpPr>
        <xdr:cNvPr id="177" name="直線コネクタ 176">
          <a:extLst>
            <a:ext uri="{FF2B5EF4-FFF2-40B4-BE49-F238E27FC236}">
              <a16:creationId xmlns:a16="http://schemas.microsoft.com/office/drawing/2014/main" xmlns="" id="{9AD673AD-8777-45DC-9B81-F093B7A3207C}"/>
            </a:ext>
          </a:extLst>
        </xdr:cNvPr>
        <xdr:cNvCxnSpPr/>
      </xdr:nvCxnSpPr>
      <xdr:spPr>
        <a:xfrm flipV="1">
          <a:off x="4634865" y="13335000"/>
          <a:ext cx="0" cy="1522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86</xdr:row>
      <xdr:rowOff>116222</xdr:rowOff>
    </xdr:from>
    <xdr:ext cx="405111" cy="259045"/>
    <xdr:sp macro="" textlink="">
      <xdr:nvSpPr>
        <xdr:cNvPr id="178" name="【福祉施設】&#10;有形固定資産減価償却率最小値テキスト">
          <a:extLst>
            <a:ext uri="{FF2B5EF4-FFF2-40B4-BE49-F238E27FC236}">
              <a16:creationId xmlns:a16="http://schemas.microsoft.com/office/drawing/2014/main" xmlns="" id="{EE56E3A2-2071-486E-AAE1-5D7D984B82CA}"/>
            </a:ext>
          </a:extLst>
        </xdr:cNvPr>
        <xdr:cNvSpPr txBox="1"/>
      </xdr:nvSpPr>
      <xdr:spPr>
        <a:xfrm>
          <a:off x="4673600" y="14860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112395</xdr:rowOff>
    </xdr:from>
    <xdr:to>
      <xdr:col>24</xdr:col>
      <xdr:colOff>152400</xdr:colOff>
      <xdr:row>86</xdr:row>
      <xdr:rowOff>112395</xdr:rowOff>
    </xdr:to>
    <xdr:cxnSp macro="">
      <xdr:nvCxnSpPr>
        <xdr:cNvPr id="179" name="直線コネクタ 178">
          <a:extLst>
            <a:ext uri="{FF2B5EF4-FFF2-40B4-BE49-F238E27FC236}">
              <a16:creationId xmlns:a16="http://schemas.microsoft.com/office/drawing/2014/main" xmlns="" id="{83CAEA8B-CF80-46C5-AE96-928E498C1E59}"/>
            </a:ext>
          </a:extLst>
        </xdr:cNvPr>
        <xdr:cNvCxnSpPr/>
      </xdr:nvCxnSpPr>
      <xdr:spPr>
        <a:xfrm>
          <a:off x="4546600" y="148570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76</xdr:row>
      <xdr:rowOff>80027</xdr:rowOff>
    </xdr:from>
    <xdr:ext cx="469744" cy="259045"/>
    <xdr:sp macro="" textlink="">
      <xdr:nvSpPr>
        <xdr:cNvPr id="180" name="【福祉施設】&#10;有形固定資産減価償却率最大値テキスト">
          <a:extLst>
            <a:ext uri="{FF2B5EF4-FFF2-40B4-BE49-F238E27FC236}">
              <a16:creationId xmlns:a16="http://schemas.microsoft.com/office/drawing/2014/main" xmlns="" id="{0D55A6F3-2EE8-44D4-B3E3-AE6FFB8212B9}"/>
            </a:ext>
          </a:extLst>
        </xdr:cNvPr>
        <xdr:cNvSpPr txBox="1"/>
      </xdr:nvSpPr>
      <xdr:spPr>
        <a:xfrm>
          <a:off x="4673600" y="1311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133350</xdr:rowOff>
    </xdr:from>
    <xdr:to>
      <xdr:col>24</xdr:col>
      <xdr:colOff>152400</xdr:colOff>
      <xdr:row>77</xdr:row>
      <xdr:rowOff>133350</xdr:rowOff>
    </xdr:to>
    <xdr:cxnSp macro="">
      <xdr:nvCxnSpPr>
        <xdr:cNvPr id="181" name="直線コネクタ 180">
          <a:extLst>
            <a:ext uri="{FF2B5EF4-FFF2-40B4-BE49-F238E27FC236}">
              <a16:creationId xmlns:a16="http://schemas.microsoft.com/office/drawing/2014/main" xmlns="" id="{718FF6C1-A185-4250-9BF3-7126009A19D3}"/>
            </a:ext>
          </a:extLst>
        </xdr:cNvPr>
        <xdr:cNvCxnSpPr/>
      </xdr:nvCxnSpPr>
      <xdr:spPr>
        <a:xfrm>
          <a:off x="4546600" y="1333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82</xdr:row>
      <xdr:rowOff>64788</xdr:rowOff>
    </xdr:from>
    <xdr:ext cx="405111" cy="259045"/>
    <xdr:sp macro="" textlink="">
      <xdr:nvSpPr>
        <xdr:cNvPr id="182" name="【福祉施設】&#10;有形固定資産減価償却率平均値テキスト">
          <a:extLst>
            <a:ext uri="{FF2B5EF4-FFF2-40B4-BE49-F238E27FC236}">
              <a16:creationId xmlns:a16="http://schemas.microsoft.com/office/drawing/2014/main" xmlns="" id="{7F96DC46-E806-4B06-B40E-A6603CF40D8F}"/>
            </a:ext>
          </a:extLst>
        </xdr:cNvPr>
        <xdr:cNvSpPr txBox="1"/>
      </xdr:nvSpPr>
      <xdr:spPr>
        <a:xfrm>
          <a:off x="4673600" y="1412368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86361</xdr:rowOff>
    </xdr:from>
    <xdr:to>
      <xdr:col>24</xdr:col>
      <xdr:colOff>114300</xdr:colOff>
      <xdr:row>83</xdr:row>
      <xdr:rowOff>16511</xdr:rowOff>
    </xdr:to>
    <xdr:sp macro="" textlink="">
      <xdr:nvSpPr>
        <xdr:cNvPr id="183" name="フローチャート: 判断 182">
          <a:extLst>
            <a:ext uri="{FF2B5EF4-FFF2-40B4-BE49-F238E27FC236}">
              <a16:creationId xmlns:a16="http://schemas.microsoft.com/office/drawing/2014/main" xmlns="" id="{71944DE5-5D84-4EFA-9EFB-2B348D6D2D3B}"/>
            </a:ext>
          </a:extLst>
        </xdr:cNvPr>
        <xdr:cNvSpPr/>
      </xdr:nvSpPr>
      <xdr:spPr>
        <a:xfrm>
          <a:off x="4584700" y="141452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154939</xdr:rowOff>
    </xdr:from>
    <xdr:to>
      <xdr:col>20</xdr:col>
      <xdr:colOff>38100</xdr:colOff>
      <xdr:row>83</xdr:row>
      <xdr:rowOff>85089</xdr:rowOff>
    </xdr:to>
    <xdr:sp macro="" textlink="">
      <xdr:nvSpPr>
        <xdr:cNvPr id="184" name="フローチャート: 判断 183">
          <a:extLst>
            <a:ext uri="{FF2B5EF4-FFF2-40B4-BE49-F238E27FC236}">
              <a16:creationId xmlns:a16="http://schemas.microsoft.com/office/drawing/2014/main" xmlns="" id="{658AEA28-3DEA-4A36-9DCD-E731ADB82C80}"/>
            </a:ext>
          </a:extLst>
        </xdr:cNvPr>
        <xdr:cNvSpPr/>
      </xdr:nvSpPr>
      <xdr:spPr>
        <a:xfrm>
          <a:off x="3746500" y="14213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83</xdr:row>
      <xdr:rowOff>76216</xdr:rowOff>
    </xdr:from>
    <xdr:ext cx="405111" cy="259045"/>
    <xdr:sp macro="" textlink="">
      <xdr:nvSpPr>
        <xdr:cNvPr id="185" name="n_1aveValue【福祉施設】&#10;有形固定資産減価償却率">
          <a:extLst>
            <a:ext uri="{FF2B5EF4-FFF2-40B4-BE49-F238E27FC236}">
              <a16:creationId xmlns:a16="http://schemas.microsoft.com/office/drawing/2014/main" xmlns="" id="{77FE0239-C235-418F-AFC2-202836775A2A}"/>
            </a:ext>
          </a:extLst>
        </xdr:cNvPr>
        <xdr:cNvSpPr txBox="1"/>
      </xdr:nvSpPr>
      <xdr:spPr>
        <a:xfrm>
          <a:off x="3582044" y="143065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82</xdr:row>
      <xdr:rowOff>151130</xdr:rowOff>
    </xdr:from>
    <xdr:to>
      <xdr:col>15</xdr:col>
      <xdr:colOff>101600</xdr:colOff>
      <xdr:row>83</xdr:row>
      <xdr:rowOff>81280</xdr:rowOff>
    </xdr:to>
    <xdr:sp macro="" textlink="">
      <xdr:nvSpPr>
        <xdr:cNvPr id="186" name="フローチャート: 判断 185">
          <a:extLst>
            <a:ext uri="{FF2B5EF4-FFF2-40B4-BE49-F238E27FC236}">
              <a16:creationId xmlns:a16="http://schemas.microsoft.com/office/drawing/2014/main" xmlns="" id="{3B1D6734-7BF4-482E-BF9A-ABC32941D160}"/>
            </a:ext>
          </a:extLst>
        </xdr:cNvPr>
        <xdr:cNvSpPr/>
      </xdr:nvSpPr>
      <xdr:spPr>
        <a:xfrm>
          <a:off x="2857500" y="14210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83</xdr:row>
      <xdr:rowOff>72407</xdr:rowOff>
    </xdr:from>
    <xdr:ext cx="405111" cy="259045"/>
    <xdr:sp macro="" textlink="">
      <xdr:nvSpPr>
        <xdr:cNvPr id="187" name="n_2aveValue【福祉施設】&#10;有形固定資産減価償却率">
          <a:extLst>
            <a:ext uri="{FF2B5EF4-FFF2-40B4-BE49-F238E27FC236}">
              <a16:creationId xmlns:a16="http://schemas.microsoft.com/office/drawing/2014/main" xmlns="" id="{DD9C13F1-3E1B-4F99-9BFB-9290FA0F990B}"/>
            </a:ext>
          </a:extLst>
        </xdr:cNvPr>
        <xdr:cNvSpPr txBox="1"/>
      </xdr:nvSpPr>
      <xdr:spPr>
        <a:xfrm>
          <a:off x="2705744" y="14302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82</xdr:row>
      <xdr:rowOff>128270</xdr:rowOff>
    </xdr:from>
    <xdr:to>
      <xdr:col>10</xdr:col>
      <xdr:colOff>165100</xdr:colOff>
      <xdr:row>83</xdr:row>
      <xdr:rowOff>58420</xdr:rowOff>
    </xdr:to>
    <xdr:sp macro="" textlink="">
      <xdr:nvSpPr>
        <xdr:cNvPr id="188" name="フローチャート: 判断 187">
          <a:extLst>
            <a:ext uri="{FF2B5EF4-FFF2-40B4-BE49-F238E27FC236}">
              <a16:creationId xmlns:a16="http://schemas.microsoft.com/office/drawing/2014/main" xmlns="" id="{F7834733-653E-4907-B85E-514CF6D70D1E}"/>
            </a:ext>
          </a:extLst>
        </xdr:cNvPr>
        <xdr:cNvSpPr/>
      </xdr:nvSpPr>
      <xdr:spPr>
        <a:xfrm>
          <a:off x="1968500" y="141871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83</xdr:row>
      <xdr:rowOff>49547</xdr:rowOff>
    </xdr:from>
    <xdr:ext cx="405111" cy="259045"/>
    <xdr:sp macro="" textlink="">
      <xdr:nvSpPr>
        <xdr:cNvPr id="189" name="n_3aveValue【福祉施設】&#10;有形固定資産減価償却率">
          <a:extLst>
            <a:ext uri="{FF2B5EF4-FFF2-40B4-BE49-F238E27FC236}">
              <a16:creationId xmlns:a16="http://schemas.microsoft.com/office/drawing/2014/main" xmlns="" id="{3B3A8E13-65BA-4B85-8AA3-5CD50F4458AA}"/>
            </a:ext>
          </a:extLst>
        </xdr:cNvPr>
        <xdr:cNvSpPr txBox="1"/>
      </xdr:nvSpPr>
      <xdr:spPr>
        <a:xfrm>
          <a:off x="1816744" y="14279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88</xdr:row>
      <xdr:rowOff>149877</xdr:rowOff>
    </xdr:from>
    <xdr:ext cx="762000" cy="259045"/>
    <xdr:sp macro="" textlink="">
      <xdr:nvSpPr>
        <xdr:cNvPr id="190" name="テキスト ボックス 189">
          <a:extLst>
            <a:ext uri="{FF2B5EF4-FFF2-40B4-BE49-F238E27FC236}">
              <a16:creationId xmlns:a16="http://schemas.microsoft.com/office/drawing/2014/main" xmlns="" id="{8F578CB5-386E-4230-B874-CE9CD748615C}"/>
            </a:ext>
          </a:extLst>
        </xdr:cNvPr>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191" name="テキスト ボックス 190">
          <a:extLst>
            <a:ext uri="{FF2B5EF4-FFF2-40B4-BE49-F238E27FC236}">
              <a16:creationId xmlns:a16="http://schemas.microsoft.com/office/drawing/2014/main" xmlns="" id="{5E1630A7-4199-4F11-9F9A-146275EDB608}"/>
            </a:ext>
          </a:extLst>
        </xdr:cNvPr>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192" name="テキスト ボックス 191">
          <a:extLst>
            <a:ext uri="{FF2B5EF4-FFF2-40B4-BE49-F238E27FC236}">
              <a16:creationId xmlns:a16="http://schemas.microsoft.com/office/drawing/2014/main" xmlns="" id="{D159312C-32C7-4A53-B3AF-069AF89C5D02}"/>
            </a:ext>
          </a:extLst>
        </xdr:cNvPr>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193" name="テキスト ボックス 192">
          <a:extLst>
            <a:ext uri="{FF2B5EF4-FFF2-40B4-BE49-F238E27FC236}">
              <a16:creationId xmlns:a16="http://schemas.microsoft.com/office/drawing/2014/main" xmlns="" id="{6CC108F0-0661-4EB1-9E54-EF0A955A16B9}"/>
            </a:ext>
          </a:extLst>
        </xdr:cNvPr>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194" name="テキスト ボックス 193">
          <a:extLst>
            <a:ext uri="{FF2B5EF4-FFF2-40B4-BE49-F238E27FC236}">
              <a16:creationId xmlns:a16="http://schemas.microsoft.com/office/drawing/2014/main" xmlns="" id="{B57B6595-67B4-4682-ACF1-2C6C47624C14}"/>
            </a:ext>
          </a:extLst>
        </xdr:cNvPr>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168275</xdr:rowOff>
    </xdr:from>
    <xdr:to>
      <xdr:col>24</xdr:col>
      <xdr:colOff>114300</xdr:colOff>
      <xdr:row>78</xdr:row>
      <xdr:rowOff>98425</xdr:rowOff>
    </xdr:to>
    <xdr:sp macro="" textlink="">
      <xdr:nvSpPr>
        <xdr:cNvPr id="195" name="楕円 194">
          <a:extLst>
            <a:ext uri="{FF2B5EF4-FFF2-40B4-BE49-F238E27FC236}">
              <a16:creationId xmlns:a16="http://schemas.microsoft.com/office/drawing/2014/main" xmlns="" id="{83E76DDE-CF9A-445C-B7DD-D0550A35DD13}"/>
            </a:ext>
          </a:extLst>
        </xdr:cNvPr>
        <xdr:cNvSpPr/>
      </xdr:nvSpPr>
      <xdr:spPr>
        <a:xfrm>
          <a:off x="4584700" y="133699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77</xdr:row>
      <xdr:rowOff>83202</xdr:rowOff>
    </xdr:from>
    <xdr:ext cx="405111" cy="259045"/>
    <xdr:sp macro="" textlink="">
      <xdr:nvSpPr>
        <xdr:cNvPr id="196" name="【福祉施設】&#10;有形固定資産減価償却率該当値テキスト">
          <a:extLst>
            <a:ext uri="{FF2B5EF4-FFF2-40B4-BE49-F238E27FC236}">
              <a16:creationId xmlns:a16="http://schemas.microsoft.com/office/drawing/2014/main" xmlns="" id="{146C944B-1651-4BA7-8147-17E900803FAC}"/>
            </a:ext>
          </a:extLst>
        </xdr:cNvPr>
        <xdr:cNvSpPr txBox="1"/>
      </xdr:nvSpPr>
      <xdr:spPr>
        <a:xfrm>
          <a:off x="4673600" y="13284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154939</xdr:rowOff>
    </xdr:from>
    <xdr:to>
      <xdr:col>20</xdr:col>
      <xdr:colOff>38100</xdr:colOff>
      <xdr:row>78</xdr:row>
      <xdr:rowOff>85089</xdr:rowOff>
    </xdr:to>
    <xdr:sp macro="" textlink="">
      <xdr:nvSpPr>
        <xdr:cNvPr id="197" name="楕円 196">
          <a:extLst>
            <a:ext uri="{FF2B5EF4-FFF2-40B4-BE49-F238E27FC236}">
              <a16:creationId xmlns:a16="http://schemas.microsoft.com/office/drawing/2014/main" xmlns="" id="{80381FA5-8F33-434E-90E2-42957238F7E7}"/>
            </a:ext>
          </a:extLst>
        </xdr:cNvPr>
        <xdr:cNvSpPr/>
      </xdr:nvSpPr>
      <xdr:spPr>
        <a:xfrm>
          <a:off x="3746500" y="133565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78</xdr:row>
      <xdr:rowOff>34289</xdr:rowOff>
    </xdr:from>
    <xdr:to>
      <xdr:col>24</xdr:col>
      <xdr:colOff>63500</xdr:colOff>
      <xdr:row>78</xdr:row>
      <xdr:rowOff>47625</xdr:rowOff>
    </xdr:to>
    <xdr:cxnSp macro="">
      <xdr:nvCxnSpPr>
        <xdr:cNvPr id="198" name="直線コネクタ 197">
          <a:extLst>
            <a:ext uri="{FF2B5EF4-FFF2-40B4-BE49-F238E27FC236}">
              <a16:creationId xmlns:a16="http://schemas.microsoft.com/office/drawing/2014/main" xmlns="" id="{88534C11-8FBC-45A5-92E9-C3A5200BC7C1}"/>
            </a:ext>
          </a:extLst>
        </xdr:cNvPr>
        <xdr:cNvCxnSpPr/>
      </xdr:nvCxnSpPr>
      <xdr:spPr>
        <a:xfrm>
          <a:off x="3797300" y="13407389"/>
          <a:ext cx="838200" cy="133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6350</xdr:rowOff>
    </xdr:from>
    <xdr:to>
      <xdr:col>15</xdr:col>
      <xdr:colOff>101600</xdr:colOff>
      <xdr:row>78</xdr:row>
      <xdr:rowOff>107950</xdr:rowOff>
    </xdr:to>
    <xdr:sp macro="" textlink="">
      <xdr:nvSpPr>
        <xdr:cNvPr id="199" name="楕円 198">
          <a:extLst>
            <a:ext uri="{FF2B5EF4-FFF2-40B4-BE49-F238E27FC236}">
              <a16:creationId xmlns:a16="http://schemas.microsoft.com/office/drawing/2014/main" xmlns="" id="{2D3D9E38-71B4-4375-9DAE-55D041C53591}"/>
            </a:ext>
          </a:extLst>
        </xdr:cNvPr>
        <xdr:cNvSpPr/>
      </xdr:nvSpPr>
      <xdr:spPr>
        <a:xfrm>
          <a:off x="2857500" y="13379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34289</xdr:rowOff>
    </xdr:from>
    <xdr:to>
      <xdr:col>19</xdr:col>
      <xdr:colOff>177800</xdr:colOff>
      <xdr:row>78</xdr:row>
      <xdr:rowOff>57150</xdr:rowOff>
    </xdr:to>
    <xdr:cxnSp macro="">
      <xdr:nvCxnSpPr>
        <xdr:cNvPr id="200" name="直線コネクタ 199">
          <a:extLst>
            <a:ext uri="{FF2B5EF4-FFF2-40B4-BE49-F238E27FC236}">
              <a16:creationId xmlns:a16="http://schemas.microsoft.com/office/drawing/2014/main" xmlns="" id="{8FBB8F56-551A-4DE1-80DD-D29551D047C9}"/>
            </a:ext>
          </a:extLst>
        </xdr:cNvPr>
        <xdr:cNvCxnSpPr/>
      </xdr:nvCxnSpPr>
      <xdr:spPr>
        <a:xfrm flipV="1">
          <a:off x="2908300" y="13407389"/>
          <a:ext cx="889000" cy="22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12064</xdr:rowOff>
    </xdr:from>
    <xdr:to>
      <xdr:col>10</xdr:col>
      <xdr:colOff>165100</xdr:colOff>
      <xdr:row>78</xdr:row>
      <xdr:rowOff>113664</xdr:rowOff>
    </xdr:to>
    <xdr:sp macro="" textlink="">
      <xdr:nvSpPr>
        <xdr:cNvPr id="201" name="楕円 200">
          <a:extLst>
            <a:ext uri="{FF2B5EF4-FFF2-40B4-BE49-F238E27FC236}">
              <a16:creationId xmlns:a16="http://schemas.microsoft.com/office/drawing/2014/main" xmlns="" id="{9EF01DFA-B1BE-4787-AE65-AA8FC1D3F9D8}"/>
            </a:ext>
          </a:extLst>
        </xdr:cNvPr>
        <xdr:cNvSpPr/>
      </xdr:nvSpPr>
      <xdr:spPr>
        <a:xfrm>
          <a:off x="1968500" y="133851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57150</xdr:rowOff>
    </xdr:from>
    <xdr:to>
      <xdr:col>15</xdr:col>
      <xdr:colOff>50800</xdr:colOff>
      <xdr:row>78</xdr:row>
      <xdr:rowOff>62864</xdr:rowOff>
    </xdr:to>
    <xdr:cxnSp macro="">
      <xdr:nvCxnSpPr>
        <xdr:cNvPr id="202" name="直線コネクタ 201">
          <a:extLst>
            <a:ext uri="{FF2B5EF4-FFF2-40B4-BE49-F238E27FC236}">
              <a16:creationId xmlns:a16="http://schemas.microsoft.com/office/drawing/2014/main" xmlns="" id="{678E5160-A5DD-4DD9-A70E-27ABB7CFA58A}"/>
            </a:ext>
          </a:extLst>
        </xdr:cNvPr>
        <xdr:cNvCxnSpPr/>
      </xdr:nvCxnSpPr>
      <xdr:spPr>
        <a:xfrm flipV="1">
          <a:off x="2019300" y="13430250"/>
          <a:ext cx="889000" cy="5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76</xdr:row>
      <xdr:rowOff>101616</xdr:rowOff>
    </xdr:from>
    <xdr:ext cx="405111" cy="259045"/>
    <xdr:sp macro="" textlink="">
      <xdr:nvSpPr>
        <xdr:cNvPr id="203" name="n_1mainValue【福祉施設】&#10;有形固定資産減価償却率">
          <a:extLst>
            <a:ext uri="{FF2B5EF4-FFF2-40B4-BE49-F238E27FC236}">
              <a16:creationId xmlns:a16="http://schemas.microsoft.com/office/drawing/2014/main" xmlns="" id="{0D37E094-9BE0-4289-A6F3-24934DC43F53}"/>
            </a:ext>
          </a:extLst>
        </xdr:cNvPr>
        <xdr:cNvSpPr txBox="1"/>
      </xdr:nvSpPr>
      <xdr:spPr>
        <a:xfrm>
          <a:off x="3582044" y="13131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76</xdr:row>
      <xdr:rowOff>124477</xdr:rowOff>
    </xdr:from>
    <xdr:ext cx="405111" cy="259045"/>
    <xdr:sp macro="" textlink="">
      <xdr:nvSpPr>
        <xdr:cNvPr id="204" name="n_2mainValue【福祉施設】&#10;有形固定資産減価償却率">
          <a:extLst>
            <a:ext uri="{FF2B5EF4-FFF2-40B4-BE49-F238E27FC236}">
              <a16:creationId xmlns:a16="http://schemas.microsoft.com/office/drawing/2014/main" xmlns="" id="{C837A1E8-64A3-48AF-A79F-EDD1FEA2040F}"/>
            </a:ext>
          </a:extLst>
        </xdr:cNvPr>
        <xdr:cNvSpPr txBox="1"/>
      </xdr:nvSpPr>
      <xdr:spPr>
        <a:xfrm>
          <a:off x="2705744" y="13154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76</xdr:row>
      <xdr:rowOff>130191</xdr:rowOff>
    </xdr:from>
    <xdr:ext cx="405111" cy="259045"/>
    <xdr:sp macro="" textlink="">
      <xdr:nvSpPr>
        <xdr:cNvPr id="205" name="n_3mainValue【福祉施設】&#10;有形固定資産減価償却率">
          <a:extLst>
            <a:ext uri="{FF2B5EF4-FFF2-40B4-BE49-F238E27FC236}">
              <a16:creationId xmlns:a16="http://schemas.microsoft.com/office/drawing/2014/main" xmlns="" id="{8F1CFB89-51C9-4E96-A92F-3A1E0A3BC21F}"/>
            </a:ext>
          </a:extLst>
        </xdr:cNvPr>
        <xdr:cNvSpPr txBox="1"/>
      </xdr:nvSpPr>
      <xdr:spPr>
        <a:xfrm>
          <a:off x="1816744" y="131603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06" name="正方形/長方形 205">
          <a:extLst>
            <a:ext uri="{FF2B5EF4-FFF2-40B4-BE49-F238E27FC236}">
              <a16:creationId xmlns:a16="http://schemas.microsoft.com/office/drawing/2014/main" xmlns="" id="{4039DD6D-7691-457E-954A-EC26E42B4B2B}"/>
            </a:ext>
          </a:extLst>
        </xdr:cNvPr>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207" name="正方形/長方形 206">
          <a:extLst>
            <a:ext uri="{FF2B5EF4-FFF2-40B4-BE49-F238E27FC236}">
              <a16:creationId xmlns:a16="http://schemas.microsoft.com/office/drawing/2014/main" xmlns="" id="{397D9224-960F-4CA4-B016-7077010E49D5}"/>
            </a:ext>
          </a:extLst>
        </xdr:cNvPr>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208" name="正方形/長方形 207">
          <a:extLst>
            <a:ext uri="{FF2B5EF4-FFF2-40B4-BE49-F238E27FC236}">
              <a16:creationId xmlns:a16="http://schemas.microsoft.com/office/drawing/2014/main" xmlns="" id="{895E3114-C4A2-4A08-ABF6-6A7382AC24B0}"/>
            </a:ext>
          </a:extLst>
        </xdr:cNvPr>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209" name="正方形/長方形 208">
          <a:extLst>
            <a:ext uri="{FF2B5EF4-FFF2-40B4-BE49-F238E27FC236}">
              <a16:creationId xmlns:a16="http://schemas.microsoft.com/office/drawing/2014/main" xmlns="" id="{1C8EF15E-F94C-4736-A3E8-DCB2D6D737FD}"/>
            </a:ext>
          </a:extLst>
        </xdr:cNvPr>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210" name="正方形/長方形 209">
          <a:extLst>
            <a:ext uri="{FF2B5EF4-FFF2-40B4-BE49-F238E27FC236}">
              <a16:creationId xmlns:a16="http://schemas.microsoft.com/office/drawing/2014/main" xmlns="" id="{99DAE058-A13D-4F84-B260-AABE0CE4C36C}"/>
            </a:ext>
          </a:extLst>
        </xdr:cNvPr>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211" name="正方形/長方形 210">
          <a:extLst>
            <a:ext uri="{FF2B5EF4-FFF2-40B4-BE49-F238E27FC236}">
              <a16:creationId xmlns:a16="http://schemas.microsoft.com/office/drawing/2014/main" xmlns="" id="{926CEB50-39B1-4A68-879B-1E17BE9704E0}"/>
            </a:ext>
          </a:extLst>
        </xdr:cNvPr>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212" name="正方形/長方形 211">
          <a:extLst>
            <a:ext uri="{FF2B5EF4-FFF2-40B4-BE49-F238E27FC236}">
              <a16:creationId xmlns:a16="http://schemas.microsoft.com/office/drawing/2014/main" xmlns="" id="{F1FC93EE-F3D7-4033-BFFF-0B53F8D2ECBB}"/>
            </a:ext>
          </a:extLst>
        </xdr:cNvPr>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13" name="正方形/長方形 212">
          <a:extLst>
            <a:ext uri="{FF2B5EF4-FFF2-40B4-BE49-F238E27FC236}">
              <a16:creationId xmlns:a16="http://schemas.microsoft.com/office/drawing/2014/main" xmlns="" id="{6C7F2541-A4CF-467C-ACA9-AEB9B87AFDF7}"/>
            </a:ext>
          </a:extLst>
        </xdr:cNvPr>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214" name="テキスト ボックス 213">
          <a:extLst>
            <a:ext uri="{FF2B5EF4-FFF2-40B4-BE49-F238E27FC236}">
              <a16:creationId xmlns:a16="http://schemas.microsoft.com/office/drawing/2014/main" xmlns="" id="{1346F4E5-6B0C-4808-91DA-B3FD75ABA908}"/>
            </a:ext>
          </a:extLst>
        </xdr:cNvPr>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215" name="直線コネクタ 214">
          <a:extLst>
            <a:ext uri="{FF2B5EF4-FFF2-40B4-BE49-F238E27FC236}">
              <a16:creationId xmlns:a16="http://schemas.microsoft.com/office/drawing/2014/main" xmlns="" id="{343A2160-FF9F-4054-9F8D-EC8531D643BA}"/>
            </a:ext>
          </a:extLst>
        </xdr:cNvPr>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216" name="直線コネクタ 215">
          <a:extLst>
            <a:ext uri="{FF2B5EF4-FFF2-40B4-BE49-F238E27FC236}">
              <a16:creationId xmlns:a16="http://schemas.microsoft.com/office/drawing/2014/main" xmlns="" id="{AD71AC94-2DD2-4DEF-8C0D-382E51A91CE3}"/>
            </a:ext>
          </a:extLst>
        </xdr:cNvPr>
        <xdr:cNvCxnSpPr/>
      </xdr:nvCxnSpPr>
      <xdr:spPr>
        <a:xfrm>
          <a:off x="6604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217" name="テキスト ボックス 216">
          <a:extLst>
            <a:ext uri="{FF2B5EF4-FFF2-40B4-BE49-F238E27FC236}">
              <a16:creationId xmlns:a16="http://schemas.microsoft.com/office/drawing/2014/main" xmlns="" id="{30E0E72B-F5ED-408B-AD08-832C5532A845}"/>
            </a:ext>
          </a:extLst>
        </xdr:cNvPr>
        <xdr:cNvSpPr txBox="1"/>
      </xdr:nvSpPr>
      <xdr:spPr>
        <a:xfrm>
          <a:off x="6136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218" name="直線コネクタ 217">
          <a:extLst>
            <a:ext uri="{FF2B5EF4-FFF2-40B4-BE49-F238E27FC236}">
              <a16:creationId xmlns:a16="http://schemas.microsoft.com/office/drawing/2014/main" xmlns="" id="{7BBC44D1-F3E4-428C-A137-D63AF9EE70AE}"/>
            </a:ext>
          </a:extLst>
        </xdr:cNvPr>
        <xdr:cNvCxnSpPr/>
      </xdr:nvCxnSpPr>
      <xdr:spPr>
        <a:xfrm>
          <a:off x="6604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219" name="テキスト ボックス 218">
          <a:extLst>
            <a:ext uri="{FF2B5EF4-FFF2-40B4-BE49-F238E27FC236}">
              <a16:creationId xmlns:a16="http://schemas.microsoft.com/office/drawing/2014/main" xmlns="" id="{A711C527-E7CC-4D50-87F7-7F883202681F}"/>
            </a:ext>
          </a:extLst>
        </xdr:cNvPr>
        <xdr:cNvSpPr txBox="1"/>
      </xdr:nvSpPr>
      <xdr:spPr>
        <a:xfrm>
          <a:off x="6136821" y="1444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220" name="直線コネクタ 219">
          <a:extLst>
            <a:ext uri="{FF2B5EF4-FFF2-40B4-BE49-F238E27FC236}">
              <a16:creationId xmlns:a16="http://schemas.microsoft.com/office/drawing/2014/main" xmlns="" id="{2BEAE3E5-8FD6-425E-B424-14E7D4162343}"/>
            </a:ext>
          </a:extLst>
        </xdr:cNvPr>
        <xdr:cNvCxnSpPr/>
      </xdr:nvCxnSpPr>
      <xdr:spPr>
        <a:xfrm>
          <a:off x="6604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221" name="テキスト ボックス 220">
          <a:extLst>
            <a:ext uri="{FF2B5EF4-FFF2-40B4-BE49-F238E27FC236}">
              <a16:creationId xmlns:a16="http://schemas.microsoft.com/office/drawing/2014/main" xmlns="" id="{096126A5-349C-487A-A0D4-5A8A2306AF40}"/>
            </a:ext>
          </a:extLst>
        </xdr:cNvPr>
        <xdr:cNvSpPr txBox="1"/>
      </xdr:nvSpPr>
      <xdr:spPr>
        <a:xfrm>
          <a:off x="6136821" y="1411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222" name="直線コネクタ 221">
          <a:extLst>
            <a:ext uri="{FF2B5EF4-FFF2-40B4-BE49-F238E27FC236}">
              <a16:creationId xmlns:a16="http://schemas.microsoft.com/office/drawing/2014/main" xmlns="" id="{86E95A93-C661-480C-9A9E-D34337D29429}"/>
            </a:ext>
          </a:extLst>
        </xdr:cNvPr>
        <xdr:cNvCxnSpPr/>
      </xdr:nvCxnSpPr>
      <xdr:spPr>
        <a:xfrm>
          <a:off x="6604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223" name="テキスト ボックス 222">
          <a:extLst>
            <a:ext uri="{FF2B5EF4-FFF2-40B4-BE49-F238E27FC236}">
              <a16:creationId xmlns:a16="http://schemas.microsoft.com/office/drawing/2014/main" xmlns="" id="{0A83076A-2E83-4187-8A39-79A1F72B2E8D}"/>
            </a:ext>
          </a:extLst>
        </xdr:cNvPr>
        <xdr:cNvSpPr txBox="1"/>
      </xdr:nvSpPr>
      <xdr:spPr>
        <a:xfrm>
          <a:off x="6136821" y="1379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224" name="直線コネクタ 223">
          <a:extLst>
            <a:ext uri="{FF2B5EF4-FFF2-40B4-BE49-F238E27FC236}">
              <a16:creationId xmlns:a16="http://schemas.microsoft.com/office/drawing/2014/main" xmlns="" id="{46D1463C-D504-4788-84D8-6D1F74AA0517}"/>
            </a:ext>
          </a:extLst>
        </xdr:cNvPr>
        <xdr:cNvCxnSpPr/>
      </xdr:nvCxnSpPr>
      <xdr:spPr>
        <a:xfrm>
          <a:off x="6604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225" name="テキスト ボックス 224">
          <a:extLst>
            <a:ext uri="{FF2B5EF4-FFF2-40B4-BE49-F238E27FC236}">
              <a16:creationId xmlns:a16="http://schemas.microsoft.com/office/drawing/2014/main" xmlns="" id="{F7069F79-E16D-4393-AA2B-61DC98B00F37}"/>
            </a:ext>
          </a:extLst>
        </xdr:cNvPr>
        <xdr:cNvSpPr txBox="1"/>
      </xdr:nvSpPr>
      <xdr:spPr>
        <a:xfrm>
          <a:off x="6136821" y="1346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226" name="直線コネクタ 225">
          <a:extLst>
            <a:ext uri="{FF2B5EF4-FFF2-40B4-BE49-F238E27FC236}">
              <a16:creationId xmlns:a16="http://schemas.microsoft.com/office/drawing/2014/main" xmlns="" id="{18E6C79A-AE71-44EF-99EB-CD98D4F7026B}"/>
            </a:ext>
          </a:extLst>
        </xdr:cNvPr>
        <xdr:cNvCxnSpPr/>
      </xdr:nvCxnSpPr>
      <xdr:spPr>
        <a:xfrm>
          <a:off x="6604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227" name="テキスト ボックス 226">
          <a:extLst>
            <a:ext uri="{FF2B5EF4-FFF2-40B4-BE49-F238E27FC236}">
              <a16:creationId xmlns:a16="http://schemas.microsoft.com/office/drawing/2014/main" xmlns="" id="{7549ABC8-EDE8-4FED-9AB7-77F2F39110ED}"/>
            </a:ext>
          </a:extLst>
        </xdr:cNvPr>
        <xdr:cNvSpPr txBox="1"/>
      </xdr:nvSpPr>
      <xdr:spPr>
        <a:xfrm>
          <a:off x="6136821" y="1313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228" name="直線コネクタ 227">
          <a:extLst>
            <a:ext uri="{FF2B5EF4-FFF2-40B4-BE49-F238E27FC236}">
              <a16:creationId xmlns:a16="http://schemas.microsoft.com/office/drawing/2014/main" xmlns="" id="{846819E6-BCDF-4CAB-B3CB-FEEF11F93537}"/>
            </a:ext>
          </a:extLst>
        </xdr:cNvPr>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229" name="テキスト ボックス 228">
          <a:extLst>
            <a:ext uri="{FF2B5EF4-FFF2-40B4-BE49-F238E27FC236}">
              <a16:creationId xmlns:a16="http://schemas.microsoft.com/office/drawing/2014/main" xmlns="" id="{CDBA0085-080D-4E5F-A580-3D54CF0D2768}"/>
            </a:ext>
          </a:extLst>
        </xdr:cNvPr>
        <xdr:cNvSpPr txBox="1"/>
      </xdr:nvSpPr>
      <xdr:spPr>
        <a:xfrm>
          <a:off x="6136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230" name="【福祉施設】&#10;一人当たり面積グラフ枠">
          <a:extLst>
            <a:ext uri="{FF2B5EF4-FFF2-40B4-BE49-F238E27FC236}">
              <a16:creationId xmlns:a16="http://schemas.microsoft.com/office/drawing/2014/main" xmlns="" id="{CC8750DA-C727-43D7-AE27-0374FFAAB25D}"/>
            </a:ext>
          </a:extLst>
        </xdr:cNvPr>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77</xdr:row>
      <xdr:rowOff>82187</xdr:rowOff>
    </xdr:from>
    <xdr:to>
      <xdr:col>54</xdr:col>
      <xdr:colOff>189865</xdr:colOff>
      <xdr:row>86</xdr:row>
      <xdr:rowOff>165463</xdr:rowOff>
    </xdr:to>
    <xdr:cxnSp macro="">
      <xdr:nvCxnSpPr>
        <xdr:cNvPr id="231" name="直線コネクタ 230">
          <a:extLst>
            <a:ext uri="{FF2B5EF4-FFF2-40B4-BE49-F238E27FC236}">
              <a16:creationId xmlns:a16="http://schemas.microsoft.com/office/drawing/2014/main" xmlns="" id="{F854225D-1C7A-496F-B299-CCFAD648DCFC}"/>
            </a:ext>
          </a:extLst>
        </xdr:cNvPr>
        <xdr:cNvCxnSpPr/>
      </xdr:nvCxnSpPr>
      <xdr:spPr>
        <a:xfrm flipV="1">
          <a:off x="10476865" y="13283837"/>
          <a:ext cx="0" cy="16263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169290</xdr:rowOff>
    </xdr:from>
    <xdr:ext cx="469744" cy="259045"/>
    <xdr:sp macro="" textlink="">
      <xdr:nvSpPr>
        <xdr:cNvPr id="232" name="【福祉施設】&#10;一人当たり面積最小値テキスト">
          <a:extLst>
            <a:ext uri="{FF2B5EF4-FFF2-40B4-BE49-F238E27FC236}">
              <a16:creationId xmlns:a16="http://schemas.microsoft.com/office/drawing/2014/main" xmlns="" id="{68E99AA1-182D-4F60-A929-C854D32FB33B}"/>
            </a:ext>
          </a:extLst>
        </xdr:cNvPr>
        <xdr:cNvSpPr txBox="1"/>
      </xdr:nvSpPr>
      <xdr:spPr>
        <a:xfrm>
          <a:off x="10515600" y="149139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165463</xdr:rowOff>
    </xdr:from>
    <xdr:to>
      <xdr:col>55</xdr:col>
      <xdr:colOff>88900</xdr:colOff>
      <xdr:row>86</xdr:row>
      <xdr:rowOff>165463</xdr:rowOff>
    </xdr:to>
    <xdr:cxnSp macro="">
      <xdr:nvCxnSpPr>
        <xdr:cNvPr id="233" name="直線コネクタ 232">
          <a:extLst>
            <a:ext uri="{FF2B5EF4-FFF2-40B4-BE49-F238E27FC236}">
              <a16:creationId xmlns:a16="http://schemas.microsoft.com/office/drawing/2014/main" xmlns="" id="{67F239D0-29F5-4FCB-8765-58CF49683BC3}"/>
            </a:ext>
          </a:extLst>
        </xdr:cNvPr>
        <xdr:cNvCxnSpPr/>
      </xdr:nvCxnSpPr>
      <xdr:spPr>
        <a:xfrm>
          <a:off x="10388600" y="149101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76</xdr:row>
      <xdr:rowOff>28864</xdr:rowOff>
    </xdr:from>
    <xdr:ext cx="469744" cy="259045"/>
    <xdr:sp macro="" textlink="">
      <xdr:nvSpPr>
        <xdr:cNvPr id="234" name="【福祉施設】&#10;一人当たり面積最大値テキスト">
          <a:extLst>
            <a:ext uri="{FF2B5EF4-FFF2-40B4-BE49-F238E27FC236}">
              <a16:creationId xmlns:a16="http://schemas.microsoft.com/office/drawing/2014/main" xmlns="" id="{98297BC8-2091-48F7-AC2F-BE9C98C1732A}"/>
            </a:ext>
          </a:extLst>
        </xdr:cNvPr>
        <xdr:cNvSpPr txBox="1"/>
      </xdr:nvSpPr>
      <xdr:spPr>
        <a:xfrm>
          <a:off x="10515600" y="130590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82187</xdr:rowOff>
    </xdr:from>
    <xdr:to>
      <xdr:col>55</xdr:col>
      <xdr:colOff>88900</xdr:colOff>
      <xdr:row>77</xdr:row>
      <xdr:rowOff>82187</xdr:rowOff>
    </xdr:to>
    <xdr:cxnSp macro="">
      <xdr:nvCxnSpPr>
        <xdr:cNvPr id="235" name="直線コネクタ 234">
          <a:extLst>
            <a:ext uri="{FF2B5EF4-FFF2-40B4-BE49-F238E27FC236}">
              <a16:creationId xmlns:a16="http://schemas.microsoft.com/office/drawing/2014/main" xmlns="" id="{69DBA080-497C-45D1-9A47-A17EB72055A8}"/>
            </a:ext>
          </a:extLst>
        </xdr:cNvPr>
        <xdr:cNvCxnSpPr/>
      </xdr:nvCxnSpPr>
      <xdr:spPr>
        <a:xfrm>
          <a:off x="10388600" y="132838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83</xdr:row>
      <xdr:rowOff>163665</xdr:rowOff>
    </xdr:from>
    <xdr:ext cx="469744" cy="259045"/>
    <xdr:sp macro="" textlink="">
      <xdr:nvSpPr>
        <xdr:cNvPr id="236" name="【福祉施設】&#10;一人当たり面積平均値テキスト">
          <a:extLst>
            <a:ext uri="{FF2B5EF4-FFF2-40B4-BE49-F238E27FC236}">
              <a16:creationId xmlns:a16="http://schemas.microsoft.com/office/drawing/2014/main" xmlns="" id="{764B296A-1BBF-447A-A5AE-C636A0E4FAFE}"/>
            </a:ext>
          </a:extLst>
        </xdr:cNvPr>
        <xdr:cNvSpPr txBox="1"/>
      </xdr:nvSpPr>
      <xdr:spPr>
        <a:xfrm>
          <a:off x="10515600" y="143940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140788</xdr:rowOff>
    </xdr:from>
    <xdr:to>
      <xdr:col>55</xdr:col>
      <xdr:colOff>50800</xdr:colOff>
      <xdr:row>85</xdr:row>
      <xdr:rowOff>70938</xdr:rowOff>
    </xdr:to>
    <xdr:sp macro="" textlink="">
      <xdr:nvSpPr>
        <xdr:cNvPr id="237" name="フローチャート: 判断 236">
          <a:extLst>
            <a:ext uri="{FF2B5EF4-FFF2-40B4-BE49-F238E27FC236}">
              <a16:creationId xmlns:a16="http://schemas.microsoft.com/office/drawing/2014/main" xmlns="" id="{4F4EC195-5B3F-480D-A236-57EF991CD955}"/>
            </a:ext>
          </a:extLst>
        </xdr:cNvPr>
        <xdr:cNvSpPr/>
      </xdr:nvSpPr>
      <xdr:spPr>
        <a:xfrm>
          <a:off x="10426700" y="14542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150586</xdr:rowOff>
    </xdr:from>
    <xdr:to>
      <xdr:col>50</xdr:col>
      <xdr:colOff>165100</xdr:colOff>
      <xdr:row>85</xdr:row>
      <xdr:rowOff>80736</xdr:rowOff>
    </xdr:to>
    <xdr:sp macro="" textlink="">
      <xdr:nvSpPr>
        <xdr:cNvPr id="238" name="フローチャート: 判断 237">
          <a:extLst>
            <a:ext uri="{FF2B5EF4-FFF2-40B4-BE49-F238E27FC236}">
              <a16:creationId xmlns:a16="http://schemas.microsoft.com/office/drawing/2014/main" xmlns="" id="{AC967839-5F4F-419F-A9F8-99052CDCD7F7}"/>
            </a:ext>
          </a:extLst>
        </xdr:cNvPr>
        <xdr:cNvSpPr/>
      </xdr:nvSpPr>
      <xdr:spPr>
        <a:xfrm>
          <a:off x="9588500" y="14552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83</xdr:row>
      <xdr:rowOff>97263</xdr:rowOff>
    </xdr:from>
    <xdr:ext cx="469744" cy="259045"/>
    <xdr:sp macro="" textlink="">
      <xdr:nvSpPr>
        <xdr:cNvPr id="239" name="n_1aveValue【福祉施設】&#10;一人当たり面積">
          <a:extLst>
            <a:ext uri="{FF2B5EF4-FFF2-40B4-BE49-F238E27FC236}">
              <a16:creationId xmlns:a16="http://schemas.microsoft.com/office/drawing/2014/main" xmlns="" id="{5997D45C-E304-462D-8F6D-ABA6A664397C}"/>
            </a:ext>
          </a:extLst>
        </xdr:cNvPr>
        <xdr:cNvSpPr txBox="1"/>
      </xdr:nvSpPr>
      <xdr:spPr>
        <a:xfrm>
          <a:off x="9391727" y="143276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84</xdr:row>
      <xdr:rowOff>137523</xdr:rowOff>
    </xdr:from>
    <xdr:to>
      <xdr:col>46</xdr:col>
      <xdr:colOff>38100</xdr:colOff>
      <xdr:row>85</xdr:row>
      <xdr:rowOff>67673</xdr:rowOff>
    </xdr:to>
    <xdr:sp macro="" textlink="">
      <xdr:nvSpPr>
        <xdr:cNvPr id="240" name="フローチャート: 判断 239">
          <a:extLst>
            <a:ext uri="{FF2B5EF4-FFF2-40B4-BE49-F238E27FC236}">
              <a16:creationId xmlns:a16="http://schemas.microsoft.com/office/drawing/2014/main" xmlns="" id="{F8296283-4E6D-46CF-9D10-F27DBBDF7842}"/>
            </a:ext>
          </a:extLst>
        </xdr:cNvPr>
        <xdr:cNvSpPr/>
      </xdr:nvSpPr>
      <xdr:spPr>
        <a:xfrm>
          <a:off x="8699500" y="145393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83</xdr:row>
      <xdr:rowOff>84200</xdr:rowOff>
    </xdr:from>
    <xdr:ext cx="469744" cy="259045"/>
    <xdr:sp macro="" textlink="">
      <xdr:nvSpPr>
        <xdr:cNvPr id="241" name="n_2aveValue【福祉施設】&#10;一人当たり面積">
          <a:extLst>
            <a:ext uri="{FF2B5EF4-FFF2-40B4-BE49-F238E27FC236}">
              <a16:creationId xmlns:a16="http://schemas.microsoft.com/office/drawing/2014/main" xmlns="" id="{9984B363-83D6-4077-AB8C-7C22C23D503A}"/>
            </a:ext>
          </a:extLst>
        </xdr:cNvPr>
        <xdr:cNvSpPr txBox="1"/>
      </xdr:nvSpPr>
      <xdr:spPr>
        <a:xfrm>
          <a:off x="8515427" y="143145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85</xdr:row>
      <xdr:rowOff>24856</xdr:rowOff>
    </xdr:from>
    <xdr:to>
      <xdr:col>41</xdr:col>
      <xdr:colOff>101600</xdr:colOff>
      <xdr:row>85</xdr:row>
      <xdr:rowOff>126456</xdr:rowOff>
    </xdr:to>
    <xdr:sp macro="" textlink="">
      <xdr:nvSpPr>
        <xdr:cNvPr id="242" name="フローチャート: 判断 241">
          <a:extLst>
            <a:ext uri="{FF2B5EF4-FFF2-40B4-BE49-F238E27FC236}">
              <a16:creationId xmlns:a16="http://schemas.microsoft.com/office/drawing/2014/main" xmlns="" id="{F05BA858-30B9-4C91-B2B9-A697860D562E}"/>
            </a:ext>
          </a:extLst>
        </xdr:cNvPr>
        <xdr:cNvSpPr/>
      </xdr:nvSpPr>
      <xdr:spPr>
        <a:xfrm>
          <a:off x="7810500" y="14598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83</xdr:row>
      <xdr:rowOff>142983</xdr:rowOff>
    </xdr:from>
    <xdr:ext cx="469744" cy="259045"/>
    <xdr:sp macro="" textlink="">
      <xdr:nvSpPr>
        <xdr:cNvPr id="243" name="n_3aveValue【福祉施設】&#10;一人当たり面積">
          <a:extLst>
            <a:ext uri="{FF2B5EF4-FFF2-40B4-BE49-F238E27FC236}">
              <a16:creationId xmlns:a16="http://schemas.microsoft.com/office/drawing/2014/main" xmlns="" id="{5EBB275A-15CC-447D-979D-AB37392D6E31}"/>
            </a:ext>
          </a:extLst>
        </xdr:cNvPr>
        <xdr:cNvSpPr txBox="1"/>
      </xdr:nvSpPr>
      <xdr:spPr>
        <a:xfrm>
          <a:off x="7626427" y="14373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88</xdr:row>
      <xdr:rowOff>149877</xdr:rowOff>
    </xdr:from>
    <xdr:ext cx="762000" cy="259045"/>
    <xdr:sp macro="" textlink="">
      <xdr:nvSpPr>
        <xdr:cNvPr id="244" name="テキスト ボックス 243">
          <a:extLst>
            <a:ext uri="{FF2B5EF4-FFF2-40B4-BE49-F238E27FC236}">
              <a16:creationId xmlns:a16="http://schemas.microsoft.com/office/drawing/2014/main" xmlns="" id="{1EEF1EA1-5CBD-4021-B961-55DDA83E4CB4}"/>
            </a:ext>
          </a:extLst>
        </xdr:cNvPr>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245" name="テキスト ボックス 244">
          <a:extLst>
            <a:ext uri="{FF2B5EF4-FFF2-40B4-BE49-F238E27FC236}">
              <a16:creationId xmlns:a16="http://schemas.microsoft.com/office/drawing/2014/main" xmlns="" id="{612BE009-EB04-4AF1-9145-22C79DF8630D}"/>
            </a:ext>
          </a:extLst>
        </xdr:cNvPr>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246" name="テキスト ボックス 245">
          <a:extLst>
            <a:ext uri="{FF2B5EF4-FFF2-40B4-BE49-F238E27FC236}">
              <a16:creationId xmlns:a16="http://schemas.microsoft.com/office/drawing/2014/main" xmlns="" id="{D9552017-8B2B-41D9-A935-E9C2436B430A}"/>
            </a:ext>
          </a:extLst>
        </xdr:cNvPr>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247" name="テキスト ボックス 246">
          <a:extLst>
            <a:ext uri="{FF2B5EF4-FFF2-40B4-BE49-F238E27FC236}">
              <a16:creationId xmlns:a16="http://schemas.microsoft.com/office/drawing/2014/main" xmlns="" id="{990FE08F-4D81-43CA-9D59-25333606AB8B}"/>
            </a:ext>
          </a:extLst>
        </xdr:cNvPr>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248" name="テキスト ボックス 247">
          <a:extLst>
            <a:ext uri="{FF2B5EF4-FFF2-40B4-BE49-F238E27FC236}">
              <a16:creationId xmlns:a16="http://schemas.microsoft.com/office/drawing/2014/main" xmlns="" id="{F645174B-79EC-45AE-BED8-865CB6A0EBF2}"/>
            </a:ext>
          </a:extLst>
        </xdr:cNvPr>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86</xdr:row>
      <xdr:rowOff>55880</xdr:rowOff>
    </xdr:from>
    <xdr:to>
      <xdr:col>55</xdr:col>
      <xdr:colOff>50800</xdr:colOff>
      <xdr:row>86</xdr:row>
      <xdr:rowOff>157480</xdr:rowOff>
    </xdr:to>
    <xdr:sp macro="" textlink="">
      <xdr:nvSpPr>
        <xdr:cNvPr id="249" name="楕円 248">
          <a:extLst>
            <a:ext uri="{FF2B5EF4-FFF2-40B4-BE49-F238E27FC236}">
              <a16:creationId xmlns:a16="http://schemas.microsoft.com/office/drawing/2014/main" xmlns="" id="{8B264B2F-2B8F-48C5-96F2-CE7E0CF39BAA}"/>
            </a:ext>
          </a:extLst>
        </xdr:cNvPr>
        <xdr:cNvSpPr/>
      </xdr:nvSpPr>
      <xdr:spPr>
        <a:xfrm>
          <a:off x="10426700" y="14800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85</xdr:row>
      <xdr:rowOff>142257</xdr:rowOff>
    </xdr:from>
    <xdr:ext cx="469744" cy="259045"/>
    <xdr:sp macro="" textlink="">
      <xdr:nvSpPr>
        <xdr:cNvPr id="250" name="【福祉施設】&#10;一人当たり面積該当値テキスト">
          <a:extLst>
            <a:ext uri="{FF2B5EF4-FFF2-40B4-BE49-F238E27FC236}">
              <a16:creationId xmlns:a16="http://schemas.microsoft.com/office/drawing/2014/main" xmlns="" id="{66793007-0212-49B1-9F41-848BE742D602}"/>
            </a:ext>
          </a:extLst>
        </xdr:cNvPr>
        <xdr:cNvSpPr txBox="1"/>
      </xdr:nvSpPr>
      <xdr:spPr>
        <a:xfrm>
          <a:off x="10515600" y="147155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86</xdr:row>
      <xdr:rowOff>29755</xdr:rowOff>
    </xdr:from>
    <xdr:to>
      <xdr:col>50</xdr:col>
      <xdr:colOff>165100</xdr:colOff>
      <xdr:row>86</xdr:row>
      <xdr:rowOff>131355</xdr:rowOff>
    </xdr:to>
    <xdr:sp macro="" textlink="">
      <xdr:nvSpPr>
        <xdr:cNvPr id="251" name="楕円 250">
          <a:extLst>
            <a:ext uri="{FF2B5EF4-FFF2-40B4-BE49-F238E27FC236}">
              <a16:creationId xmlns:a16="http://schemas.microsoft.com/office/drawing/2014/main" xmlns="" id="{A01274B8-A834-4413-8FCB-021A2698C8BD}"/>
            </a:ext>
          </a:extLst>
        </xdr:cNvPr>
        <xdr:cNvSpPr/>
      </xdr:nvSpPr>
      <xdr:spPr>
        <a:xfrm>
          <a:off x="9588500" y="147744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86</xdr:row>
      <xdr:rowOff>80555</xdr:rowOff>
    </xdr:from>
    <xdr:to>
      <xdr:col>55</xdr:col>
      <xdr:colOff>0</xdr:colOff>
      <xdr:row>86</xdr:row>
      <xdr:rowOff>106680</xdr:rowOff>
    </xdr:to>
    <xdr:cxnSp macro="">
      <xdr:nvCxnSpPr>
        <xdr:cNvPr id="252" name="直線コネクタ 251">
          <a:extLst>
            <a:ext uri="{FF2B5EF4-FFF2-40B4-BE49-F238E27FC236}">
              <a16:creationId xmlns:a16="http://schemas.microsoft.com/office/drawing/2014/main" xmlns="" id="{D0B59F4D-4C03-4A35-BF5D-F5191F0C51FB}"/>
            </a:ext>
          </a:extLst>
        </xdr:cNvPr>
        <xdr:cNvCxnSpPr/>
      </xdr:nvCxnSpPr>
      <xdr:spPr>
        <a:xfrm>
          <a:off x="9639300" y="14825255"/>
          <a:ext cx="838200" cy="261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86</xdr:row>
      <xdr:rowOff>55880</xdr:rowOff>
    </xdr:from>
    <xdr:to>
      <xdr:col>46</xdr:col>
      <xdr:colOff>38100</xdr:colOff>
      <xdr:row>86</xdr:row>
      <xdr:rowOff>157480</xdr:rowOff>
    </xdr:to>
    <xdr:sp macro="" textlink="">
      <xdr:nvSpPr>
        <xdr:cNvPr id="253" name="楕円 252">
          <a:extLst>
            <a:ext uri="{FF2B5EF4-FFF2-40B4-BE49-F238E27FC236}">
              <a16:creationId xmlns:a16="http://schemas.microsoft.com/office/drawing/2014/main" xmlns="" id="{F5612260-3EAF-4776-820C-D7F625AD35C6}"/>
            </a:ext>
          </a:extLst>
        </xdr:cNvPr>
        <xdr:cNvSpPr/>
      </xdr:nvSpPr>
      <xdr:spPr>
        <a:xfrm>
          <a:off x="8699500" y="14800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86</xdr:row>
      <xdr:rowOff>80555</xdr:rowOff>
    </xdr:from>
    <xdr:to>
      <xdr:col>50</xdr:col>
      <xdr:colOff>114300</xdr:colOff>
      <xdr:row>86</xdr:row>
      <xdr:rowOff>106680</xdr:rowOff>
    </xdr:to>
    <xdr:cxnSp macro="">
      <xdr:nvCxnSpPr>
        <xdr:cNvPr id="254" name="直線コネクタ 253">
          <a:extLst>
            <a:ext uri="{FF2B5EF4-FFF2-40B4-BE49-F238E27FC236}">
              <a16:creationId xmlns:a16="http://schemas.microsoft.com/office/drawing/2014/main" xmlns="" id="{07EBCA94-4518-4380-BD77-1983BE10BAFA}"/>
            </a:ext>
          </a:extLst>
        </xdr:cNvPr>
        <xdr:cNvCxnSpPr/>
      </xdr:nvCxnSpPr>
      <xdr:spPr>
        <a:xfrm flipV="1">
          <a:off x="8750300" y="14825255"/>
          <a:ext cx="889000" cy="261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86</xdr:row>
      <xdr:rowOff>59145</xdr:rowOff>
    </xdr:from>
    <xdr:to>
      <xdr:col>41</xdr:col>
      <xdr:colOff>101600</xdr:colOff>
      <xdr:row>86</xdr:row>
      <xdr:rowOff>160745</xdr:rowOff>
    </xdr:to>
    <xdr:sp macro="" textlink="">
      <xdr:nvSpPr>
        <xdr:cNvPr id="255" name="楕円 254">
          <a:extLst>
            <a:ext uri="{FF2B5EF4-FFF2-40B4-BE49-F238E27FC236}">
              <a16:creationId xmlns:a16="http://schemas.microsoft.com/office/drawing/2014/main" xmlns="" id="{DC282FE4-8E9B-4A44-AA70-038C841CCEBA}"/>
            </a:ext>
          </a:extLst>
        </xdr:cNvPr>
        <xdr:cNvSpPr/>
      </xdr:nvSpPr>
      <xdr:spPr>
        <a:xfrm>
          <a:off x="7810500" y="148038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86</xdr:row>
      <xdr:rowOff>106680</xdr:rowOff>
    </xdr:from>
    <xdr:to>
      <xdr:col>45</xdr:col>
      <xdr:colOff>177800</xdr:colOff>
      <xdr:row>86</xdr:row>
      <xdr:rowOff>109945</xdr:rowOff>
    </xdr:to>
    <xdr:cxnSp macro="">
      <xdr:nvCxnSpPr>
        <xdr:cNvPr id="256" name="直線コネクタ 255">
          <a:extLst>
            <a:ext uri="{FF2B5EF4-FFF2-40B4-BE49-F238E27FC236}">
              <a16:creationId xmlns:a16="http://schemas.microsoft.com/office/drawing/2014/main" xmlns="" id="{6459094A-AA2D-49A1-B3EE-864A1F4854DC}"/>
            </a:ext>
          </a:extLst>
        </xdr:cNvPr>
        <xdr:cNvCxnSpPr/>
      </xdr:nvCxnSpPr>
      <xdr:spPr>
        <a:xfrm flipV="1">
          <a:off x="7861300" y="14851380"/>
          <a:ext cx="889000" cy="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86</xdr:row>
      <xdr:rowOff>122482</xdr:rowOff>
    </xdr:from>
    <xdr:ext cx="469744" cy="259045"/>
    <xdr:sp macro="" textlink="">
      <xdr:nvSpPr>
        <xdr:cNvPr id="257" name="n_1mainValue【福祉施設】&#10;一人当たり面積">
          <a:extLst>
            <a:ext uri="{FF2B5EF4-FFF2-40B4-BE49-F238E27FC236}">
              <a16:creationId xmlns:a16="http://schemas.microsoft.com/office/drawing/2014/main" xmlns="" id="{E225D860-565C-429E-A1DD-D8FE5E551C0D}"/>
            </a:ext>
          </a:extLst>
        </xdr:cNvPr>
        <xdr:cNvSpPr txBox="1"/>
      </xdr:nvSpPr>
      <xdr:spPr>
        <a:xfrm>
          <a:off x="9391727" y="148671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148607</xdr:rowOff>
    </xdr:from>
    <xdr:ext cx="469744" cy="259045"/>
    <xdr:sp macro="" textlink="">
      <xdr:nvSpPr>
        <xdr:cNvPr id="258" name="n_2mainValue【福祉施設】&#10;一人当たり面積">
          <a:extLst>
            <a:ext uri="{FF2B5EF4-FFF2-40B4-BE49-F238E27FC236}">
              <a16:creationId xmlns:a16="http://schemas.microsoft.com/office/drawing/2014/main" xmlns="" id="{AE48E589-E390-445C-90BE-CCF93F69C8E2}"/>
            </a:ext>
          </a:extLst>
        </xdr:cNvPr>
        <xdr:cNvSpPr txBox="1"/>
      </xdr:nvSpPr>
      <xdr:spPr>
        <a:xfrm>
          <a:off x="8515427" y="14893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151872</xdr:rowOff>
    </xdr:from>
    <xdr:ext cx="469744" cy="259045"/>
    <xdr:sp macro="" textlink="">
      <xdr:nvSpPr>
        <xdr:cNvPr id="259" name="n_3mainValue【福祉施設】&#10;一人当たり面積">
          <a:extLst>
            <a:ext uri="{FF2B5EF4-FFF2-40B4-BE49-F238E27FC236}">
              <a16:creationId xmlns:a16="http://schemas.microsoft.com/office/drawing/2014/main" xmlns="" id="{BC662793-5BE5-4DBF-B1A6-6282A9D1D57E}"/>
            </a:ext>
          </a:extLst>
        </xdr:cNvPr>
        <xdr:cNvSpPr txBox="1"/>
      </xdr:nvSpPr>
      <xdr:spPr>
        <a:xfrm>
          <a:off x="7626427" y="148965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260" name="正方形/長方形 259">
          <a:extLst>
            <a:ext uri="{FF2B5EF4-FFF2-40B4-BE49-F238E27FC236}">
              <a16:creationId xmlns:a16="http://schemas.microsoft.com/office/drawing/2014/main" xmlns="" id="{CE51360E-D44E-4849-B740-CE17C40A779F}"/>
            </a:ext>
          </a:extLst>
        </xdr:cNvPr>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261" name="正方形/長方形 260">
          <a:extLst>
            <a:ext uri="{FF2B5EF4-FFF2-40B4-BE49-F238E27FC236}">
              <a16:creationId xmlns:a16="http://schemas.microsoft.com/office/drawing/2014/main" xmlns="" id="{C44EC53F-7461-49D4-8120-B37C604862C7}"/>
            </a:ext>
          </a:extLst>
        </xdr:cNvPr>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262" name="正方形/長方形 261">
          <a:extLst>
            <a:ext uri="{FF2B5EF4-FFF2-40B4-BE49-F238E27FC236}">
              <a16:creationId xmlns:a16="http://schemas.microsoft.com/office/drawing/2014/main" xmlns="" id="{6434674B-66EE-49FE-8085-12082DB75AC3}"/>
            </a:ext>
          </a:extLst>
        </xdr:cNvPr>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263" name="正方形/長方形 262">
          <a:extLst>
            <a:ext uri="{FF2B5EF4-FFF2-40B4-BE49-F238E27FC236}">
              <a16:creationId xmlns:a16="http://schemas.microsoft.com/office/drawing/2014/main" xmlns="" id="{A797CC7C-F0D8-425D-9A14-56CA4DB8E055}"/>
            </a:ext>
          </a:extLst>
        </xdr:cNvPr>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264" name="正方形/長方形 263">
          <a:extLst>
            <a:ext uri="{FF2B5EF4-FFF2-40B4-BE49-F238E27FC236}">
              <a16:creationId xmlns:a16="http://schemas.microsoft.com/office/drawing/2014/main" xmlns="" id="{AC7C3FF4-D96D-44F8-ACBA-C27B32D91332}"/>
            </a:ext>
          </a:extLst>
        </xdr:cNvPr>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265" name="正方形/長方形 264">
          <a:extLst>
            <a:ext uri="{FF2B5EF4-FFF2-40B4-BE49-F238E27FC236}">
              <a16:creationId xmlns:a16="http://schemas.microsoft.com/office/drawing/2014/main" xmlns="" id="{84AA471C-030A-4F18-945A-92EE3BCD3790}"/>
            </a:ext>
          </a:extLst>
        </xdr:cNvPr>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266" name="正方形/長方形 265">
          <a:extLst>
            <a:ext uri="{FF2B5EF4-FFF2-40B4-BE49-F238E27FC236}">
              <a16:creationId xmlns:a16="http://schemas.microsoft.com/office/drawing/2014/main" xmlns="" id="{2C8CD4D6-CAB3-4EFF-9C01-1553631E2F41}"/>
            </a:ext>
          </a:extLst>
        </xdr:cNvPr>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267" name="正方形/長方形 266">
          <a:extLst>
            <a:ext uri="{FF2B5EF4-FFF2-40B4-BE49-F238E27FC236}">
              <a16:creationId xmlns:a16="http://schemas.microsoft.com/office/drawing/2014/main" xmlns="" id="{E7895907-2946-4B78-9050-6B16A8EB3FBF}"/>
            </a:ext>
          </a:extLst>
        </xdr:cNvPr>
        <xdr:cNvSpPr/>
      </xdr:nvSpPr>
      <xdr:spPr>
        <a:xfrm>
          <a:off x="762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268" name="テキスト ボックス 267">
          <a:extLst>
            <a:ext uri="{FF2B5EF4-FFF2-40B4-BE49-F238E27FC236}">
              <a16:creationId xmlns:a16="http://schemas.microsoft.com/office/drawing/2014/main" xmlns="" id="{9A160263-E700-4E2B-A74A-8A4B3C4DFF2B}"/>
            </a:ext>
          </a:extLst>
        </xdr:cNvPr>
        <xdr:cNvSpPr txBox="1"/>
      </xdr:nvSpPr>
      <xdr:spPr>
        <a:xfrm>
          <a:off x="723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269" name="直線コネクタ 268">
          <a:extLst>
            <a:ext uri="{FF2B5EF4-FFF2-40B4-BE49-F238E27FC236}">
              <a16:creationId xmlns:a16="http://schemas.microsoft.com/office/drawing/2014/main" xmlns="" id="{4D719722-D672-4216-8747-7F1CBB8F01D0}"/>
            </a:ext>
          </a:extLst>
        </xdr:cNvPr>
        <xdr:cNvCxnSpPr/>
      </xdr:nvCxnSpPr>
      <xdr:spPr>
        <a:xfrm>
          <a:off x="762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109</xdr:row>
      <xdr:rowOff>35379</xdr:rowOff>
    </xdr:from>
    <xdr:to>
      <xdr:col>28</xdr:col>
      <xdr:colOff>114300</xdr:colOff>
      <xdr:row>109</xdr:row>
      <xdr:rowOff>35379</xdr:rowOff>
    </xdr:to>
    <xdr:cxnSp macro="">
      <xdr:nvCxnSpPr>
        <xdr:cNvPr id="270" name="直線コネクタ 269">
          <a:extLst>
            <a:ext uri="{FF2B5EF4-FFF2-40B4-BE49-F238E27FC236}">
              <a16:creationId xmlns:a16="http://schemas.microsoft.com/office/drawing/2014/main" xmlns="" id="{C4300314-D172-4E80-986A-B3368E9EAC14}"/>
            </a:ext>
          </a:extLst>
        </xdr:cNvPr>
        <xdr:cNvCxnSpPr/>
      </xdr:nvCxnSpPr>
      <xdr:spPr>
        <a:xfrm>
          <a:off x="762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108</xdr:row>
      <xdr:rowOff>64606</xdr:rowOff>
    </xdr:from>
    <xdr:ext cx="338939" cy="259045"/>
    <xdr:sp macro="" textlink="">
      <xdr:nvSpPr>
        <xdr:cNvPr id="271" name="テキスト ボックス 270">
          <a:extLst>
            <a:ext uri="{FF2B5EF4-FFF2-40B4-BE49-F238E27FC236}">
              <a16:creationId xmlns:a16="http://schemas.microsoft.com/office/drawing/2014/main" xmlns="" id="{418EA58D-5DA5-4CA0-9659-FD4C504B64CB}"/>
            </a:ext>
          </a:extLst>
        </xdr:cNvPr>
        <xdr:cNvSpPr txBox="1"/>
      </xdr:nvSpPr>
      <xdr:spPr>
        <a:xfrm>
          <a:off x="423061" y="18581206"/>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272" name="直線コネクタ 271">
          <a:extLst>
            <a:ext uri="{FF2B5EF4-FFF2-40B4-BE49-F238E27FC236}">
              <a16:creationId xmlns:a16="http://schemas.microsoft.com/office/drawing/2014/main" xmlns="" id="{679BA9B4-17D7-45CA-8D35-A29611046B6A}"/>
            </a:ext>
          </a:extLst>
        </xdr:cNvPr>
        <xdr:cNvCxnSpPr/>
      </xdr:nvCxnSpPr>
      <xdr:spPr>
        <a:xfrm>
          <a:off x="762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273" name="テキスト ボックス 272">
          <a:extLst>
            <a:ext uri="{FF2B5EF4-FFF2-40B4-BE49-F238E27FC236}">
              <a16:creationId xmlns:a16="http://schemas.microsoft.com/office/drawing/2014/main" xmlns="" id="{D2D090E7-7574-4774-9A6A-B19F4A880D56}"/>
            </a:ext>
          </a:extLst>
        </xdr:cNvPr>
        <xdr:cNvSpPr txBox="1"/>
      </xdr:nvSpPr>
      <xdr:spPr>
        <a:xfrm>
          <a:off x="358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274" name="直線コネクタ 273">
          <a:extLst>
            <a:ext uri="{FF2B5EF4-FFF2-40B4-BE49-F238E27FC236}">
              <a16:creationId xmlns:a16="http://schemas.microsoft.com/office/drawing/2014/main" xmlns="" id="{B9B8FEE0-A3EB-4266-806A-ADDE01E153C4}"/>
            </a:ext>
          </a:extLst>
        </xdr:cNvPr>
        <xdr:cNvCxnSpPr/>
      </xdr:nvCxnSpPr>
      <xdr:spPr>
        <a:xfrm>
          <a:off x="762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275" name="テキスト ボックス 274">
          <a:extLst>
            <a:ext uri="{FF2B5EF4-FFF2-40B4-BE49-F238E27FC236}">
              <a16:creationId xmlns:a16="http://schemas.microsoft.com/office/drawing/2014/main" xmlns="" id="{F38C8E66-8AE7-4C99-AACD-D3ECA37E4C56}"/>
            </a:ext>
          </a:extLst>
        </xdr:cNvPr>
        <xdr:cNvSpPr txBox="1"/>
      </xdr:nvSpPr>
      <xdr:spPr>
        <a:xfrm>
          <a:off x="358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276" name="直線コネクタ 275">
          <a:extLst>
            <a:ext uri="{FF2B5EF4-FFF2-40B4-BE49-F238E27FC236}">
              <a16:creationId xmlns:a16="http://schemas.microsoft.com/office/drawing/2014/main" xmlns="" id="{68961BB9-8A8F-4A2C-84A4-80C228149F52}"/>
            </a:ext>
          </a:extLst>
        </xdr:cNvPr>
        <xdr:cNvCxnSpPr/>
      </xdr:nvCxnSpPr>
      <xdr:spPr>
        <a:xfrm>
          <a:off x="762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277" name="テキスト ボックス 276">
          <a:extLst>
            <a:ext uri="{FF2B5EF4-FFF2-40B4-BE49-F238E27FC236}">
              <a16:creationId xmlns:a16="http://schemas.microsoft.com/office/drawing/2014/main" xmlns="" id="{31E03A9D-26F6-427E-93F1-62182FBA6D46}"/>
            </a:ext>
          </a:extLst>
        </xdr:cNvPr>
        <xdr:cNvSpPr txBox="1"/>
      </xdr:nvSpPr>
      <xdr:spPr>
        <a:xfrm>
          <a:off x="358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278" name="直線コネクタ 277">
          <a:extLst>
            <a:ext uri="{FF2B5EF4-FFF2-40B4-BE49-F238E27FC236}">
              <a16:creationId xmlns:a16="http://schemas.microsoft.com/office/drawing/2014/main" xmlns="" id="{A81356BB-E371-4F86-A8B1-D82722DDC48C}"/>
            </a:ext>
          </a:extLst>
        </xdr:cNvPr>
        <xdr:cNvCxnSpPr/>
      </xdr:nvCxnSpPr>
      <xdr:spPr>
        <a:xfrm>
          <a:off x="762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279" name="テキスト ボックス 278">
          <a:extLst>
            <a:ext uri="{FF2B5EF4-FFF2-40B4-BE49-F238E27FC236}">
              <a16:creationId xmlns:a16="http://schemas.microsoft.com/office/drawing/2014/main" xmlns="" id="{44382727-DCE5-4040-A3F6-4C49AA20BBBF}"/>
            </a:ext>
          </a:extLst>
        </xdr:cNvPr>
        <xdr:cNvSpPr txBox="1"/>
      </xdr:nvSpPr>
      <xdr:spPr>
        <a:xfrm>
          <a:off x="358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280" name="直線コネクタ 279">
          <a:extLst>
            <a:ext uri="{FF2B5EF4-FFF2-40B4-BE49-F238E27FC236}">
              <a16:creationId xmlns:a16="http://schemas.microsoft.com/office/drawing/2014/main" xmlns="" id="{3A2F43D8-7AF0-4E3F-B7DC-95DF67CDF813}"/>
            </a:ext>
          </a:extLst>
        </xdr:cNvPr>
        <xdr:cNvCxnSpPr/>
      </xdr:nvCxnSpPr>
      <xdr:spPr>
        <a:xfrm>
          <a:off x="762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146248</xdr:rowOff>
    </xdr:from>
    <xdr:ext cx="467179" cy="259045"/>
    <xdr:sp macro="" textlink="">
      <xdr:nvSpPr>
        <xdr:cNvPr id="281" name="テキスト ボックス 280">
          <a:extLst>
            <a:ext uri="{FF2B5EF4-FFF2-40B4-BE49-F238E27FC236}">
              <a16:creationId xmlns:a16="http://schemas.microsoft.com/office/drawing/2014/main" xmlns="" id="{9B2B82BC-6035-4CFD-9A5A-599CDB52B7BA}"/>
            </a:ext>
          </a:extLst>
        </xdr:cNvPr>
        <xdr:cNvSpPr txBox="1"/>
      </xdr:nvSpPr>
      <xdr:spPr>
        <a:xfrm>
          <a:off x="294821" y="1694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282" name="直線コネクタ 281">
          <a:extLst>
            <a:ext uri="{FF2B5EF4-FFF2-40B4-BE49-F238E27FC236}">
              <a16:creationId xmlns:a16="http://schemas.microsoft.com/office/drawing/2014/main" xmlns="" id="{BC634B0F-3DF5-4146-A93B-C8D719E85F6E}"/>
            </a:ext>
          </a:extLst>
        </xdr:cNvPr>
        <xdr:cNvCxnSpPr/>
      </xdr:nvCxnSpPr>
      <xdr:spPr>
        <a:xfrm>
          <a:off x="762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162577</xdr:rowOff>
    </xdr:from>
    <xdr:ext cx="467179" cy="259045"/>
    <xdr:sp macro="" textlink="">
      <xdr:nvSpPr>
        <xdr:cNvPr id="283" name="テキスト ボックス 282">
          <a:extLst>
            <a:ext uri="{FF2B5EF4-FFF2-40B4-BE49-F238E27FC236}">
              <a16:creationId xmlns:a16="http://schemas.microsoft.com/office/drawing/2014/main" xmlns="" id="{CAD70420-D6F9-4C3F-80F8-A92807DB6630}"/>
            </a:ext>
          </a:extLst>
        </xdr:cNvPr>
        <xdr:cNvSpPr txBox="1"/>
      </xdr:nvSpPr>
      <xdr:spPr>
        <a:xfrm>
          <a:off x="294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284" name="【市民会館】&#10;有形固定資産減価償却率グラフ枠">
          <a:extLst>
            <a:ext uri="{FF2B5EF4-FFF2-40B4-BE49-F238E27FC236}">
              <a16:creationId xmlns:a16="http://schemas.microsoft.com/office/drawing/2014/main" xmlns="" id="{36FD41AA-B560-4AEF-BE21-6981B068713E}"/>
            </a:ext>
          </a:extLst>
        </xdr:cNvPr>
        <xdr:cNvSpPr/>
      </xdr:nvSpPr>
      <xdr:spPr>
        <a:xfrm>
          <a:off x="762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99</xdr:row>
      <xdr:rowOff>117021</xdr:rowOff>
    </xdr:from>
    <xdr:to>
      <xdr:col>24</xdr:col>
      <xdr:colOff>62865</xdr:colOff>
      <xdr:row>108</xdr:row>
      <xdr:rowOff>154577</xdr:rowOff>
    </xdr:to>
    <xdr:cxnSp macro="">
      <xdr:nvCxnSpPr>
        <xdr:cNvPr id="285" name="直線コネクタ 284">
          <a:extLst>
            <a:ext uri="{FF2B5EF4-FFF2-40B4-BE49-F238E27FC236}">
              <a16:creationId xmlns:a16="http://schemas.microsoft.com/office/drawing/2014/main" xmlns="" id="{0D30617A-19C0-47B8-A32D-C95DD60DACA4}"/>
            </a:ext>
          </a:extLst>
        </xdr:cNvPr>
        <xdr:cNvCxnSpPr/>
      </xdr:nvCxnSpPr>
      <xdr:spPr>
        <a:xfrm flipV="1">
          <a:off x="4634865" y="17090571"/>
          <a:ext cx="0" cy="15806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108</xdr:row>
      <xdr:rowOff>158404</xdr:rowOff>
    </xdr:from>
    <xdr:ext cx="340478" cy="259045"/>
    <xdr:sp macro="" textlink="">
      <xdr:nvSpPr>
        <xdr:cNvPr id="286" name="【市民会館】&#10;有形固定資産減価償却率最小値テキスト">
          <a:extLst>
            <a:ext uri="{FF2B5EF4-FFF2-40B4-BE49-F238E27FC236}">
              <a16:creationId xmlns:a16="http://schemas.microsoft.com/office/drawing/2014/main" xmlns="" id="{C0C0B880-19D3-4982-BDBC-2345CC19A1DF}"/>
            </a:ext>
          </a:extLst>
        </xdr:cNvPr>
        <xdr:cNvSpPr txBox="1"/>
      </xdr:nvSpPr>
      <xdr:spPr>
        <a:xfrm>
          <a:off x="4673600" y="1867500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154577</xdr:rowOff>
    </xdr:from>
    <xdr:to>
      <xdr:col>24</xdr:col>
      <xdr:colOff>152400</xdr:colOff>
      <xdr:row>108</xdr:row>
      <xdr:rowOff>154577</xdr:rowOff>
    </xdr:to>
    <xdr:cxnSp macro="">
      <xdr:nvCxnSpPr>
        <xdr:cNvPr id="287" name="直線コネクタ 286">
          <a:extLst>
            <a:ext uri="{FF2B5EF4-FFF2-40B4-BE49-F238E27FC236}">
              <a16:creationId xmlns:a16="http://schemas.microsoft.com/office/drawing/2014/main" xmlns="" id="{32B4EDA6-01CB-4443-846B-FA84709224A7}"/>
            </a:ext>
          </a:extLst>
        </xdr:cNvPr>
        <xdr:cNvCxnSpPr/>
      </xdr:nvCxnSpPr>
      <xdr:spPr>
        <a:xfrm>
          <a:off x="4546600" y="186711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98</xdr:row>
      <xdr:rowOff>63698</xdr:rowOff>
    </xdr:from>
    <xdr:ext cx="469744" cy="259045"/>
    <xdr:sp macro="" textlink="">
      <xdr:nvSpPr>
        <xdr:cNvPr id="288" name="【市民会館】&#10;有形固定資産減価償却率最大値テキスト">
          <a:extLst>
            <a:ext uri="{FF2B5EF4-FFF2-40B4-BE49-F238E27FC236}">
              <a16:creationId xmlns:a16="http://schemas.microsoft.com/office/drawing/2014/main" xmlns="" id="{CDD7FC61-9892-4A4E-BADC-C5D2268F4B8D}"/>
            </a:ext>
          </a:extLst>
        </xdr:cNvPr>
        <xdr:cNvSpPr txBox="1"/>
      </xdr:nvSpPr>
      <xdr:spPr>
        <a:xfrm>
          <a:off x="4673600" y="16865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117021</xdr:rowOff>
    </xdr:from>
    <xdr:to>
      <xdr:col>24</xdr:col>
      <xdr:colOff>152400</xdr:colOff>
      <xdr:row>99</xdr:row>
      <xdr:rowOff>117021</xdr:rowOff>
    </xdr:to>
    <xdr:cxnSp macro="">
      <xdr:nvCxnSpPr>
        <xdr:cNvPr id="289" name="直線コネクタ 288">
          <a:extLst>
            <a:ext uri="{FF2B5EF4-FFF2-40B4-BE49-F238E27FC236}">
              <a16:creationId xmlns:a16="http://schemas.microsoft.com/office/drawing/2014/main" xmlns="" id="{668A28A1-E31A-4039-A770-CA1750BE54DC}"/>
            </a:ext>
          </a:extLst>
        </xdr:cNvPr>
        <xdr:cNvCxnSpPr/>
      </xdr:nvCxnSpPr>
      <xdr:spPr>
        <a:xfrm>
          <a:off x="4546600" y="17090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103</xdr:row>
      <xdr:rowOff>137721</xdr:rowOff>
    </xdr:from>
    <xdr:ext cx="405111" cy="259045"/>
    <xdr:sp macro="" textlink="">
      <xdr:nvSpPr>
        <xdr:cNvPr id="290" name="【市民会館】&#10;有形固定資産減価償却率平均値テキスト">
          <a:extLst>
            <a:ext uri="{FF2B5EF4-FFF2-40B4-BE49-F238E27FC236}">
              <a16:creationId xmlns:a16="http://schemas.microsoft.com/office/drawing/2014/main" xmlns="" id="{D86ACAFD-C4CC-49DB-9619-732DACE7313A}"/>
            </a:ext>
          </a:extLst>
        </xdr:cNvPr>
        <xdr:cNvSpPr txBox="1"/>
      </xdr:nvSpPr>
      <xdr:spPr>
        <a:xfrm>
          <a:off x="4673600" y="177970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159294</xdr:rowOff>
    </xdr:from>
    <xdr:to>
      <xdr:col>24</xdr:col>
      <xdr:colOff>114300</xdr:colOff>
      <xdr:row>104</xdr:row>
      <xdr:rowOff>89444</xdr:rowOff>
    </xdr:to>
    <xdr:sp macro="" textlink="">
      <xdr:nvSpPr>
        <xdr:cNvPr id="291" name="フローチャート: 判断 290">
          <a:extLst>
            <a:ext uri="{FF2B5EF4-FFF2-40B4-BE49-F238E27FC236}">
              <a16:creationId xmlns:a16="http://schemas.microsoft.com/office/drawing/2014/main" xmlns="" id="{2C7C9F74-625A-4D0A-9722-8D2A5F69CE38}"/>
            </a:ext>
          </a:extLst>
        </xdr:cNvPr>
        <xdr:cNvSpPr/>
      </xdr:nvSpPr>
      <xdr:spPr>
        <a:xfrm>
          <a:off x="4584700" y="17818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152763</xdr:rowOff>
    </xdr:from>
    <xdr:to>
      <xdr:col>20</xdr:col>
      <xdr:colOff>38100</xdr:colOff>
      <xdr:row>104</xdr:row>
      <xdr:rowOff>82913</xdr:rowOff>
    </xdr:to>
    <xdr:sp macro="" textlink="">
      <xdr:nvSpPr>
        <xdr:cNvPr id="292" name="フローチャート: 判断 291">
          <a:extLst>
            <a:ext uri="{FF2B5EF4-FFF2-40B4-BE49-F238E27FC236}">
              <a16:creationId xmlns:a16="http://schemas.microsoft.com/office/drawing/2014/main" xmlns="" id="{5BCBE69D-935B-4E99-BC89-725DBE15F811}"/>
            </a:ext>
          </a:extLst>
        </xdr:cNvPr>
        <xdr:cNvSpPr/>
      </xdr:nvSpPr>
      <xdr:spPr>
        <a:xfrm>
          <a:off x="3746500" y="178121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104</xdr:row>
      <xdr:rowOff>74040</xdr:rowOff>
    </xdr:from>
    <xdr:ext cx="405111" cy="259045"/>
    <xdr:sp macro="" textlink="">
      <xdr:nvSpPr>
        <xdr:cNvPr id="293" name="n_1aveValue【市民会館】&#10;有形固定資産減価償却率">
          <a:extLst>
            <a:ext uri="{FF2B5EF4-FFF2-40B4-BE49-F238E27FC236}">
              <a16:creationId xmlns:a16="http://schemas.microsoft.com/office/drawing/2014/main" xmlns="" id="{D981CD70-7142-42C0-AAB9-FF3898F7E528}"/>
            </a:ext>
          </a:extLst>
        </xdr:cNvPr>
        <xdr:cNvSpPr txBox="1"/>
      </xdr:nvSpPr>
      <xdr:spPr>
        <a:xfrm>
          <a:off x="3582044" y="179048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104</xdr:row>
      <xdr:rowOff>907</xdr:rowOff>
    </xdr:from>
    <xdr:to>
      <xdr:col>15</xdr:col>
      <xdr:colOff>101600</xdr:colOff>
      <xdr:row>104</xdr:row>
      <xdr:rowOff>102507</xdr:rowOff>
    </xdr:to>
    <xdr:sp macro="" textlink="">
      <xdr:nvSpPr>
        <xdr:cNvPr id="294" name="フローチャート: 判断 293">
          <a:extLst>
            <a:ext uri="{FF2B5EF4-FFF2-40B4-BE49-F238E27FC236}">
              <a16:creationId xmlns:a16="http://schemas.microsoft.com/office/drawing/2014/main" xmlns="" id="{9167B1A1-B9EA-4B34-A12E-E4A708551E52}"/>
            </a:ext>
          </a:extLst>
        </xdr:cNvPr>
        <xdr:cNvSpPr/>
      </xdr:nvSpPr>
      <xdr:spPr>
        <a:xfrm>
          <a:off x="2857500" y="178317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104</xdr:row>
      <xdr:rowOff>93634</xdr:rowOff>
    </xdr:from>
    <xdr:ext cx="405111" cy="259045"/>
    <xdr:sp macro="" textlink="">
      <xdr:nvSpPr>
        <xdr:cNvPr id="295" name="n_2aveValue【市民会館】&#10;有形固定資産減価償却率">
          <a:extLst>
            <a:ext uri="{FF2B5EF4-FFF2-40B4-BE49-F238E27FC236}">
              <a16:creationId xmlns:a16="http://schemas.microsoft.com/office/drawing/2014/main" xmlns="" id="{67504F73-A00A-484F-85D2-DFE777E473F6}"/>
            </a:ext>
          </a:extLst>
        </xdr:cNvPr>
        <xdr:cNvSpPr txBox="1"/>
      </xdr:nvSpPr>
      <xdr:spPr>
        <a:xfrm>
          <a:off x="2705744" y="179244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103</xdr:row>
      <xdr:rowOff>170724</xdr:rowOff>
    </xdr:from>
    <xdr:to>
      <xdr:col>10</xdr:col>
      <xdr:colOff>165100</xdr:colOff>
      <xdr:row>104</xdr:row>
      <xdr:rowOff>100874</xdr:rowOff>
    </xdr:to>
    <xdr:sp macro="" textlink="">
      <xdr:nvSpPr>
        <xdr:cNvPr id="296" name="フローチャート: 判断 295">
          <a:extLst>
            <a:ext uri="{FF2B5EF4-FFF2-40B4-BE49-F238E27FC236}">
              <a16:creationId xmlns:a16="http://schemas.microsoft.com/office/drawing/2014/main" xmlns="" id="{64581391-5A43-488F-95DF-91654C628F25}"/>
            </a:ext>
          </a:extLst>
        </xdr:cNvPr>
        <xdr:cNvSpPr/>
      </xdr:nvSpPr>
      <xdr:spPr>
        <a:xfrm>
          <a:off x="1968500" y="178300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102</xdr:row>
      <xdr:rowOff>117401</xdr:rowOff>
    </xdr:from>
    <xdr:ext cx="405111" cy="259045"/>
    <xdr:sp macro="" textlink="">
      <xdr:nvSpPr>
        <xdr:cNvPr id="297" name="n_3aveValue【市民会館】&#10;有形固定資産減価償却率">
          <a:extLst>
            <a:ext uri="{FF2B5EF4-FFF2-40B4-BE49-F238E27FC236}">
              <a16:creationId xmlns:a16="http://schemas.microsoft.com/office/drawing/2014/main" xmlns="" id="{A8D11146-94EE-4BA3-8E3E-0FF90C3FE421}"/>
            </a:ext>
          </a:extLst>
        </xdr:cNvPr>
        <xdr:cNvSpPr txBox="1"/>
      </xdr:nvSpPr>
      <xdr:spPr>
        <a:xfrm>
          <a:off x="1816744" y="176053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111</xdr:row>
      <xdr:rowOff>16527</xdr:rowOff>
    </xdr:from>
    <xdr:ext cx="762000" cy="259045"/>
    <xdr:sp macro="" textlink="">
      <xdr:nvSpPr>
        <xdr:cNvPr id="298" name="テキスト ボックス 297">
          <a:extLst>
            <a:ext uri="{FF2B5EF4-FFF2-40B4-BE49-F238E27FC236}">
              <a16:creationId xmlns:a16="http://schemas.microsoft.com/office/drawing/2014/main" xmlns="" id="{BD6C0308-340D-4003-ACA5-FBF59C2F4124}"/>
            </a:ext>
          </a:extLst>
        </xdr:cNvPr>
        <xdr:cNvSpPr txBox="1"/>
      </xdr:nvSpPr>
      <xdr:spPr>
        <a:xfrm>
          <a:off x="4445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299" name="テキスト ボックス 298">
          <a:extLst>
            <a:ext uri="{FF2B5EF4-FFF2-40B4-BE49-F238E27FC236}">
              <a16:creationId xmlns:a16="http://schemas.microsoft.com/office/drawing/2014/main" xmlns="" id="{0E7D9282-0C08-457C-987B-E37B009125A9}"/>
            </a:ext>
          </a:extLst>
        </xdr:cNvPr>
        <xdr:cNvSpPr txBox="1"/>
      </xdr:nvSpPr>
      <xdr:spPr>
        <a:xfrm>
          <a:off x="3606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00" name="テキスト ボックス 299">
          <a:extLst>
            <a:ext uri="{FF2B5EF4-FFF2-40B4-BE49-F238E27FC236}">
              <a16:creationId xmlns:a16="http://schemas.microsoft.com/office/drawing/2014/main" xmlns="" id="{61B4969C-F1B3-4EAD-A877-E63E71ED044E}"/>
            </a:ext>
          </a:extLst>
        </xdr:cNvPr>
        <xdr:cNvSpPr txBox="1"/>
      </xdr:nvSpPr>
      <xdr:spPr>
        <a:xfrm>
          <a:off x="2717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01" name="テキスト ボックス 300">
          <a:extLst>
            <a:ext uri="{FF2B5EF4-FFF2-40B4-BE49-F238E27FC236}">
              <a16:creationId xmlns:a16="http://schemas.microsoft.com/office/drawing/2014/main" xmlns="" id="{89538B0F-D9D7-428E-8E14-C6E40D7D3852}"/>
            </a:ext>
          </a:extLst>
        </xdr:cNvPr>
        <xdr:cNvSpPr txBox="1"/>
      </xdr:nvSpPr>
      <xdr:spPr>
        <a:xfrm>
          <a:off x="182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02" name="テキスト ボックス 301">
          <a:extLst>
            <a:ext uri="{FF2B5EF4-FFF2-40B4-BE49-F238E27FC236}">
              <a16:creationId xmlns:a16="http://schemas.microsoft.com/office/drawing/2014/main" xmlns="" id="{8170DD76-654F-4A9F-8203-C8C4FD9AB498}"/>
            </a:ext>
          </a:extLst>
        </xdr:cNvPr>
        <xdr:cNvSpPr txBox="1"/>
      </xdr:nvSpPr>
      <xdr:spPr>
        <a:xfrm>
          <a:off x="93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99</xdr:row>
      <xdr:rowOff>66221</xdr:rowOff>
    </xdr:from>
    <xdr:to>
      <xdr:col>24</xdr:col>
      <xdr:colOff>114300</xdr:colOff>
      <xdr:row>99</xdr:row>
      <xdr:rowOff>167821</xdr:rowOff>
    </xdr:to>
    <xdr:sp macro="" textlink="">
      <xdr:nvSpPr>
        <xdr:cNvPr id="303" name="楕円 302">
          <a:extLst>
            <a:ext uri="{FF2B5EF4-FFF2-40B4-BE49-F238E27FC236}">
              <a16:creationId xmlns:a16="http://schemas.microsoft.com/office/drawing/2014/main" xmlns="" id="{BDD15538-5197-43ED-802A-7373BDF35954}"/>
            </a:ext>
          </a:extLst>
        </xdr:cNvPr>
        <xdr:cNvSpPr/>
      </xdr:nvSpPr>
      <xdr:spPr>
        <a:xfrm>
          <a:off x="4584700" y="17039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99</xdr:row>
      <xdr:rowOff>19248</xdr:rowOff>
    </xdr:from>
    <xdr:ext cx="469744" cy="259045"/>
    <xdr:sp macro="" textlink="">
      <xdr:nvSpPr>
        <xdr:cNvPr id="304" name="【市民会館】&#10;有形固定資産減価償却率該当値テキスト">
          <a:extLst>
            <a:ext uri="{FF2B5EF4-FFF2-40B4-BE49-F238E27FC236}">
              <a16:creationId xmlns:a16="http://schemas.microsoft.com/office/drawing/2014/main" xmlns="" id="{95DF5720-DD41-4CEB-98EB-8DFD63C14D9A}"/>
            </a:ext>
          </a:extLst>
        </xdr:cNvPr>
        <xdr:cNvSpPr txBox="1"/>
      </xdr:nvSpPr>
      <xdr:spPr>
        <a:xfrm>
          <a:off x="4673600" y="16992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99</xdr:row>
      <xdr:rowOff>66221</xdr:rowOff>
    </xdr:from>
    <xdr:to>
      <xdr:col>20</xdr:col>
      <xdr:colOff>38100</xdr:colOff>
      <xdr:row>99</xdr:row>
      <xdr:rowOff>167821</xdr:rowOff>
    </xdr:to>
    <xdr:sp macro="" textlink="">
      <xdr:nvSpPr>
        <xdr:cNvPr id="305" name="楕円 304">
          <a:extLst>
            <a:ext uri="{FF2B5EF4-FFF2-40B4-BE49-F238E27FC236}">
              <a16:creationId xmlns:a16="http://schemas.microsoft.com/office/drawing/2014/main" xmlns="" id="{964555FE-05AD-4423-A944-4A1C9AC2D72B}"/>
            </a:ext>
          </a:extLst>
        </xdr:cNvPr>
        <xdr:cNvSpPr/>
      </xdr:nvSpPr>
      <xdr:spPr>
        <a:xfrm>
          <a:off x="3746500" y="17039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99</xdr:row>
      <xdr:rowOff>117021</xdr:rowOff>
    </xdr:from>
    <xdr:to>
      <xdr:col>24</xdr:col>
      <xdr:colOff>63500</xdr:colOff>
      <xdr:row>99</xdr:row>
      <xdr:rowOff>117021</xdr:rowOff>
    </xdr:to>
    <xdr:cxnSp macro="">
      <xdr:nvCxnSpPr>
        <xdr:cNvPr id="306" name="直線コネクタ 305">
          <a:extLst>
            <a:ext uri="{FF2B5EF4-FFF2-40B4-BE49-F238E27FC236}">
              <a16:creationId xmlns:a16="http://schemas.microsoft.com/office/drawing/2014/main" xmlns="" id="{BF5C9FE8-7BA2-427B-81FC-5EC1758BBF6D}"/>
            </a:ext>
          </a:extLst>
        </xdr:cNvPr>
        <xdr:cNvCxnSpPr/>
      </xdr:nvCxnSpPr>
      <xdr:spPr>
        <a:xfrm>
          <a:off x="3797300" y="17090571"/>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99</xdr:row>
      <xdr:rowOff>66221</xdr:rowOff>
    </xdr:from>
    <xdr:to>
      <xdr:col>15</xdr:col>
      <xdr:colOff>101600</xdr:colOff>
      <xdr:row>99</xdr:row>
      <xdr:rowOff>167821</xdr:rowOff>
    </xdr:to>
    <xdr:sp macro="" textlink="">
      <xdr:nvSpPr>
        <xdr:cNvPr id="307" name="楕円 306">
          <a:extLst>
            <a:ext uri="{FF2B5EF4-FFF2-40B4-BE49-F238E27FC236}">
              <a16:creationId xmlns:a16="http://schemas.microsoft.com/office/drawing/2014/main" xmlns="" id="{DBF72E6A-4608-4123-9095-B7BE457FDCCB}"/>
            </a:ext>
          </a:extLst>
        </xdr:cNvPr>
        <xdr:cNvSpPr/>
      </xdr:nvSpPr>
      <xdr:spPr>
        <a:xfrm>
          <a:off x="2857500" y="17039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99</xdr:row>
      <xdr:rowOff>117021</xdr:rowOff>
    </xdr:from>
    <xdr:to>
      <xdr:col>19</xdr:col>
      <xdr:colOff>177800</xdr:colOff>
      <xdr:row>99</xdr:row>
      <xdr:rowOff>117021</xdr:rowOff>
    </xdr:to>
    <xdr:cxnSp macro="">
      <xdr:nvCxnSpPr>
        <xdr:cNvPr id="308" name="直線コネクタ 307">
          <a:extLst>
            <a:ext uri="{FF2B5EF4-FFF2-40B4-BE49-F238E27FC236}">
              <a16:creationId xmlns:a16="http://schemas.microsoft.com/office/drawing/2014/main" xmlns="" id="{508CECEC-A422-44E7-A322-AB5BF9D319BC}"/>
            </a:ext>
          </a:extLst>
        </xdr:cNvPr>
        <xdr:cNvCxnSpPr/>
      </xdr:nvCxnSpPr>
      <xdr:spPr>
        <a:xfrm>
          <a:off x="2908300" y="17090571"/>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120727</xdr:colOff>
      <xdr:row>98</xdr:row>
      <xdr:rowOff>12898</xdr:rowOff>
    </xdr:from>
    <xdr:ext cx="469744" cy="259045"/>
    <xdr:sp macro="" textlink="">
      <xdr:nvSpPr>
        <xdr:cNvPr id="309" name="n_1mainValue【市民会館】&#10;有形固定資産減価償却率">
          <a:extLst>
            <a:ext uri="{FF2B5EF4-FFF2-40B4-BE49-F238E27FC236}">
              <a16:creationId xmlns:a16="http://schemas.microsoft.com/office/drawing/2014/main" xmlns="" id="{89ACC8E3-7220-4716-8D93-B62DD900AFD2}"/>
            </a:ext>
          </a:extLst>
        </xdr:cNvPr>
        <xdr:cNvSpPr txBox="1"/>
      </xdr:nvSpPr>
      <xdr:spPr>
        <a:xfrm>
          <a:off x="3549727" y="168149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6427</xdr:colOff>
      <xdr:row>98</xdr:row>
      <xdr:rowOff>12898</xdr:rowOff>
    </xdr:from>
    <xdr:ext cx="469744" cy="259045"/>
    <xdr:sp macro="" textlink="">
      <xdr:nvSpPr>
        <xdr:cNvPr id="310" name="n_2mainValue【市民会館】&#10;有形固定資産減価償却率">
          <a:extLst>
            <a:ext uri="{FF2B5EF4-FFF2-40B4-BE49-F238E27FC236}">
              <a16:creationId xmlns:a16="http://schemas.microsoft.com/office/drawing/2014/main" xmlns="" id="{CE2C64A9-AFD5-476F-80A8-D23D5C1F5D66}"/>
            </a:ext>
          </a:extLst>
        </xdr:cNvPr>
        <xdr:cNvSpPr txBox="1"/>
      </xdr:nvSpPr>
      <xdr:spPr>
        <a:xfrm>
          <a:off x="2673427" y="168149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311" name="正方形/長方形 310">
          <a:extLst>
            <a:ext uri="{FF2B5EF4-FFF2-40B4-BE49-F238E27FC236}">
              <a16:creationId xmlns:a16="http://schemas.microsoft.com/office/drawing/2014/main" xmlns="" id="{DC7DFA18-5969-4806-BB01-C502710FB4C2}"/>
            </a:ext>
          </a:extLst>
        </xdr:cNvPr>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312" name="正方形/長方形 311">
          <a:extLst>
            <a:ext uri="{FF2B5EF4-FFF2-40B4-BE49-F238E27FC236}">
              <a16:creationId xmlns:a16="http://schemas.microsoft.com/office/drawing/2014/main" xmlns="" id="{48A74329-6A71-4F3E-B735-3430A572598B}"/>
            </a:ext>
          </a:extLst>
        </xdr:cNvPr>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313" name="正方形/長方形 312">
          <a:extLst>
            <a:ext uri="{FF2B5EF4-FFF2-40B4-BE49-F238E27FC236}">
              <a16:creationId xmlns:a16="http://schemas.microsoft.com/office/drawing/2014/main" xmlns="" id="{3329F298-8ACB-42E2-92BE-0D54EDBF9CC7}"/>
            </a:ext>
          </a:extLst>
        </xdr:cNvPr>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314" name="正方形/長方形 313">
          <a:extLst>
            <a:ext uri="{FF2B5EF4-FFF2-40B4-BE49-F238E27FC236}">
              <a16:creationId xmlns:a16="http://schemas.microsoft.com/office/drawing/2014/main" xmlns="" id="{34A72BFF-AC55-4A9B-96A6-B9E391D26B96}"/>
            </a:ext>
          </a:extLst>
        </xdr:cNvPr>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315" name="正方形/長方形 314">
          <a:extLst>
            <a:ext uri="{FF2B5EF4-FFF2-40B4-BE49-F238E27FC236}">
              <a16:creationId xmlns:a16="http://schemas.microsoft.com/office/drawing/2014/main" xmlns="" id="{9F6A6649-FA35-4BBC-8CC5-5B2E03E3AC1B}"/>
            </a:ext>
          </a:extLst>
        </xdr:cNvPr>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316" name="正方形/長方形 315">
          <a:extLst>
            <a:ext uri="{FF2B5EF4-FFF2-40B4-BE49-F238E27FC236}">
              <a16:creationId xmlns:a16="http://schemas.microsoft.com/office/drawing/2014/main" xmlns="" id="{34A32A7B-7339-4486-B95F-249DEA66CC6B}"/>
            </a:ext>
          </a:extLst>
        </xdr:cNvPr>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317" name="正方形/長方形 316">
          <a:extLst>
            <a:ext uri="{FF2B5EF4-FFF2-40B4-BE49-F238E27FC236}">
              <a16:creationId xmlns:a16="http://schemas.microsoft.com/office/drawing/2014/main" xmlns="" id="{18B05C61-08AE-4A57-A5EA-3200D143E92C}"/>
            </a:ext>
          </a:extLst>
        </xdr:cNvPr>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18" name="正方形/長方形 317">
          <a:extLst>
            <a:ext uri="{FF2B5EF4-FFF2-40B4-BE49-F238E27FC236}">
              <a16:creationId xmlns:a16="http://schemas.microsoft.com/office/drawing/2014/main" xmlns="" id="{C95D6970-CA7D-45F3-B244-5CEF8A321D9D}"/>
            </a:ext>
          </a:extLst>
        </xdr:cNvPr>
        <xdr:cNvSpPr/>
      </xdr:nvSpPr>
      <xdr:spPr>
        <a:xfrm>
          <a:off x="6604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319" name="テキスト ボックス 318">
          <a:extLst>
            <a:ext uri="{FF2B5EF4-FFF2-40B4-BE49-F238E27FC236}">
              <a16:creationId xmlns:a16="http://schemas.microsoft.com/office/drawing/2014/main" xmlns="" id="{19E46585-2724-4961-B5AC-54F80E3410B6}"/>
            </a:ext>
          </a:extLst>
        </xdr:cNvPr>
        <xdr:cNvSpPr txBox="1"/>
      </xdr:nvSpPr>
      <xdr:spPr>
        <a:xfrm>
          <a:off x="6565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320" name="直線コネクタ 319">
          <a:extLst>
            <a:ext uri="{FF2B5EF4-FFF2-40B4-BE49-F238E27FC236}">
              <a16:creationId xmlns:a16="http://schemas.microsoft.com/office/drawing/2014/main" xmlns="" id="{88912DAF-693C-4CB1-B875-544CB5A0F891}"/>
            </a:ext>
          </a:extLst>
        </xdr:cNvPr>
        <xdr:cNvCxnSpPr/>
      </xdr:nvCxnSpPr>
      <xdr:spPr>
        <a:xfrm>
          <a:off x="6604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321" name="直線コネクタ 320">
          <a:extLst>
            <a:ext uri="{FF2B5EF4-FFF2-40B4-BE49-F238E27FC236}">
              <a16:creationId xmlns:a16="http://schemas.microsoft.com/office/drawing/2014/main" xmlns="" id="{78375966-A2B3-4732-8F11-0C5D200A6E2A}"/>
            </a:ext>
          </a:extLst>
        </xdr:cNvPr>
        <xdr:cNvCxnSpPr/>
      </xdr:nvCxnSpPr>
      <xdr:spPr>
        <a:xfrm>
          <a:off x="6604000" y="1859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107</xdr:row>
      <xdr:rowOff>105427</xdr:rowOff>
    </xdr:from>
    <xdr:ext cx="467179" cy="259045"/>
    <xdr:sp macro="" textlink="">
      <xdr:nvSpPr>
        <xdr:cNvPr id="322" name="テキスト ボックス 321">
          <a:extLst>
            <a:ext uri="{FF2B5EF4-FFF2-40B4-BE49-F238E27FC236}">
              <a16:creationId xmlns:a16="http://schemas.microsoft.com/office/drawing/2014/main" xmlns="" id="{01354F53-66CA-46AC-B471-E74AC0F861FB}"/>
            </a:ext>
          </a:extLst>
        </xdr:cNvPr>
        <xdr:cNvSpPr txBox="1"/>
      </xdr:nvSpPr>
      <xdr:spPr>
        <a:xfrm>
          <a:off x="6136821" y="1845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323" name="直線コネクタ 322">
          <a:extLst>
            <a:ext uri="{FF2B5EF4-FFF2-40B4-BE49-F238E27FC236}">
              <a16:creationId xmlns:a16="http://schemas.microsoft.com/office/drawing/2014/main" xmlns="" id="{7B5C918A-FA96-4374-9E39-A3FE4317EC6A}"/>
            </a:ext>
          </a:extLst>
        </xdr:cNvPr>
        <xdr:cNvCxnSpPr/>
      </xdr:nvCxnSpPr>
      <xdr:spPr>
        <a:xfrm>
          <a:off x="6604000" y="1813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104</xdr:row>
      <xdr:rowOff>162577</xdr:rowOff>
    </xdr:from>
    <xdr:ext cx="467179" cy="259045"/>
    <xdr:sp macro="" textlink="">
      <xdr:nvSpPr>
        <xdr:cNvPr id="324" name="テキスト ボックス 323">
          <a:extLst>
            <a:ext uri="{FF2B5EF4-FFF2-40B4-BE49-F238E27FC236}">
              <a16:creationId xmlns:a16="http://schemas.microsoft.com/office/drawing/2014/main" xmlns="" id="{CA01724B-3741-4AE7-8245-AF48A73D3914}"/>
            </a:ext>
          </a:extLst>
        </xdr:cNvPr>
        <xdr:cNvSpPr txBox="1"/>
      </xdr:nvSpPr>
      <xdr:spPr>
        <a:xfrm>
          <a:off x="6136821" y="1799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325" name="直線コネクタ 324">
          <a:extLst>
            <a:ext uri="{FF2B5EF4-FFF2-40B4-BE49-F238E27FC236}">
              <a16:creationId xmlns:a16="http://schemas.microsoft.com/office/drawing/2014/main" xmlns="" id="{EC8AD30B-501E-40E8-8270-CCEE3C5AC194}"/>
            </a:ext>
          </a:extLst>
        </xdr:cNvPr>
        <xdr:cNvCxnSpPr/>
      </xdr:nvCxnSpPr>
      <xdr:spPr>
        <a:xfrm>
          <a:off x="6604000" y="1767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102</xdr:row>
      <xdr:rowOff>48277</xdr:rowOff>
    </xdr:from>
    <xdr:ext cx="467179" cy="259045"/>
    <xdr:sp macro="" textlink="">
      <xdr:nvSpPr>
        <xdr:cNvPr id="326" name="テキスト ボックス 325">
          <a:extLst>
            <a:ext uri="{FF2B5EF4-FFF2-40B4-BE49-F238E27FC236}">
              <a16:creationId xmlns:a16="http://schemas.microsoft.com/office/drawing/2014/main" xmlns="" id="{DFD5DA24-7B93-4107-B596-7483AD432F0B}"/>
            </a:ext>
          </a:extLst>
        </xdr:cNvPr>
        <xdr:cNvSpPr txBox="1"/>
      </xdr:nvSpPr>
      <xdr:spPr>
        <a:xfrm>
          <a:off x="6136821" y="1753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327" name="直線コネクタ 326">
          <a:extLst>
            <a:ext uri="{FF2B5EF4-FFF2-40B4-BE49-F238E27FC236}">
              <a16:creationId xmlns:a16="http://schemas.microsoft.com/office/drawing/2014/main" xmlns="" id="{C04C45E7-CEAA-4618-AB63-F77D5C9AB223}"/>
            </a:ext>
          </a:extLst>
        </xdr:cNvPr>
        <xdr:cNvCxnSpPr/>
      </xdr:nvCxnSpPr>
      <xdr:spPr>
        <a:xfrm>
          <a:off x="6604000" y="1722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105427</xdr:rowOff>
    </xdr:from>
    <xdr:ext cx="467179" cy="259045"/>
    <xdr:sp macro="" textlink="">
      <xdr:nvSpPr>
        <xdr:cNvPr id="328" name="テキスト ボックス 327">
          <a:extLst>
            <a:ext uri="{FF2B5EF4-FFF2-40B4-BE49-F238E27FC236}">
              <a16:creationId xmlns:a16="http://schemas.microsoft.com/office/drawing/2014/main" xmlns="" id="{EF4E90B6-50F2-436A-BB27-E6512C884FA0}"/>
            </a:ext>
          </a:extLst>
        </xdr:cNvPr>
        <xdr:cNvSpPr txBox="1"/>
      </xdr:nvSpPr>
      <xdr:spPr>
        <a:xfrm>
          <a:off x="6136821" y="1707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329" name="直線コネクタ 328">
          <a:extLst>
            <a:ext uri="{FF2B5EF4-FFF2-40B4-BE49-F238E27FC236}">
              <a16:creationId xmlns:a16="http://schemas.microsoft.com/office/drawing/2014/main" xmlns="" id="{76CB5BDE-5A3E-49FA-8BB0-B18452AFF467}"/>
            </a:ext>
          </a:extLst>
        </xdr:cNvPr>
        <xdr:cNvCxnSpPr/>
      </xdr:nvCxnSpPr>
      <xdr:spPr>
        <a:xfrm>
          <a:off x="6604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330" name="テキスト ボックス 329">
          <a:extLst>
            <a:ext uri="{FF2B5EF4-FFF2-40B4-BE49-F238E27FC236}">
              <a16:creationId xmlns:a16="http://schemas.microsoft.com/office/drawing/2014/main" xmlns="" id="{C483F74E-0B42-4754-9A5C-55EC236ACA01}"/>
            </a:ext>
          </a:extLst>
        </xdr:cNvPr>
        <xdr:cNvSpPr txBox="1"/>
      </xdr:nvSpPr>
      <xdr:spPr>
        <a:xfrm>
          <a:off x="6136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331" name="【市民会館】&#10;一人当たり面積グラフ枠">
          <a:extLst>
            <a:ext uri="{FF2B5EF4-FFF2-40B4-BE49-F238E27FC236}">
              <a16:creationId xmlns:a16="http://schemas.microsoft.com/office/drawing/2014/main" xmlns="" id="{6FE0DF9F-F07F-44F7-BFD6-6324283F437B}"/>
            </a:ext>
          </a:extLst>
        </xdr:cNvPr>
        <xdr:cNvSpPr/>
      </xdr:nvSpPr>
      <xdr:spPr>
        <a:xfrm>
          <a:off x="6604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101</xdr:row>
      <xdr:rowOff>763</xdr:rowOff>
    </xdr:from>
    <xdr:to>
      <xdr:col>54</xdr:col>
      <xdr:colOff>189865</xdr:colOff>
      <xdr:row>108</xdr:row>
      <xdr:rowOff>71628</xdr:rowOff>
    </xdr:to>
    <xdr:cxnSp macro="">
      <xdr:nvCxnSpPr>
        <xdr:cNvPr id="332" name="直線コネクタ 331">
          <a:extLst>
            <a:ext uri="{FF2B5EF4-FFF2-40B4-BE49-F238E27FC236}">
              <a16:creationId xmlns:a16="http://schemas.microsoft.com/office/drawing/2014/main" xmlns="" id="{D54F760F-3DAC-4107-822B-36F7A5E070B4}"/>
            </a:ext>
          </a:extLst>
        </xdr:cNvPr>
        <xdr:cNvCxnSpPr/>
      </xdr:nvCxnSpPr>
      <xdr:spPr>
        <a:xfrm flipV="1">
          <a:off x="10476865" y="17317213"/>
          <a:ext cx="0" cy="12710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108</xdr:row>
      <xdr:rowOff>75455</xdr:rowOff>
    </xdr:from>
    <xdr:ext cx="469744" cy="259045"/>
    <xdr:sp macro="" textlink="">
      <xdr:nvSpPr>
        <xdr:cNvPr id="333" name="【市民会館】&#10;一人当たり面積最小値テキスト">
          <a:extLst>
            <a:ext uri="{FF2B5EF4-FFF2-40B4-BE49-F238E27FC236}">
              <a16:creationId xmlns:a16="http://schemas.microsoft.com/office/drawing/2014/main" xmlns="" id="{E53ADC61-A12E-4E51-8B5A-F3736B1EEFE8}"/>
            </a:ext>
          </a:extLst>
        </xdr:cNvPr>
        <xdr:cNvSpPr txBox="1"/>
      </xdr:nvSpPr>
      <xdr:spPr>
        <a:xfrm>
          <a:off x="10515600" y="185920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71628</xdr:rowOff>
    </xdr:from>
    <xdr:to>
      <xdr:col>55</xdr:col>
      <xdr:colOff>88900</xdr:colOff>
      <xdr:row>108</xdr:row>
      <xdr:rowOff>71628</xdr:rowOff>
    </xdr:to>
    <xdr:cxnSp macro="">
      <xdr:nvCxnSpPr>
        <xdr:cNvPr id="334" name="直線コネクタ 333">
          <a:extLst>
            <a:ext uri="{FF2B5EF4-FFF2-40B4-BE49-F238E27FC236}">
              <a16:creationId xmlns:a16="http://schemas.microsoft.com/office/drawing/2014/main" xmlns="" id="{5E94428D-7720-409D-86C9-7E734C86639A}"/>
            </a:ext>
          </a:extLst>
        </xdr:cNvPr>
        <xdr:cNvCxnSpPr/>
      </xdr:nvCxnSpPr>
      <xdr:spPr>
        <a:xfrm>
          <a:off x="10388600" y="185882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99</xdr:row>
      <xdr:rowOff>118890</xdr:rowOff>
    </xdr:from>
    <xdr:ext cx="469744" cy="259045"/>
    <xdr:sp macro="" textlink="">
      <xdr:nvSpPr>
        <xdr:cNvPr id="335" name="【市民会館】&#10;一人当たり面積最大値テキスト">
          <a:extLst>
            <a:ext uri="{FF2B5EF4-FFF2-40B4-BE49-F238E27FC236}">
              <a16:creationId xmlns:a16="http://schemas.microsoft.com/office/drawing/2014/main" xmlns="" id="{E5D936D0-CD39-4217-A80F-1CDD76061294}"/>
            </a:ext>
          </a:extLst>
        </xdr:cNvPr>
        <xdr:cNvSpPr txBox="1"/>
      </xdr:nvSpPr>
      <xdr:spPr>
        <a:xfrm>
          <a:off x="10515600" y="17092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763</xdr:rowOff>
    </xdr:from>
    <xdr:to>
      <xdr:col>55</xdr:col>
      <xdr:colOff>88900</xdr:colOff>
      <xdr:row>101</xdr:row>
      <xdr:rowOff>763</xdr:rowOff>
    </xdr:to>
    <xdr:cxnSp macro="">
      <xdr:nvCxnSpPr>
        <xdr:cNvPr id="336" name="直線コネクタ 335">
          <a:extLst>
            <a:ext uri="{FF2B5EF4-FFF2-40B4-BE49-F238E27FC236}">
              <a16:creationId xmlns:a16="http://schemas.microsoft.com/office/drawing/2014/main" xmlns="" id="{88547C68-0346-4925-A010-7E1183807AB9}"/>
            </a:ext>
          </a:extLst>
        </xdr:cNvPr>
        <xdr:cNvCxnSpPr/>
      </xdr:nvCxnSpPr>
      <xdr:spPr>
        <a:xfrm>
          <a:off x="10388600" y="173172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105</xdr:row>
      <xdr:rowOff>27703</xdr:rowOff>
    </xdr:from>
    <xdr:ext cx="469744" cy="259045"/>
    <xdr:sp macro="" textlink="">
      <xdr:nvSpPr>
        <xdr:cNvPr id="337" name="【市民会館】&#10;一人当たり面積平均値テキスト">
          <a:extLst>
            <a:ext uri="{FF2B5EF4-FFF2-40B4-BE49-F238E27FC236}">
              <a16:creationId xmlns:a16="http://schemas.microsoft.com/office/drawing/2014/main" xmlns="" id="{7E439871-0307-46BF-8D94-74EEE6633DFD}"/>
            </a:ext>
          </a:extLst>
        </xdr:cNvPr>
        <xdr:cNvSpPr txBox="1"/>
      </xdr:nvSpPr>
      <xdr:spPr>
        <a:xfrm>
          <a:off x="10515600" y="1802995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4826</xdr:rowOff>
    </xdr:from>
    <xdr:to>
      <xdr:col>55</xdr:col>
      <xdr:colOff>50800</xdr:colOff>
      <xdr:row>106</xdr:row>
      <xdr:rowOff>106426</xdr:rowOff>
    </xdr:to>
    <xdr:sp macro="" textlink="">
      <xdr:nvSpPr>
        <xdr:cNvPr id="338" name="フローチャート: 判断 337">
          <a:extLst>
            <a:ext uri="{FF2B5EF4-FFF2-40B4-BE49-F238E27FC236}">
              <a16:creationId xmlns:a16="http://schemas.microsoft.com/office/drawing/2014/main" xmlns="" id="{873CA85A-1B5A-430F-9843-31876A95DB95}"/>
            </a:ext>
          </a:extLst>
        </xdr:cNvPr>
        <xdr:cNvSpPr/>
      </xdr:nvSpPr>
      <xdr:spPr>
        <a:xfrm>
          <a:off x="10426700" y="181785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39115</xdr:rowOff>
    </xdr:from>
    <xdr:to>
      <xdr:col>50</xdr:col>
      <xdr:colOff>165100</xdr:colOff>
      <xdr:row>106</xdr:row>
      <xdr:rowOff>140715</xdr:rowOff>
    </xdr:to>
    <xdr:sp macro="" textlink="">
      <xdr:nvSpPr>
        <xdr:cNvPr id="339" name="フローチャート: 判断 338">
          <a:extLst>
            <a:ext uri="{FF2B5EF4-FFF2-40B4-BE49-F238E27FC236}">
              <a16:creationId xmlns:a16="http://schemas.microsoft.com/office/drawing/2014/main" xmlns="" id="{C8E6BE8E-F735-4547-97E2-A70027D15F7B}"/>
            </a:ext>
          </a:extLst>
        </xdr:cNvPr>
        <xdr:cNvSpPr/>
      </xdr:nvSpPr>
      <xdr:spPr>
        <a:xfrm>
          <a:off x="9588500" y="182128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104</xdr:row>
      <xdr:rowOff>157242</xdr:rowOff>
    </xdr:from>
    <xdr:ext cx="469744" cy="259045"/>
    <xdr:sp macro="" textlink="">
      <xdr:nvSpPr>
        <xdr:cNvPr id="340" name="n_1aveValue【市民会館】&#10;一人当たり面積">
          <a:extLst>
            <a:ext uri="{FF2B5EF4-FFF2-40B4-BE49-F238E27FC236}">
              <a16:creationId xmlns:a16="http://schemas.microsoft.com/office/drawing/2014/main" xmlns="" id="{446987DD-9AB5-4929-A8A7-543068F9A640}"/>
            </a:ext>
          </a:extLst>
        </xdr:cNvPr>
        <xdr:cNvSpPr txBox="1"/>
      </xdr:nvSpPr>
      <xdr:spPr>
        <a:xfrm>
          <a:off x="9391727" y="17988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106</xdr:row>
      <xdr:rowOff>32258</xdr:rowOff>
    </xdr:from>
    <xdr:to>
      <xdr:col>46</xdr:col>
      <xdr:colOff>38100</xdr:colOff>
      <xdr:row>106</xdr:row>
      <xdr:rowOff>133858</xdr:rowOff>
    </xdr:to>
    <xdr:sp macro="" textlink="">
      <xdr:nvSpPr>
        <xdr:cNvPr id="341" name="フローチャート: 判断 340">
          <a:extLst>
            <a:ext uri="{FF2B5EF4-FFF2-40B4-BE49-F238E27FC236}">
              <a16:creationId xmlns:a16="http://schemas.microsoft.com/office/drawing/2014/main" xmlns="" id="{6BB85108-B144-4C18-92D4-B08C65074E6C}"/>
            </a:ext>
          </a:extLst>
        </xdr:cNvPr>
        <xdr:cNvSpPr/>
      </xdr:nvSpPr>
      <xdr:spPr>
        <a:xfrm>
          <a:off x="8699500" y="18205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104</xdr:row>
      <xdr:rowOff>150385</xdr:rowOff>
    </xdr:from>
    <xdr:ext cx="469744" cy="259045"/>
    <xdr:sp macro="" textlink="">
      <xdr:nvSpPr>
        <xdr:cNvPr id="342" name="n_2aveValue【市民会館】&#10;一人当たり面積">
          <a:extLst>
            <a:ext uri="{FF2B5EF4-FFF2-40B4-BE49-F238E27FC236}">
              <a16:creationId xmlns:a16="http://schemas.microsoft.com/office/drawing/2014/main" xmlns="" id="{E341D5F0-F171-4A11-8088-35BE8B53436D}"/>
            </a:ext>
          </a:extLst>
        </xdr:cNvPr>
        <xdr:cNvSpPr txBox="1"/>
      </xdr:nvSpPr>
      <xdr:spPr>
        <a:xfrm>
          <a:off x="8515427" y="179811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106</xdr:row>
      <xdr:rowOff>36830</xdr:rowOff>
    </xdr:from>
    <xdr:to>
      <xdr:col>41</xdr:col>
      <xdr:colOff>101600</xdr:colOff>
      <xdr:row>106</xdr:row>
      <xdr:rowOff>138430</xdr:rowOff>
    </xdr:to>
    <xdr:sp macro="" textlink="">
      <xdr:nvSpPr>
        <xdr:cNvPr id="343" name="フローチャート: 判断 342">
          <a:extLst>
            <a:ext uri="{FF2B5EF4-FFF2-40B4-BE49-F238E27FC236}">
              <a16:creationId xmlns:a16="http://schemas.microsoft.com/office/drawing/2014/main" xmlns="" id="{AEA8A3E9-16F9-4B6B-8C2E-4CD1FF089339}"/>
            </a:ext>
          </a:extLst>
        </xdr:cNvPr>
        <xdr:cNvSpPr/>
      </xdr:nvSpPr>
      <xdr:spPr>
        <a:xfrm>
          <a:off x="7810500" y="182105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104</xdr:row>
      <xdr:rowOff>154957</xdr:rowOff>
    </xdr:from>
    <xdr:ext cx="469744" cy="259045"/>
    <xdr:sp macro="" textlink="">
      <xdr:nvSpPr>
        <xdr:cNvPr id="344" name="n_3aveValue【市民会館】&#10;一人当たり面積">
          <a:extLst>
            <a:ext uri="{FF2B5EF4-FFF2-40B4-BE49-F238E27FC236}">
              <a16:creationId xmlns:a16="http://schemas.microsoft.com/office/drawing/2014/main" xmlns="" id="{AF4C983B-271E-40BB-8CD7-6BDAFEBCEB66}"/>
            </a:ext>
          </a:extLst>
        </xdr:cNvPr>
        <xdr:cNvSpPr txBox="1"/>
      </xdr:nvSpPr>
      <xdr:spPr>
        <a:xfrm>
          <a:off x="7626427" y="179857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111</xdr:row>
      <xdr:rowOff>16527</xdr:rowOff>
    </xdr:from>
    <xdr:ext cx="762000" cy="259045"/>
    <xdr:sp macro="" textlink="">
      <xdr:nvSpPr>
        <xdr:cNvPr id="345" name="テキスト ボックス 344">
          <a:extLst>
            <a:ext uri="{FF2B5EF4-FFF2-40B4-BE49-F238E27FC236}">
              <a16:creationId xmlns:a16="http://schemas.microsoft.com/office/drawing/2014/main" xmlns="" id="{4C3DC03F-0425-44BF-92E2-C938977CE503}"/>
            </a:ext>
          </a:extLst>
        </xdr:cNvPr>
        <xdr:cNvSpPr txBox="1"/>
      </xdr:nvSpPr>
      <xdr:spPr>
        <a:xfrm>
          <a:off x="10287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346" name="テキスト ボックス 345">
          <a:extLst>
            <a:ext uri="{FF2B5EF4-FFF2-40B4-BE49-F238E27FC236}">
              <a16:creationId xmlns:a16="http://schemas.microsoft.com/office/drawing/2014/main" xmlns="" id="{9D11B055-9798-461B-83EA-637E019B495D}"/>
            </a:ext>
          </a:extLst>
        </xdr:cNvPr>
        <xdr:cNvSpPr txBox="1"/>
      </xdr:nvSpPr>
      <xdr:spPr>
        <a:xfrm>
          <a:off x="944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347" name="テキスト ボックス 346">
          <a:extLst>
            <a:ext uri="{FF2B5EF4-FFF2-40B4-BE49-F238E27FC236}">
              <a16:creationId xmlns:a16="http://schemas.microsoft.com/office/drawing/2014/main" xmlns="" id="{B2B3C0F7-142E-475B-8480-E3AEB3CDDD62}"/>
            </a:ext>
          </a:extLst>
        </xdr:cNvPr>
        <xdr:cNvSpPr txBox="1"/>
      </xdr:nvSpPr>
      <xdr:spPr>
        <a:xfrm>
          <a:off x="855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348" name="テキスト ボックス 347">
          <a:extLst>
            <a:ext uri="{FF2B5EF4-FFF2-40B4-BE49-F238E27FC236}">
              <a16:creationId xmlns:a16="http://schemas.microsoft.com/office/drawing/2014/main" xmlns="" id="{FA1C7788-76AB-409D-B221-81EB371CA180}"/>
            </a:ext>
          </a:extLst>
        </xdr:cNvPr>
        <xdr:cNvSpPr txBox="1"/>
      </xdr:nvSpPr>
      <xdr:spPr>
        <a:xfrm>
          <a:off x="767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349" name="テキスト ボックス 348">
          <a:extLst>
            <a:ext uri="{FF2B5EF4-FFF2-40B4-BE49-F238E27FC236}">
              <a16:creationId xmlns:a16="http://schemas.microsoft.com/office/drawing/2014/main" xmlns="" id="{A642AFFA-4814-4FC6-8763-1CA584BA9270}"/>
            </a:ext>
          </a:extLst>
        </xdr:cNvPr>
        <xdr:cNvSpPr txBox="1"/>
      </xdr:nvSpPr>
      <xdr:spPr>
        <a:xfrm>
          <a:off x="678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108</xdr:row>
      <xdr:rowOff>20828</xdr:rowOff>
    </xdr:from>
    <xdr:to>
      <xdr:col>55</xdr:col>
      <xdr:colOff>50800</xdr:colOff>
      <xdr:row>108</xdr:row>
      <xdr:rowOff>122428</xdr:rowOff>
    </xdr:to>
    <xdr:sp macro="" textlink="">
      <xdr:nvSpPr>
        <xdr:cNvPr id="350" name="楕円 349">
          <a:extLst>
            <a:ext uri="{FF2B5EF4-FFF2-40B4-BE49-F238E27FC236}">
              <a16:creationId xmlns:a16="http://schemas.microsoft.com/office/drawing/2014/main" xmlns="" id="{9121D04C-0CA8-490B-A2C1-76C7F80297B2}"/>
            </a:ext>
          </a:extLst>
        </xdr:cNvPr>
        <xdr:cNvSpPr/>
      </xdr:nvSpPr>
      <xdr:spPr>
        <a:xfrm>
          <a:off x="10426700" y="18537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107</xdr:row>
      <xdr:rowOff>107205</xdr:rowOff>
    </xdr:from>
    <xdr:ext cx="469744" cy="259045"/>
    <xdr:sp macro="" textlink="">
      <xdr:nvSpPr>
        <xdr:cNvPr id="351" name="【市民会館】&#10;一人当たり面積該当値テキスト">
          <a:extLst>
            <a:ext uri="{FF2B5EF4-FFF2-40B4-BE49-F238E27FC236}">
              <a16:creationId xmlns:a16="http://schemas.microsoft.com/office/drawing/2014/main" xmlns="" id="{0E1878DD-669D-457E-B94A-25776EE420A6}"/>
            </a:ext>
          </a:extLst>
        </xdr:cNvPr>
        <xdr:cNvSpPr txBox="1"/>
      </xdr:nvSpPr>
      <xdr:spPr>
        <a:xfrm>
          <a:off x="10515600" y="18452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108</xdr:row>
      <xdr:rowOff>20828</xdr:rowOff>
    </xdr:from>
    <xdr:to>
      <xdr:col>50</xdr:col>
      <xdr:colOff>165100</xdr:colOff>
      <xdr:row>108</xdr:row>
      <xdr:rowOff>122428</xdr:rowOff>
    </xdr:to>
    <xdr:sp macro="" textlink="">
      <xdr:nvSpPr>
        <xdr:cNvPr id="352" name="楕円 351">
          <a:extLst>
            <a:ext uri="{FF2B5EF4-FFF2-40B4-BE49-F238E27FC236}">
              <a16:creationId xmlns:a16="http://schemas.microsoft.com/office/drawing/2014/main" xmlns="" id="{6923B78A-CC44-47B1-A68A-AB997F3A0E09}"/>
            </a:ext>
          </a:extLst>
        </xdr:cNvPr>
        <xdr:cNvSpPr/>
      </xdr:nvSpPr>
      <xdr:spPr>
        <a:xfrm>
          <a:off x="9588500" y="18537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108</xdr:row>
      <xdr:rowOff>71628</xdr:rowOff>
    </xdr:from>
    <xdr:to>
      <xdr:col>55</xdr:col>
      <xdr:colOff>0</xdr:colOff>
      <xdr:row>108</xdr:row>
      <xdr:rowOff>71628</xdr:rowOff>
    </xdr:to>
    <xdr:cxnSp macro="">
      <xdr:nvCxnSpPr>
        <xdr:cNvPr id="353" name="直線コネクタ 352">
          <a:extLst>
            <a:ext uri="{FF2B5EF4-FFF2-40B4-BE49-F238E27FC236}">
              <a16:creationId xmlns:a16="http://schemas.microsoft.com/office/drawing/2014/main" xmlns="" id="{F4BC9F3F-167B-4FF9-A4E9-ECAB3B82B043}"/>
            </a:ext>
          </a:extLst>
        </xdr:cNvPr>
        <xdr:cNvCxnSpPr/>
      </xdr:nvCxnSpPr>
      <xdr:spPr>
        <a:xfrm>
          <a:off x="9639300" y="18588228"/>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108</xdr:row>
      <xdr:rowOff>20828</xdr:rowOff>
    </xdr:from>
    <xdr:to>
      <xdr:col>46</xdr:col>
      <xdr:colOff>38100</xdr:colOff>
      <xdr:row>108</xdr:row>
      <xdr:rowOff>122428</xdr:rowOff>
    </xdr:to>
    <xdr:sp macro="" textlink="">
      <xdr:nvSpPr>
        <xdr:cNvPr id="354" name="楕円 353">
          <a:extLst>
            <a:ext uri="{FF2B5EF4-FFF2-40B4-BE49-F238E27FC236}">
              <a16:creationId xmlns:a16="http://schemas.microsoft.com/office/drawing/2014/main" xmlns="" id="{EA339C6C-E34B-4F22-8638-81B57E49B835}"/>
            </a:ext>
          </a:extLst>
        </xdr:cNvPr>
        <xdr:cNvSpPr/>
      </xdr:nvSpPr>
      <xdr:spPr>
        <a:xfrm>
          <a:off x="8699500" y="18537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108</xdr:row>
      <xdr:rowOff>71628</xdr:rowOff>
    </xdr:from>
    <xdr:to>
      <xdr:col>50</xdr:col>
      <xdr:colOff>114300</xdr:colOff>
      <xdr:row>108</xdr:row>
      <xdr:rowOff>71628</xdr:rowOff>
    </xdr:to>
    <xdr:cxnSp macro="">
      <xdr:nvCxnSpPr>
        <xdr:cNvPr id="355" name="直線コネクタ 354">
          <a:extLst>
            <a:ext uri="{FF2B5EF4-FFF2-40B4-BE49-F238E27FC236}">
              <a16:creationId xmlns:a16="http://schemas.microsoft.com/office/drawing/2014/main" xmlns="" id="{22EA7EE3-FF31-4011-B4C8-FC112FE4DDD9}"/>
            </a:ext>
          </a:extLst>
        </xdr:cNvPr>
        <xdr:cNvCxnSpPr/>
      </xdr:nvCxnSpPr>
      <xdr:spPr>
        <a:xfrm>
          <a:off x="8750300" y="185882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108</xdr:row>
      <xdr:rowOff>113555</xdr:rowOff>
    </xdr:from>
    <xdr:ext cx="469744" cy="259045"/>
    <xdr:sp macro="" textlink="">
      <xdr:nvSpPr>
        <xdr:cNvPr id="356" name="n_1mainValue【市民会館】&#10;一人当たり面積">
          <a:extLst>
            <a:ext uri="{FF2B5EF4-FFF2-40B4-BE49-F238E27FC236}">
              <a16:creationId xmlns:a16="http://schemas.microsoft.com/office/drawing/2014/main" xmlns="" id="{DFFF99AB-3168-4217-A660-DED30C956B56}"/>
            </a:ext>
          </a:extLst>
        </xdr:cNvPr>
        <xdr:cNvSpPr txBox="1"/>
      </xdr:nvSpPr>
      <xdr:spPr>
        <a:xfrm>
          <a:off x="9391727" y="186301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108</xdr:row>
      <xdr:rowOff>113555</xdr:rowOff>
    </xdr:from>
    <xdr:ext cx="469744" cy="259045"/>
    <xdr:sp macro="" textlink="">
      <xdr:nvSpPr>
        <xdr:cNvPr id="357" name="n_2mainValue【市民会館】&#10;一人当たり面積">
          <a:extLst>
            <a:ext uri="{FF2B5EF4-FFF2-40B4-BE49-F238E27FC236}">
              <a16:creationId xmlns:a16="http://schemas.microsoft.com/office/drawing/2014/main" xmlns="" id="{5AF95D03-ED31-4134-8EF9-A74EDA7F9549}"/>
            </a:ext>
          </a:extLst>
        </xdr:cNvPr>
        <xdr:cNvSpPr txBox="1"/>
      </xdr:nvSpPr>
      <xdr:spPr>
        <a:xfrm>
          <a:off x="8515427" y="186301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358" name="正方形/長方形 357">
          <a:extLst>
            <a:ext uri="{FF2B5EF4-FFF2-40B4-BE49-F238E27FC236}">
              <a16:creationId xmlns:a16="http://schemas.microsoft.com/office/drawing/2014/main" xmlns="" id="{1EEB5972-1683-47B7-A225-60D2F31724E3}"/>
            </a:ext>
          </a:extLst>
        </xdr:cNvPr>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359" name="正方形/長方形 358">
          <a:extLst>
            <a:ext uri="{FF2B5EF4-FFF2-40B4-BE49-F238E27FC236}">
              <a16:creationId xmlns:a16="http://schemas.microsoft.com/office/drawing/2014/main" xmlns="" id="{D142A91A-F64D-465E-9A3E-41AD4A941EAD}"/>
            </a:ext>
          </a:extLst>
        </xdr:cNvPr>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360" name="正方形/長方形 359">
          <a:extLst>
            <a:ext uri="{FF2B5EF4-FFF2-40B4-BE49-F238E27FC236}">
              <a16:creationId xmlns:a16="http://schemas.microsoft.com/office/drawing/2014/main" xmlns="" id="{83895D66-BA13-4C74-BB84-B07FF3703F4C}"/>
            </a:ext>
          </a:extLst>
        </xdr:cNvPr>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361" name="正方形/長方形 360">
          <a:extLst>
            <a:ext uri="{FF2B5EF4-FFF2-40B4-BE49-F238E27FC236}">
              <a16:creationId xmlns:a16="http://schemas.microsoft.com/office/drawing/2014/main" xmlns="" id="{74FD062C-0327-4D58-A862-1ED83EFCDE51}"/>
            </a:ext>
          </a:extLst>
        </xdr:cNvPr>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362" name="正方形/長方形 361">
          <a:extLst>
            <a:ext uri="{FF2B5EF4-FFF2-40B4-BE49-F238E27FC236}">
              <a16:creationId xmlns:a16="http://schemas.microsoft.com/office/drawing/2014/main" xmlns="" id="{9229346E-F46F-4DC4-B9E1-F3624F3C2731}"/>
            </a:ext>
          </a:extLst>
        </xdr:cNvPr>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363" name="正方形/長方形 362">
          <a:extLst>
            <a:ext uri="{FF2B5EF4-FFF2-40B4-BE49-F238E27FC236}">
              <a16:creationId xmlns:a16="http://schemas.microsoft.com/office/drawing/2014/main" xmlns="" id="{9C01378C-C286-405A-BADE-D431259449E5}"/>
            </a:ext>
          </a:extLst>
        </xdr:cNvPr>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364" name="正方形/長方形 363">
          <a:extLst>
            <a:ext uri="{FF2B5EF4-FFF2-40B4-BE49-F238E27FC236}">
              <a16:creationId xmlns:a16="http://schemas.microsoft.com/office/drawing/2014/main" xmlns="" id="{1DBF47C1-BDAB-4577-B8CB-EEA77D5CC397}"/>
            </a:ext>
          </a:extLst>
        </xdr:cNvPr>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65" name="正方形/長方形 364">
          <a:extLst>
            <a:ext uri="{FF2B5EF4-FFF2-40B4-BE49-F238E27FC236}">
              <a16:creationId xmlns:a16="http://schemas.microsoft.com/office/drawing/2014/main" xmlns="" id="{528F1B9A-478C-476A-83F4-E48FEF4993BE}"/>
            </a:ext>
          </a:extLst>
        </xdr:cNvPr>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366" name="テキスト ボックス 365">
          <a:extLst>
            <a:ext uri="{FF2B5EF4-FFF2-40B4-BE49-F238E27FC236}">
              <a16:creationId xmlns:a16="http://schemas.microsoft.com/office/drawing/2014/main" xmlns="" id="{0ABD985C-3ED6-481C-AF3E-F43D8F17536C}"/>
            </a:ext>
          </a:extLst>
        </xdr:cNvPr>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367" name="直線コネクタ 366">
          <a:extLst>
            <a:ext uri="{FF2B5EF4-FFF2-40B4-BE49-F238E27FC236}">
              <a16:creationId xmlns:a16="http://schemas.microsoft.com/office/drawing/2014/main" xmlns="" id="{05F749C2-F330-4DA4-A6AE-C05318AA2AEF}"/>
            </a:ext>
          </a:extLst>
        </xdr:cNvPr>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42</xdr:row>
      <xdr:rowOff>92528</xdr:rowOff>
    </xdr:from>
    <xdr:to>
      <xdr:col>89</xdr:col>
      <xdr:colOff>177800</xdr:colOff>
      <xdr:row>42</xdr:row>
      <xdr:rowOff>92528</xdr:rowOff>
    </xdr:to>
    <xdr:cxnSp macro="">
      <xdr:nvCxnSpPr>
        <xdr:cNvPr id="368" name="直線コネクタ 367">
          <a:extLst>
            <a:ext uri="{FF2B5EF4-FFF2-40B4-BE49-F238E27FC236}">
              <a16:creationId xmlns:a16="http://schemas.microsoft.com/office/drawing/2014/main" xmlns="" id="{E7C063CB-A094-4C2E-B1BE-5A2DA7BBB667}"/>
            </a:ext>
          </a:extLst>
        </xdr:cNvPr>
        <xdr:cNvCxnSpPr/>
      </xdr:nvCxnSpPr>
      <xdr:spPr>
        <a:xfrm>
          <a:off x="12446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41</xdr:row>
      <xdr:rowOff>121755</xdr:rowOff>
    </xdr:from>
    <xdr:ext cx="338939" cy="259045"/>
    <xdr:sp macro="" textlink="">
      <xdr:nvSpPr>
        <xdr:cNvPr id="369" name="テキスト ボックス 368">
          <a:extLst>
            <a:ext uri="{FF2B5EF4-FFF2-40B4-BE49-F238E27FC236}">
              <a16:creationId xmlns:a16="http://schemas.microsoft.com/office/drawing/2014/main" xmlns="" id="{CD6D9894-9941-46A5-9B66-B79038DD5394}"/>
            </a:ext>
          </a:extLst>
        </xdr:cNvPr>
        <xdr:cNvSpPr txBox="1"/>
      </xdr:nvSpPr>
      <xdr:spPr>
        <a:xfrm>
          <a:off x="12107061" y="7151205"/>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370" name="直線コネクタ 369">
          <a:extLst>
            <a:ext uri="{FF2B5EF4-FFF2-40B4-BE49-F238E27FC236}">
              <a16:creationId xmlns:a16="http://schemas.microsoft.com/office/drawing/2014/main" xmlns="" id="{BE9FC741-7093-4ABA-874D-E465649B1FED}"/>
            </a:ext>
          </a:extLst>
        </xdr:cNvPr>
        <xdr:cNvCxnSpPr/>
      </xdr:nvCxnSpPr>
      <xdr:spPr>
        <a:xfrm>
          <a:off x="12446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371" name="テキスト ボックス 370">
          <a:extLst>
            <a:ext uri="{FF2B5EF4-FFF2-40B4-BE49-F238E27FC236}">
              <a16:creationId xmlns:a16="http://schemas.microsoft.com/office/drawing/2014/main" xmlns="" id="{2AD22FF5-A697-437D-9D79-6FCC5B8A4890}"/>
            </a:ext>
          </a:extLst>
        </xdr:cNvPr>
        <xdr:cNvSpPr txBox="1"/>
      </xdr:nvSpPr>
      <xdr:spPr>
        <a:xfrm>
          <a:off x="12042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372" name="直線コネクタ 371">
          <a:extLst>
            <a:ext uri="{FF2B5EF4-FFF2-40B4-BE49-F238E27FC236}">
              <a16:creationId xmlns:a16="http://schemas.microsoft.com/office/drawing/2014/main" xmlns="" id="{AA348E79-43D6-43B5-8E34-EA2A92E44B6D}"/>
            </a:ext>
          </a:extLst>
        </xdr:cNvPr>
        <xdr:cNvCxnSpPr/>
      </xdr:nvCxnSpPr>
      <xdr:spPr>
        <a:xfrm>
          <a:off x="12446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373" name="テキスト ボックス 372">
          <a:extLst>
            <a:ext uri="{FF2B5EF4-FFF2-40B4-BE49-F238E27FC236}">
              <a16:creationId xmlns:a16="http://schemas.microsoft.com/office/drawing/2014/main" xmlns="" id="{2C2CD4FD-D680-49B2-8448-EB8FA2B64521}"/>
            </a:ext>
          </a:extLst>
        </xdr:cNvPr>
        <xdr:cNvSpPr txBox="1"/>
      </xdr:nvSpPr>
      <xdr:spPr>
        <a:xfrm>
          <a:off x="12042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374" name="直線コネクタ 373">
          <a:extLst>
            <a:ext uri="{FF2B5EF4-FFF2-40B4-BE49-F238E27FC236}">
              <a16:creationId xmlns:a16="http://schemas.microsoft.com/office/drawing/2014/main" xmlns="" id="{8F611139-3AED-4E44-A1A8-20D12EA07F9C}"/>
            </a:ext>
          </a:extLst>
        </xdr:cNvPr>
        <xdr:cNvCxnSpPr/>
      </xdr:nvCxnSpPr>
      <xdr:spPr>
        <a:xfrm>
          <a:off x="12446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375" name="テキスト ボックス 374">
          <a:extLst>
            <a:ext uri="{FF2B5EF4-FFF2-40B4-BE49-F238E27FC236}">
              <a16:creationId xmlns:a16="http://schemas.microsoft.com/office/drawing/2014/main" xmlns="" id="{5A78F166-1250-4439-BA50-306F7DB5FDCC}"/>
            </a:ext>
          </a:extLst>
        </xdr:cNvPr>
        <xdr:cNvSpPr txBox="1"/>
      </xdr:nvSpPr>
      <xdr:spPr>
        <a:xfrm>
          <a:off x="12042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376" name="直線コネクタ 375">
          <a:extLst>
            <a:ext uri="{FF2B5EF4-FFF2-40B4-BE49-F238E27FC236}">
              <a16:creationId xmlns:a16="http://schemas.microsoft.com/office/drawing/2014/main" xmlns="" id="{44C4E1DA-DAA9-472B-AEEF-60FD23322CBB}"/>
            </a:ext>
          </a:extLst>
        </xdr:cNvPr>
        <xdr:cNvCxnSpPr/>
      </xdr:nvCxnSpPr>
      <xdr:spPr>
        <a:xfrm>
          <a:off x="12446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377" name="テキスト ボックス 376">
          <a:extLst>
            <a:ext uri="{FF2B5EF4-FFF2-40B4-BE49-F238E27FC236}">
              <a16:creationId xmlns:a16="http://schemas.microsoft.com/office/drawing/2014/main" xmlns="" id="{D78F9606-D9CA-4DA5-B18D-4477F2EB324F}"/>
            </a:ext>
          </a:extLst>
        </xdr:cNvPr>
        <xdr:cNvSpPr txBox="1"/>
      </xdr:nvSpPr>
      <xdr:spPr>
        <a:xfrm>
          <a:off x="12042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378" name="直線コネクタ 377">
          <a:extLst>
            <a:ext uri="{FF2B5EF4-FFF2-40B4-BE49-F238E27FC236}">
              <a16:creationId xmlns:a16="http://schemas.microsoft.com/office/drawing/2014/main" xmlns="" id="{D6F15F9B-15BB-44DE-B8D6-029A5EE3A42A}"/>
            </a:ext>
          </a:extLst>
        </xdr:cNvPr>
        <xdr:cNvCxnSpPr/>
      </xdr:nvCxnSpPr>
      <xdr:spPr>
        <a:xfrm>
          <a:off x="12446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32</xdr:row>
      <xdr:rowOff>31949</xdr:rowOff>
    </xdr:from>
    <xdr:ext cx="467179" cy="259045"/>
    <xdr:sp macro="" textlink="">
      <xdr:nvSpPr>
        <xdr:cNvPr id="379" name="テキスト ボックス 378">
          <a:extLst>
            <a:ext uri="{FF2B5EF4-FFF2-40B4-BE49-F238E27FC236}">
              <a16:creationId xmlns:a16="http://schemas.microsoft.com/office/drawing/2014/main" xmlns="" id="{865C4662-D8DF-456D-B01E-00128F6390B8}"/>
            </a:ext>
          </a:extLst>
        </xdr:cNvPr>
        <xdr:cNvSpPr txBox="1"/>
      </xdr:nvSpPr>
      <xdr:spPr>
        <a:xfrm>
          <a:off x="11978821" y="551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380" name="直線コネクタ 379">
          <a:extLst>
            <a:ext uri="{FF2B5EF4-FFF2-40B4-BE49-F238E27FC236}">
              <a16:creationId xmlns:a16="http://schemas.microsoft.com/office/drawing/2014/main" xmlns="" id="{047183C3-D594-4DCF-AB44-5F6C31CDF39E}"/>
            </a:ext>
          </a:extLst>
        </xdr:cNvPr>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30</xdr:row>
      <xdr:rowOff>48277</xdr:rowOff>
    </xdr:from>
    <xdr:ext cx="467179" cy="259045"/>
    <xdr:sp macro="" textlink="">
      <xdr:nvSpPr>
        <xdr:cNvPr id="381" name="テキスト ボックス 380">
          <a:extLst>
            <a:ext uri="{FF2B5EF4-FFF2-40B4-BE49-F238E27FC236}">
              <a16:creationId xmlns:a16="http://schemas.microsoft.com/office/drawing/2014/main" xmlns="" id="{881D7961-D320-470C-B7AB-3490B5860D54}"/>
            </a:ext>
          </a:extLst>
        </xdr:cNvPr>
        <xdr:cNvSpPr txBox="1"/>
      </xdr:nvSpPr>
      <xdr:spPr>
        <a:xfrm>
          <a:off x="11978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382" name="【一般廃棄物処理施設】&#10;有形固定資産減価償却率グラフ枠">
          <a:extLst>
            <a:ext uri="{FF2B5EF4-FFF2-40B4-BE49-F238E27FC236}">
              <a16:creationId xmlns:a16="http://schemas.microsoft.com/office/drawing/2014/main" xmlns="" id="{9866186B-814A-4CC1-8A53-91C0DC89CB86}"/>
            </a:ext>
          </a:extLst>
        </xdr:cNvPr>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58239</xdr:rowOff>
    </xdr:from>
    <xdr:to>
      <xdr:col>85</xdr:col>
      <xdr:colOff>126364</xdr:colOff>
      <xdr:row>42</xdr:row>
      <xdr:rowOff>92528</xdr:rowOff>
    </xdr:to>
    <xdr:cxnSp macro="">
      <xdr:nvCxnSpPr>
        <xdr:cNvPr id="383" name="直線コネクタ 382">
          <a:extLst>
            <a:ext uri="{FF2B5EF4-FFF2-40B4-BE49-F238E27FC236}">
              <a16:creationId xmlns:a16="http://schemas.microsoft.com/office/drawing/2014/main" xmlns="" id="{8EF41036-5AD3-4B72-95D4-5CCF48D7BB61}"/>
            </a:ext>
          </a:extLst>
        </xdr:cNvPr>
        <xdr:cNvCxnSpPr/>
      </xdr:nvCxnSpPr>
      <xdr:spPr>
        <a:xfrm flipV="1">
          <a:off x="16318864" y="5716089"/>
          <a:ext cx="0" cy="15773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42</xdr:row>
      <xdr:rowOff>96355</xdr:rowOff>
    </xdr:from>
    <xdr:ext cx="340478" cy="259045"/>
    <xdr:sp macro="" textlink="">
      <xdr:nvSpPr>
        <xdr:cNvPr id="384" name="【一般廃棄物処理施設】&#10;有形固定資産減価償却率最小値テキスト">
          <a:extLst>
            <a:ext uri="{FF2B5EF4-FFF2-40B4-BE49-F238E27FC236}">
              <a16:creationId xmlns:a16="http://schemas.microsoft.com/office/drawing/2014/main" xmlns="" id="{29CEE922-1661-4665-9BAB-46CD7B9594ED}"/>
            </a:ext>
          </a:extLst>
        </xdr:cNvPr>
        <xdr:cNvSpPr txBox="1"/>
      </xdr:nvSpPr>
      <xdr:spPr>
        <a:xfrm>
          <a:off x="16357600" y="7297255"/>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92528</xdr:rowOff>
    </xdr:from>
    <xdr:to>
      <xdr:col>86</xdr:col>
      <xdr:colOff>25400</xdr:colOff>
      <xdr:row>42</xdr:row>
      <xdr:rowOff>92528</xdr:rowOff>
    </xdr:to>
    <xdr:cxnSp macro="">
      <xdr:nvCxnSpPr>
        <xdr:cNvPr id="385" name="直線コネクタ 384">
          <a:extLst>
            <a:ext uri="{FF2B5EF4-FFF2-40B4-BE49-F238E27FC236}">
              <a16:creationId xmlns:a16="http://schemas.microsoft.com/office/drawing/2014/main" xmlns="" id="{D397C516-895E-4D9E-93DB-67648BA2780F}"/>
            </a:ext>
          </a:extLst>
        </xdr:cNvPr>
        <xdr:cNvCxnSpPr/>
      </xdr:nvCxnSpPr>
      <xdr:spPr>
        <a:xfrm>
          <a:off x="16230600" y="7293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32</xdr:row>
      <xdr:rowOff>4916</xdr:rowOff>
    </xdr:from>
    <xdr:ext cx="405111" cy="259045"/>
    <xdr:sp macro="" textlink="">
      <xdr:nvSpPr>
        <xdr:cNvPr id="386" name="【一般廃棄物処理施設】&#10;有形固定資産減価償却率最大値テキスト">
          <a:extLst>
            <a:ext uri="{FF2B5EF4-FFF2-40B4-BE49-F238E27FC236}">
              <a16:creationId xmlns:a16="http://schemas.microsoft.com/office/drawing/2014/main" xmlns="" id="{18140D8F-2458-4AB9-9B06-801885B8D01D}"/>
            </a:ext>
          </a:extLst>
        </xdr:cNvPr>
        <xdr:cNvSpPr txBox="1"/>
      </xdr:nvSpPr>
      <xdr:spPr>
        <a:xfrm>
          <a:off x="16357600" y="5491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58239</xdr:rowOff>
    </xdr:from>
    <xdr:to>
      <xdr:col>86</xdr:col>
      <xdr:colOff>25400</xdr:colOff>
      <xdr:row>33</xdr:row>
      <xdr:rowOff>58239</xdr:rowOff>
    </xdr:to>
    <xdr:cxnSp macro="">
      <xdr:nvCxnSpPr>
        <xdr:cNvPr id="387" name="直線コネクタ 386">
          <a:extLst>
            <a:ext uri="{FF2B5EF4-FFF2-40B4-BE49-F238E27FC236}">
              <a16:creationId xmlns:a16="http://schemas.microsoft.com/office/drawing/2014/main" xmlns="" id="{76D41E64-63C9-43F6-8317-D311D7758BF4}"/>
            </a:ext>
          </a:extLst>
        </xdr:cNvPr>
        <xdr:cNvCxnSpPr/>
      </xdr:nvCxnSpPr>
      <xdr:spPr>
        <a:xfrm>
          <a:off x="16230600" y="57160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36</xdr:row>
      <xdr:rowOff>51180</xdr:rowOff>
    </xdr:from>
    <xdr:ext cx="405111" cy="259045"/>
    <xdr:sp macro="" textlink="">
      <xdr:nvSpPr>
        <xdr:cNvPr id="388" name="【一般廃棄物処理施設】&#10;有形固定資産減価償却率平均値テキスト">
          <a:extLst>
            <a:ext uri="{FF2B5EF4-FFF2-40B4-BE49-F238E27FC236}">
              <a16:creationId xmlns:a16="http://schemas.microsoft.com/office/drawing/2014/main" xmlns="" id="{C2CFD1B8-BCF0-4F02-8590-5B9C1AAD4B72}"/>
            </a:ext>
          </a:extLst>
        </xdr:cNvPr>
        <xdr:cNvSpPr txBox="1"/>
      </xdr:nvSpPr>
      <xdr:spPr>
        <a:xfrm>
          <a:off x="16357600" y="622338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72753</xdr:rowOff>
    </xdr:from>
    <xdr:to>
      <xdr:col>85</xdr:col>
      <xdr:colOff>177800</xdr:colOff>
      <xdr:row>37</xdr:row>
      <xdr:rowOff>2903</xdr:rowOff>
    </xdr:to>
    <xdr:sp macro="" textlink="">
      <xdr:nvSpPr>
        <xdr:cNvPr id="389" name="フローチャート: 判断 388">
          <a:extLst>
            <a:ext uri="{FF2B5EF4-FFF2-40B4-BE49-F238E27FC236}">
              <a16:creationId xmlns:a16="http://schemas.microsoft.com/office/drawing/2014/main" xmlns="" id="{646953A5-6807-4A7A-85F7-345CFDBB49CA}"/>
            </a:ext>
          </a:extLst>
        </xdr:cNvPr>
        <xdr:cNvSpPr/>
      </xdr:nvSpPr>
      <xdr:spPr>
        <a:xfrm>
          <a:off x="16268700" y="62449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85816</xdr:rowOff>
    </xdr:from>
    <xdr:to>
      <xdr:col>81</xdr:col>
      <xdr:colOff>101600</xdr:colOff>
      <xdr:row>37</xdr:row>
      <xdr:rowOff>15966</xdr:rowOff>
    </xdr:to>
    <xdr:sp macro="" textlink="">
      <xdr:nvSpPr>
        <xdr:cNvPr id="390" name="フローチャート: 判断 389">
          <a:extLst>
            <a:ext uri="{FF2B5EF4-FFF2-40B4-BE49-F238E27FC236}">
              <a16:creationId xmlns:a16="http://schemas.microsoft.com/office/drawing/2014/main" xmlns="" id="{5A82834D-7779-4F1A-A7A1-0F07529CAA88}"/>
            </a:ext>
          </a:extLst>
        </xdr:cNvPr>
        <xdr:cNvSpPr/>
      </xdr:nvSpPr>
      <xdr:spPr>
        <a:xfrm>
          <a:off x="15430500" y="62580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37</xdr:row>
      <xdr:rowOff>7093</xdr:rowOff>
    </xdr:from>
    <xdr:ext cx="405111" cy="259045"/>
    <xdr:sp macro="" textlink="">
      <xdr:nvSpPr>
        <xdr:cNvPr id="391" name="n_1aveValue【一般廃棄物処理施設】&#10;有形固定資産減価償却率">
          <a:extLst>
            <a:ext uri="{FF2B5EF4-FFF2-40B4-BE49-F238E27FC236}">
              <a16:creationId xmlns:a16="http://schemas.microsoft.com/office/drawing/2014/main" xmlns="" id="{50581252-A811-4DCA-8E62-79D076616BB1}"/>
            </a:ext>
          </a:extLst>
        </xdr:cNvPr>
        <xdr:cNvSpPr txBox="1"/>
      </xdr:nvSpPr>
      <xdr:spPr>
        <a:xfrm>
          <a:off x="15266044" y="63507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69487</xdr:rowOff>
    </xdr:from>
    <xdr:to>
      <xdr:col>76</xdr:col>
      <xdr:colOff>165100</xdr:colOff>
      <xdr:row>36</xdr:row>
      <xdr:rowOff>171087</xdr:rowOff>
    </xdr:to>
    <xdr:sp macro="" textlink="">
      <xdr:nvSpPr>
        <xdr:cNvPr id="392" name="フローチャート: 判断 391">
          <a:extLst>
            <a:ext uri="{FF2B5EF4-FFF2-40B4-BE49-F238E27FC236}">
              <a16:creationId xmlns:a16="http://schemas.microsoft.com/office/drawing/2014/main" xmlns="" id="{DADD38D9-02A3-4BE8-A187-B382B195FE7E}"/>
            </a:ext>
          </a:extLst>
        </xdr:cNvPr>
        <xdr:cNvSpPr/>
      </xdr:nvSpPr>
      <xdr:spPr>
        <a:xfrm>
          <a:off x="14541500" y="6241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36</xdr:row>
      <xdr:rowOff>162214</xdr:rowOff>
    </xdr:from>
    <xdr:ext cx="405111" cy="259045"/>
    <xdr:sp macro="" textlink="">
      <xdr:nvSpPr>
        <xdr:cNvPr id="393" name="n_2aveValue【一般廃棄物処理施設】&#10;有形固定資産減価償却率">
          <a:extLst>
            <a:ext uri="{FF2B5EF4-FFF2-40B4-BE49-F238E27FC236}">
              <a16:creationId xmlns:a16="http://schemas.microsoft.com/office/drawing/2014/main" xmlns="" id="{F9B54DE2-A358-47FA-9E8B-0B6C5B77021F}"/>
            </a:ext>
          </a:extLst>
        </xdr:cNvPr>
        <xdr:cNvSpPr txBox="1"/>
      </xdr:nvSpPr>
      <xdr:spPr>
        <a:xfrm>
          <a:off x="14389744" y="6334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139700</xdr:rowOff>
    </xdr:from>
    <xdr:to>
      <xdr:col>72</xdr:col>
      <xdr:colOff>38100</xdr:colOff>
      <xdr:row>37</xdr:row>
      <xdr:rowOff>69850</xdr:rowOff>
    </xdr:to>
    <xdr:sp macro="" textlink="">
      <xdr:nvSpPr>
        <xdr:cNvPr id="394" name="フローチャート: 判断 393">
          <a:extLst>
            <a:ext uri="{FF2B5EF4-FFF2-40B4-BE49-F238E27FC236}">
              <a16:creationId xmlns:a16="http://schemas.microsoft.com/office/drawing/2014/main" xmlns="" id="{963F02C4-B71A-4536-9A76-1647BE17E3B0}"/>
            </a:ext>
          </a:extLst>
        </xdr:cNvPr>
        <xdr:cNvSpPr/>
      </xdr:nvSpPr>
      <xdr:spPr>
        <a:xfrm>
          <a:off x="13652500" y="631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37</xdr:row>
      <xdr:rowOff>60977</xdr:rowOff>
    </xdr:from>
    <xdr:ext cx="405111" cy="259045"/>
    <xdr:sp macro="" textlink="">
      <xdr:nvSpPr>
        <xdr:cNvPr id="395" name="n_3aveValue【一般廃棄物処理施設】&#10;有形固定資産減価償却率">
          <a:extLst>
            <a:ext uri="{FF2B5EF4-FFF2-40B4-BE49-F238E27FC236}">
              <a16:creationId xmlns:a16="http://schemas.microsoft.com/office/drawing/2014/main" xmlns="" id="{59B5D992-4C90-4766-8953-C8135FAB7FD1}"/>
            </a:ext>
          </a:extLst>
        </xdr:cNvPr>
        <xdr:cNvSpPr txBox="1"/>
      </xdr:nvSpPr>
      <xdr:spPr>
        <a:xfrm>
          <a:off x="13500744" y="6404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44</xdr:row>
      <xdr:rowOff>73677</xdr:rowOff>
    </xdr:from>
    <xdr:ext cx="762000" cy="259045"/>
    <xdr:sp macro="" textlink="">
      <xdr:nvSpPr>
        <xdr:cNvPr id="396" name="テキスト ボックス 395">
          <a:extLst>
            <a:ext uri="{FF2B5EF4-FFF2-40B4-BE49-F238E27FC236}">
              <a16:creationId xmlns:a16="http://schemas.microsoft.com/office/drawing/2014/main" xmlns="" id="{345DCDBB-4B55-4571-A34F-06FBBEFBB986}"/>
            </a:ext>
          </a:extLst>
        </xdr:cNvPr>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397" name="テキスト ボックス 396">
          <a:extLst>
            <a:ext uri="{FF2B5EF4-FFF2-40B4-BE49-F238E27FC236}">
              <a16:creationId xmlns:a16="http://schemas.microsoft.com/office/drawing/2014/main" xmlns="" id="{63AA1B38-0B37-4248-8A76-A7229D5B16A3}"/>
            </a:ext>
          </a:extLst>
        </xdr:cNvPr>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398" name="テキスト ボックス 397">
          <a:extLst>
            <a:ext uri="{FF2B5EF4-FFF2-40B4-BE49-F238E27FC236}">
              <a16:creationId xmlns:a16="http://schemas.microsoft.com/office/drawing/2014/main" xmlns="" id="{B3524D66-75B5-4404-A198-EF05E0194B80}"/>
            </a:ext>
          </a:extLst>
        </xdr:cNvPr>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399" name="テキスト ボックス 398">
          <a:extLst>
            <a:ext uri="{FF2B5EF4-FFF2-40B4-BE49-F238E27FC236}">
              <a16:creationId xmlns:a16="http://schemas.microsoft.com/office/drawing/2014/main" xmlns="" id="{F66A0381-BC7E-49E2-BE56-DBACE13A8891}"/>
            </a:ext>
          </a:extLst>
        </xdr:cNvPr>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00" name="テキスト ボックス 399">
          <a:extLst>
            <a:ext uri="{FF2B5EF4-FFF2-40B4-BE49-F238E27FC236}">
              <a16:creationId xmlns:a16="http://schemas.microsoft.com/office/drawing/2014/main" xmlns="" id="{C19ACB2C-9CF8-46B7-947A-EBF946A121AF}"/>
            </a:ext>
          </a:extLst>
        </xdr:cNvPr>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157661</xdr:rowOff>
    </xdr:from>
    <xdr:to>
      <xdr:col>85</xdr:col>
      <xdr:colOff>177800</xdr:colOff>
      <xdr:row>36</xdr:row>
      <xdr:rowOff>87811</xdr:rowOff>
    </xdr:to>
    <xdr:sp macro="" textlink="">
      <xdr:nvSpPr>
        <xdr:cNvPr id="401" name="楕円 400">
          <a:extLst>
            <a:ext uri="{FF2B5EF4-FFF2-40B4-BE49-F238E27FC236}">
              <a16:creationId xmlns:a16="http://schemas.microsoft.com/office/drawing/2014/main" xmlns="" id="{9149F871-B42F-4DB9-BD68-A3995D3D15D6}"/>
            </a:ext>
          </a:extLst>
        </xdr:cNvPr>
        <xdr:cNvSpPr/>
      </xdr:nvSpPr>
      <xdr:spPr>
        <a:xfrm>
          <a:off x="16268700" y="61584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35</xdr:row>
      <xdr:rowOff>9088</xdr:rowOff>
    </xdr:from>
    <xdr:ext cx="405111" cy="259045"/>
    <xdr:sp macro="" textlink="">
      <xdr:nvSpPr>
        <xdr:cNvPr id="402" name="【一般廃棄物処理施設】&#10;有形固定資産減価償却率該当値テキスト">
          <a:extLst>
            <a:ext uri="{FF2B5EF4-FFF2-40B4-BE49-F238E27FC236}">
              <a16:creationId xmlns:a16="http://schemas.microsoft.com/office/drawing/2014/main" xmlns="" id="{997CA5C7-346E-4714-9CC6-56B93A7F8817}"/>
            </a:ext>
          </a:extLst>
        </xdr:cNvPr>
        <xdr:cNvSpPr txBox="1"/>
      </xdr:nvSpPr>
      <xdr:spPr>
        <a:xfrm>
          <a:off x="16357600" y="60098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151130</xdr:rowOff>
    </xdr:from>
    <xdr:to>
      <xdr:col>81</xdr:col>
      <xdr:colOff>101600</xdr:colOff>
      <xdr:row>36</xdr:row>
      <xdr:rowOff>81280</xdr:rowOff>
    </xdr:to>
    <xdr:sp macro="" textlink="">
      <xdr:nvSpPr>
        <xdr:cNvPr id="403" name="楕円 402">
          <a:extLst>
            <a:ext uri="{FF2B5EF4-FFF2-40B4-BE49-F238E27FC236}">
              <a16:creationId xmlns:a16="http://schemas.microsoft.com/office/drawing/2014/main" xmlns="" id="{65197DD5-4B53-4BA0-B58A-43AEB3F31064}"/>
            </a:ext>
          </a:extLst>
        </xdr:cNvPr>
        <xdr:cNvSpPr/>
      </xdr:nvSpPr>
      <xdr:spPr>
        <a:xfrm>
          <a:off x="15430500" y="6151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30480</xdr:rowOff>
    </xdr:from>
    <xdr:to>
      <xdr:col>85</xdr:col>
      <xdr:colOff>127000</xdr:colOff>
      <xdr:row>36</xdr:row>
      <xdr:rowOff>37011</xdr:rowOff>
    </xdr:to>
    <xdr:cxnSp macro="">
      <xdr:nvCxnSpPr>
        <xdr:cNvPr id="404" name="直線コネクタ 403">
          <a:extLst>
            <a:ext uri="{FF2B5EF4-FFF2-40B4-BE49-F238E27FC236}">
              <a16:creationId xmlns:a16="http://schemas.microsoft.com/office/drawing/2014/main" xmlns="" id="{3B4B93BC-DBC9-402E-BEE1-34B47392E56C}"/>
            </a:ext>
          </a:extLst>
        </xdr:cNvPr>
        <xdr:cNvCxnSpPr/>
      </xdr:nvCxnSpPr>
      <xdr:spPr>
        <a:xfrm>
          <a:off x="15481300" y="6202680"/>
          <a:ext cx="838200" cy="6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12337</xdr:rowOff>
    </xdr:from>
    <xdr:to>
      <xdr:col>76</xdr:col>
      <xdr:colOff>165100</xdr:colOff>
      <xdr:row>36</xdr:row>
      <xdr:rowOff>113937</xdr:rowOff>
    </xdr:to>
    <xdr:sp macro="" textlink="">
      <xdr:nvSpPr>
        <xdr:cNvPr id="405" name="楕円 404">
          <a:extLst>
            <a:ext uri="{FF2B5EF4-FFF2-40B4-BE49-F238E27FC236}">
              <a16:creationId xmlns:a16="http://schemas.microsoft.com/office/drawing/2014/main" xmlns="" id="{200F377A-3808-483F-B7A9-EB9AB26789D5}"/>
            </a:ext>
          </a:extLst>
        </xdr:cNvPr>
        <xdr:cNvSpPr/>
      </xdr:nvSpPr>
      <xdr:spPr>
        <a:xfrm>
          <a:off x="14541500" y="61845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30480</xdr:rowOff>
    </xdr:from>
    <xdr:to>
      <xdr:col>81</xdr:col>
      <xdr:colOff>50800</xdr:colOff>
      <xdr:row>36</xdr:row>
      <xdr:rowOff>63137</xdr:rowOff>
    </xdr:to>
    <xdr:cxnSp macro="">
      <xdr:nvCxnSpPr>
        <xdr:cNvPr id="406" name="直線コネクタ 405">
          <a:extLst>
            <a:ext uri="{FF2B5EF4-FFF2-40B4-BE49-F238E27FC236}">
              <a16:creationId xmlns:a16="http://schemas.microsoft.com/office/drawing/2014/main" xmlns="" id="{7788FFEA-545E-495C-8736-832529984524}"/>
            </a:ext>
          </a:extLst>
        </xdr:cNvPr>
        <xdr:cNvCxnSpPr/>
      </xdr:nvCxnSpPr>
      <xdr:spPr>
        <a:xfrm flipV="1">
          <a:off x="14592300" y="6202680"/>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46627</xdr:rowOff>
    </xdr:from>
    <xdr:to>
      <xdr:col>72</xdr:col>
      <xdr:colOff>38100</xdr:colOff>
      <xdr:row>36</xdr:row>
      <xdr:rowOff>148227</xdr:rowOff>
    </xdr:to>
    <xdr:sp macro="" textlink="">
      <xdr:nvSpPr>
        <xdr:cNvPr id="407" name="楕円 406">
          <a:extLst>
            <a:ext uri="{FF2B5EF4-FFF2-40B4-BE49-F238E27FC236}">
              <a16:creationId xmlns:a16="http://schemas.microsoft.com/office/drawing/2014/main" xmlns="" id="{5DB44372-1E28-4850-9574-BD75D3DE1867}"/>
            </a:ext>
          </a:extLst>
        </xdr:cNvPr>
        <xdr:cNvSpPr/>
      </xdr:nvSpPr>
      <xdr:spPr>
        <a:xfrm>
          <a:off x="13652500" y="62188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63137</xdr:rowOff>
    </xdr:from>
    <xdr:to>
      <xdr:col>76</xdr:col>
      <xdr:colOff>114300</xdr:colOff>
      <xdr:row>36</xdr:row>
      <xdr:rowOff>97427</xdr:rowOff>
    </xdr:to>
    <xdr:cxnSp macro="">
      <xdr:nvCxnSpPr>
        <xdr:cNvPr id="408" name="直線コネクタ 407">
          <a:extLst>
            <a:ext uri="{FF2B5EF4-FFF2-40B4-BE49-F238E27FC236}">
              <a16:creationId xmlns:a16="http://schemas.microsoft.com/office/drawing/2014/main" xmlns="" id="{27F6F042-C9AA-4C25-B92F-8F2E16BC43D5}"/>
            </a:ext>
          </a:extLst>
        </xdr:cNvPr>
        <xdr:cNvCxnSpPr/>
      </xdr:nvCxnSpPr>
      <xdr:spPr>
        <a:xfrm flipV="1">
          <a:off x="13703300" y="6235337"/>
          <a:ext cx="8890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34</xdr:row>
      <xdr:rowOff>97807</xdr:rowOff>
    </xdr:from>
    <xdr:ext cx="405111" cy="259045"/>
    <xdr:sp macro="" textlink="">
      <xdr:nvSpPr>
        <xdr:cNvPr id="409" name="n_1mainValue【一般廃棄物処理施設】&#10;有形固定資産減価償却率">
          <a:extLst>
            <a:ext uri="{FF2B5EF4-FFF2-40B4-BE49-F238E27FC236}">
              <a16:creationId xmlns:a16="http://schemas.microsoft.com/office/drawing/2014/main" xmlns="" id="{20ECC1C3-31C8-4874-B042-458F789CAAD8}"/>
            </a:ext>
          </a:extLst>
        </xdr:cNvPr>
        <xdr:cNvSpPr txBox="1"/>
      </xdr:nvSpPr>
      <xdr:spPr>
        <a:xfrm>
          <a:off x="15266044" y="5927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130464</xdr:rowOff>
    </xdr:from>
    <xdr:ext cx="405111" cy="259045"/>
    <xdr:sp macro="" textlink="">
      <xdr:nvSpPr>
        <xdr:cNvPr id="410" name="n_2mainValue【一般廃棄物処理施設】&#10;有形固定資産減価償却率">
          <a:extLst>
            <a:ext uri="{FF2B5EF4-FFF2-40B4-BE49-F238E27FC236}">
              <a16:creationId xmlns:a16="http://schemas.microsoft.com/office/drawing/2014/main" xmlns="" id="{FEBCF13D-E8C3-4162-894C-ED7EC5EC3E27}"/>
            </a:ext>
          </a:extLst>
        </xdr:cNvPr>
        <xdr:cNvSpPr txBox="1"/>
      </xdr:nvSpPr>
      <xdr:spPr>
        <a:xfrm>
          <a:off x="14389744" y="5959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164754</xdr:rowOff>
    </xdr:from>
    <xdr:ext cx="405111" cy="259045"/>
    <xdr:sp macro="" textlink="">
      <xdr:nvSpPr>
        <xdr:cNvPr id="411" name="n_3mainValue【一般廃棄物処理施設】&#10;有形固定資産減価償却率">
          <a:extLst>
            <a:ext uri="{FF2B5EF4-FFF2-40B4-BE49-F238E27FC236}">
              <a16:creationId xmlns:a16="http://schemas.microsoft.com/office/drawing/2014/main" xmlns="" id="{E034F8FE-F60A-4A9D-85FC-009A7CC38E4C}"/>
            </a:ext>
          </a:extLst>
        </xdr:cNvPr>
        <xdr:cNvSpPr txBox="1"/>
      </xdr:nvSpPr>
      <xdr:spPr>
        <a:xfrm>
          <a:off x="13500744" y="59940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412" name="正方形/長方形 411">
          <a:extLst>
            <a:ext uri="{FF2B5EF4-FFF2-40B4-BE49-F238E27FC236}">
              <a16:creationId xmlns:a16="http://schemas.microsoft.com/office/drawing/2014/main" xmlns="" id="{044504A3-7C98-48D0-B281-5821D5CBF379}"/>
            </a:ext>
          </a:extLst>
        </xdr:cNvPr>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413" name="正方形/長方形 412">
          <a:extLst>
            <a:ext uri="{FF2B5EF4-FFF2-40B4-BE49-F238E27FC236}">
              <a16:creationId xmlns:a16="http://schemas.microsoft.com/office/drawing/2014/main" xmlns="" id="{1FE00E38-8A68-4A9C-90E1-29F0CB6A076C}"/>
            </a:ext>
          </a:extLst>
        </xdr:cNvPr>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414" name="正方形/長方形 413">
          <a:extLst>
            <a:ext uri="{FF2B5EF4-FFF2-40B4-BE49-F238E27FC236}">
              <a16:creationId xmlns:a16="http://schemas.microsoft.com/office/drawing/2014/main" xmlns="" id="{60AC43BB-8CD7-4B6C-B8DD-9EF86164CEFB}"/>
            </a:ext>
          </a:extLst>
        </xdr:cNvPr>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415" name="正方形/長方形 414">
          <a:extLst>
            <a:ext uri="{FF2B5EF4-FFF2-40B4-BE49-F238E27FC236}">
              <a16:creationId xmlns:a16="http://schemas.microsoft.com/office/drawing/2014/main" xmlns="" id="{47BF06EB-4948-47E4-94D5-5C8F1CDC6808}"/>
            </a:ext>
          </a:extLst>
        </xdr:cNvPr>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416" name="正方形/長方形 415">
          <a:extLst>
            <a:ext uri="{FF2B5EF4-FFF2-40B4-BE49-F238E27FC236}">
              <a16:creationId xmlns:a16="http://schemas.microsoft.com/office/drawing/2014/main" xmlns="" id="{D8164E13-CEAA-4CFC-BC84-B67325843284}"/>
            </a:ext>
          </a:extLst>
        </xdr:cNvPr>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73,394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417" name="正方形/長方形 416">
          <a:extLst>
            <a:ext uri="{FF2B5EF4-FFF2-40B4-BE49-F238E27FC236}">
              <a16:creationId xmlns:a16="http://schemas.microsoft.com/office/drawing/2014/main" xmlns="" id="{7E03435E-2E83-4459-867E-28690AA2CF5E}"/>
            </a:ext>
          </a:extLst>
        </xdr:cNvPr>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418" name="正方形/長方形 417">
          <a:extLst>
            <a:ext uri="{FF2B5EF4-FFF2-40B4-BE49-F238E27FC236}">
              <a16:creationId xmlns:a16="http://schemas.microsoft.com/office/drawing/2014/main" xmlns="" id="{0986CF9A-5390-4218-BEB5-EE4EC523CB22}"/>
            </a:ext>
          </a:extLst>
        </xdr:cNvPr>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19" name="正方形/長方形 418">
          <a:extLst>
            <a:ext uri="{FF2B5EF4-FFF2-40B4-BE49-F238E27FC236}">
              <a16:creationId xmlns:a16="http://schemas.microsoft.com/office/drawing/2014/main" xmlns="" id="{15FEA380-133E-4FF4-A928-3B2876B9635B}"/>
            </a:ext>
          </a:extLst>
        </xdr:cNvPr>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420" name="テキスト ボックス 419">
          <a:extLst>
            <a:ext uri="{FF2B5EF4-FFF2-40B4-BE49-F238E27FC236}">
              <a16:creationId xmlns:a16="http://schemas.microsoft.com/office/drawing/2014/main" xmlns="" id="{AE78EE41-CA5F-4C53-B2BC-9EBD99B0D297}"/>
            </a:ext>
          </a:extLst>
        </xdr:cNvPr>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421" name="直線コネクタ 420">
          <a:extLst>
            <a:ext uri="{FF2B5EF4-FFF2-40B4-BE49-F238E27FC236}">
              <a16:creationId xmlns:a16="http://schemas.microsoft.com/office/drawing/2014/main" xmlns="" id="{5909487C-BC6F-4DCE-9295-C3B46C73D8D9}"/>
            </a:ext>
          </a:extLst>
        </xdr:cNvPr>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19050</xdr:rowOff>
    </xdr:from>
    <xdr:to>
      <xdr:col>120</xdr:col>
      <xdr:colOff>114300</xdr:colOff>
      <xdr:row>41</xdr:row>
      <xdr:rowOff>19050</xdr:rowOff>
    </xdr:to>
    <xdr:cxnSp macro="">
      <xdr:nvCxnSpPr>
        <xdr:cNvPr id="422" name="直線コネクタ 421">
          <a:extLst>
            <a:ext uri="{FF2B5EF4-FFF2-40B4-BE49-F238E27FC236}">
              <a16:creationId xmlns:a16="http://schemas.microsoft.com/office/drawing/2014/main" xmlns="" id="{61E91D8C-FB9D-4ED6-B86A-B89D9EFABA96}"/>
            </a:ext>
          </a:extLst>
        </xdr:cNvPr>
        <xdr:cNvCxnSpPr/>
      </xdr:nvCxnSpPr>
      <xdr:spPr>
        <a:xfrm>
          <a:off x="18288000" y="704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48277</xdr:rowOff>
    </xdr:from>
    <xdr:ext cx="248786" cy="259045"/>
    <xdr:sp macro="" textlink="">
      <xdr:nvSpPr>
        <xdr:cNvPr id="423" name="テキスト ボックス 422">
          <a:extLst>
            <a:ext uri="{FF2B5EF4-FFF2-40B4-BE49-F238E27FC236}">
              <a16:creationId xmlns:a16="http://schemas.microsoft.com/office/drawing/2014/main" xmlns="" id="{FB564691-2E83-459D-91C8-0EE2B405B346}"/>
            </a:ext>
          </a:extLst>
        </xdr:cNvPr>
        <xdr:cNvSpPr txBox="1"/>
      </xdr:nvSpPr>
      <xdr:spPr>
        <a:xfrm>
          <a:off x="18039214" y="6906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424" name="直線コネクタ 423">
          <a:extLst>
            <a:ext uri="{FF2B5EF4-FFF2-40B4-BE49-F238E27FC236}">
              <a16:creationId xmlns:a16="http://schemas.microsoft.com/office/drawing/2014/main" xmlns="" id="{B52E63FF-A3F2-4F9E-830A-96685DF3D846}"/>
            </a:ext>
          </a:extLst>
        </xdr:cNvPr>
        <xdr:cNvCxnSpPr/>
      </xdr:nvCxnSpPr>
      <xdr:spPr>
        <a:xfrm>
          <a:off x="18288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36</xdr:row>
      <xdr:rowOff>162577</xdr:rowOff>
    </xdr:from>
    <xdr:ext cx="595419" cy="259045"/>
    <xdr:sp macro="" textlink="">
      <xdr:nvSpPr>
        <xdr:cNvPr id="425" name="テキスト ボックス 424">
          <a:extLst>
            <a:ext uri="{FF2B5EF4-FFF2-40B4-BE49-F238E27FC236}">
              <a16:creationId xmlns:a16="http://schemas.microsoft.com/office/drawing/2014/main" xmlns="" id="{BC099393-A1DF-4A5C-BEFD-21EB72CC1F68}"/>
            </a:ext>
          </a:extLst>
        </xdr:cNvPr>
        <xdr:cNvSpPr txBox="1"/>
      </xdr:nvSpPr>
      <xdr:spPr>
        <a:xfrm>
          <a:off x="17692581" y="633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76200</xdr:rowOff>
    </xdr:from>
    <xdr:to>
      <xdr:col>120</xdr:col>
      <xdr:colOff>114300</xdr:colOff>
      <xdr:row>34</xdr:row>
      <xdr:rowOff>76200</xdr:rowOff>
    </xdr:to>
    <xdr:cxnSp macro="">
      <xdr:nvCxnSpPr>
        <xdr:cNvPr id="426" name="直線コネクタ 425">
          <a:extLst>
            <a:ext uri="{FF2B5EF4-FFF2-40B4-BE49-F238E27FC236}">
              <a16:creationId xmlns:a16="http://schemas.microsoft.com/office/drawing/2014/main" xmlns="" id="{FEF881D0-692B-4871-A2E2-9B2EDE3908AB}"/>
            </a:ext>
          </a:extLst>
        </xdr:cNvPr>
        <xdr:cNvCxnSpPr/>
      </xdr:nvCxnSpPr>
      <xdr:spPr>
        <a:xfrm>
          <a:off x="18288000" y="590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33</xdr:row>
      <xdr:rowOff>105427</xdr:rowOff>
    </xdr:from>
    <xdr:ext cx="595419" cy="259045"/>
    <xdr:sp macro="" textlink="">
      <xdr:nvSpPr>
        <xdr:cNvPr id="427" name="テキスト ボックス 426">
          <a:extLst>
            <a:ext uri="{FF2B5EF4-FFF2-40B4-BE49-F238E27FC236}">
              <a16:creationId xmlns:a16="http://schemas.microsoft.com/office/drawing/2014/main" xmlns="" id="{40276ED9-0648-4554-B6D6-A9684AC5E75B}"/>
            </a:ext>
          </a:extLst>
        </xdr:cNvPr>
        <xdr:cNvSpPr txBox="1"/>
      </xdr:nvSpPr>
      <xdr:spPr>
        <a:xfrm>
          <a:off x="17692581" y="5763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428" name="直線コネクタ 427">
          <a:extLst>
            <a:ext uri="{FF2B5EF4-FFF2-40B4-BE49-F238E27FC236}">
              <a16:creationId xmlns:a16="http://schemas.microsoft.com/office/drawing/2014/main" xmlns="" id="{E9F1F0C0-8672-4FBC-A83C-BA1DA4172567}"/>
            </a:ext>
          </a:extLst>
        </xdr:cNvPr>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30</xdr:row>
      <xdr:rowOff>48277</xdr:rowOff>
    </xdr:from>
    <xdr:ext cx="595419" cy="259045"/>
    <xdr:sp macro="" textlink="">
      <xdr:nvSpPr>
        <xdr:cNvPr id="429" name="テキスト ボックス 428">
          <a:extLst>
            <a:ext uri="{FF2B5EF4-FFF2-40B4-BE49-F238E27FC236}">
              <a16:creationId xmlns:a16="http://schemas.microsoft.com/office/drawing/2014/main" xmlns="" id="{EA8C6195-30FB-4839-9DEC-7728F90A371B}"/>
            </a:ext>
          </a:extLst>
        </xdr:cNvPr>
        <xdr:cNvSpPr txBox="1"/>
      </xdr:nvSpPr>
      <xdr:spPr>
        <a:xfrm>
          <a:off x="17692581" y="519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430" name="【一般廃棄物処理施設】&#10;一人当たり有形固定資産（償却資産）額グラフ枠">
          <a:extLst>
            <a:ext uri="{FF2B5EF4-FFF2-40B4-BE49-F238E27FC236}">
              <a16:creationId xmlns:a16="http://schemas.microsoft.com/office/drawing/2014/main" xmlns="" id="{B772B20A-CD54-40FB-B89B-C6216F39E360}"/>
            </a:ext>
          </a:extLst>
        </xdr:cNvPr>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33</xdr:row>
      <xdr:rowOff>117320</xdr:rowOff>
    </xdr:from>
    <xdr:to>
      <xdr:col>116</xdr:col>
      <xdr:colOff>62864</xdr:colOff>
      <xdr:row>41</xdr:row>
      <xdr:rowOff>18953</xdr:rowOff>
    </xdr:to>
    <xdr:cxnSp macro="">
      <xdr:nvCxnSpPr>
        <xdr:cNvPr id="431" name="直線コネクタ 430">
          <a:extLst>
            <a:ext uri="{FF2B5EF4-FFF2-40B4-BE49-F238E27FC236}">
              <a16:creationId xmlns:a16="http://schemas.microsoft.com/office/drawing/2014/main" xmlns="" id="{4E059673-9A21-47D3-A0E0-8448BA4E81EB}"/>
            </a:ext>
          </a:extLst>
        </xdr:cNvPr>
        <xdr:cNvCxnSpPr/>
      </xdr:nvCxnSpPr>
      <xdr:spPr>
        <a:xfrm flipV="1">
          <a:off x="22160864" y="5775170"/>
          <a:ext cx="0" cy="127323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41</xdr:row>
      <xdr:rowOff>22780</xdr:rowOff>
    </xdr:from>
    <xdr:ext cx="313932" cy="259045"/>
    <xdr:sp macro="" textlink="">
      <xdr:nvSpPr>
        <xdr:cNvPr id="432" name="【一般廃棄物処理施設】&#10;一人当たり有形固定資産（償却資産）額最小値テキスト">
          <a:extLst>
            <a:ext uri="{FF2B5EF4-FFF2-40B4-BE49-F238E27FC236}">
              <a16:creationId xmlns:a16="http://schemas.microsoft.com/office/drawing/2014/main" xmlns="" id="{E7F34B79-40CC-4522-9038-8A63A802E238}"/>
            </a:ext>
          </a:extLst>
        </xdr:cNvPr>
        <xdr:cNvSpPr txBox="1"/>
      </xdr:nvSpPr>
      <xdr:spPr>
        <a:xfrm>
          <a:off x="22199600" y="705223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18953</xdr:rowOff>
    </xdr:from>
    <xdr:to>
      <xdr:col>116</xdr:col>
      <xdr:colOff>152400</xdr:colOff>
      <xdr:row>41</xdr:row>
      <xdr:rowOff>18953</xdr:rowOff>
    </xdr:to>
    <xdr:cxnSp macro="">
      <xdr:nvCxnSpPr>
        <xdr:cNvPr id="433" name="直線コネクタ 432">
          <a:extLst>
            <a:ext uri="{FF2B5EF4-FFF2-40B4-BE49-F238E27FC236}">
              <a16:creationId xmlns:a16="http://schemas.microsoft.com/office/drawing/2014/main" xmlns="" id="{A28433C8-7763-424B-B186-57B99BE79C94}"/>
            </a:ext>
          </a:extLst>
        </xdr:cNvPr>
        <xdr:cNvCxnSpPr/>
      </xdr:nvCxnSpPr>
      <xdr:spPr>
        <a:xfrm>
          <a:off x="22072600" y="70484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32</xdr:row>
      <xdr:rowOff>63997</xdr:rowOff>
    </xdr:from>
    <xdr:ext cx="599010" cy="259045"/>
    <xdr:sp macro="" textlink="">
      <xdr:nvSpPr>
        <xdr:cNvPr id="434" name="【一般廃棄物処理施設】&#10;一人当たり有形固定資産（償却資産）額最大値テキスト">
          <a:extLst>
            <a:ext uri="{FF2B5EF4-FFF2-40B4-BE49-F238E27FC236}">
              <a16:creationId xmlns:a16="http://schemas.microsoft.com/office/drawing/2014/main" xmlns="" id="{DF56AE36-D690-41F9-BB1B-41D82AF7BEB9}"/>
            </a:ext>
          </a:extLst>
        </xdr:cNvPr>
        <xdr:cNvSpPr txBox="1"/>
      </xdr:nvSpPr>
      <xdr:spPr>
        <a:xfrm>
          <a:off x="22199600" y="55503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222,805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117320</xdr:rowOff>
    </xdr:from>
    <xdr:to>
      <xdr:col>116</xdr:col>
      <xdr:colOff>152400</xdr:colOff>
      <xdr:row>33</xdr:row>
      <xdr:rowOff>117320</xdr:rowOff>
    </xdr:to>
    <xdr:cxnSp macro="">
      <xdr:nvCxnSpPr>
        <xdr:cNvPr id="435" name="直線コネクタ 434">
          <a:extLst>
            <a:ext uri="{FF2B5EF4-FFF2-40B4-BE49-F238E27FC236}">
              <a16:creationId xmlns:a16="http://schemas.microsoft.com/office/drawing/2014/main" xmlns="" id="{015BB5C7-35C2-422C-A533-F2BC9CE9FA43}"/>
            </a:ext>
          </a:extLst>
        </xdr:cNvPr>
        <xdr:cNvCxnSpPr/>
      </xdr:nvCxnSpPr>
      <xdr:spPr>
        <a:xfrm>
          <a:off x="22072600" y="57751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37</xdr:row>
      <xdr:rowOff>120103</xdr:rowOff>
    </xdr:from>
    <xdr:ext cx="534377" cy="259045"/>
    <xdr:sp macro="" textlink="">
      <xdr:nvSpPr>
        <xdr:cNvPr id="436" name="【一般廃棄物処理施設】&#10;一人当たり有形固定資産（償却資産）額平均値テキスト">
          <a:extLst>
            <a:ext uri="{FF2B5EF4-FFF2-40B4-BE49-F238E27FC236}">
              <a16:creationId xmlns:a16="http://schemas.microsoft.com/office/drawing/2014/main" xmlns="" id="{07EA5AAD-97E1-41EB-B64D-75E648BBAF63}"/>
            </a:ext>
          </a:extLst>
        </xdr:cNvPr>
        <xdr:cNvSpPr txBox="1"/>
      </xdr:nvSpPr>
      <xdr:spPr>
        <a:xfrm>
          <a:off x="22199600" y="646375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67,432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97226</xdr:rowOff>
    </xdr:from>
    <xdr:to>
      <xdr:col>116</xdr:col>
      <xdr:colOff>114300</xdr:colOff>
      <xdr:row>39</xdr:row>
      <xdr:rowOff>27376</xdr:rowOff>
    </xdr:to>
    <xdr:sp macro="" textlink="">
      <xdr:nvSpPr>
        <xdr:cNvPr id="437" name="フローチャート: 判断 436">
          <a:extLst>
            <a:ext uri="{FF2B5EF4-FFF2-40B4-BE49-F238E27FC236}">
              <a16:creationId xmlns:a16="http://schemas.microsoft.com/office/drawing/2014/main" xmlns="" id="{9E68CC61-06FF-4355-A205-818FA2FD429F}"/>
            </a:ext>
          </a:extLst>
        </xdr:cNvPr>
        <xdr:cNvSpPr/>
      </xdr:nvSpPr>
      <xdr:spPr>
        <a:xfrm>
          <a:off x="22110700" y="66123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86373</xdr:rowOff>
    </xdr:from>
    <xdr:to>
      <xdr:col>112</xdr:col>
      <xdr:colOff>38100</xdr:colOff>
      <xdr:row>39</xdr:row>
      <xdr:rowOff>16523</xdr:rowOff>
    </xdr:to>
    <xdr:sp macro="" textlink="">
      <xdr:nvSpPr>
        <xdr:cNvPr id="438" name="フローチャート: 判断 437">
          <a:extLst>
            <a:ext uri="{FF2B5EF4-FFF2-40B4-BE49-F238E27FC236}">
              <a16:creationId xmlns:a16="http://schemas.microsoft.com/office/drawing/2014/main" xmlns="" id="{E743A215-F0DC-45B6-AF85-F021731B7EE2}"/>
            </a:ext>
          </a:extLst>
        </xdr:cNvPr>
        <xdr:cNvSpPr/>
      </xdr:nvSpPr>
      <xdr:spPr>
        <a:xfrm>
          <a:off x="21272500" y="66014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37</xdr:row>
      <xdr:rowOff>33050</xdr:rowOff>
    </xdr:from>
    <xdr:ext cx="534377" cy="259045"/>
    <xdr:sp macro="" textlink="">
      <xdr:nvSpPr>
        <xdr:cNvPr id="439" name="n_1aveValue【一般廃棄物処理施設】&#10;一人当たり有形固定資産（償却資産）額">
          <a:extLst>
            <a:ext uri="{FF2B5EF4-FFF2-40B4-BE49-F238E27FC236}">
              <a16:creationId xmlns:a16="http://schemas.microsoft.com/office/drawing/2014/main" xmlns="" id="{D29900C8-4C53-489F-89CF-57DE8C10A07A}"/>
            </a:ext>
          </a:extLst>
        </xdr:cNvPr>
        <xdr:cNvSpPr txBox="1"/>
      </xdr:nvSpPr>
      <xdr:spPr>
        <a:xfrm>
          <a:off x="21043411" y="63767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71006</xdr:rowOff>
    </xdr:from>
    <xdr:to>
      <xdr:col>107</xdr:col>
      <xdr:colOff>101600</xdr:colOff>
      <xdr:row>39</xdr:row>
      <xdr:rowOff>1156</xdr:rowOff>
    </xdr:to>
    <xdr:sp macro="" textlink="">
      <xdr:nvSpPr>
        <xdr:cNvPr id="440" name="フローチャート: 判断 439">
          <a:extLst>
            <a:ext uri="{FF2B5EF4-FFF2-40B4-BE49-F238E27FC236}">
              <a16:creationId xmlns:a16="http://schemas.microsoft.com/office/drawing/2014/main" xmlns="" id="{AA508A02-86AD-48F2-8358-6CE893D7450F}"/>
            </a:ext>
          </a:extLst>
        </xdr:cNvPr>
        <xdr:cNvSpPr/>
      </xdr:nvSpPr>
      <xdr:spPr>
        <a:xfrm>
          <a:off x="20383500" y="6586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37</xdr:row>
      <xdr:rowOff>17683</xdr:rowOff>
    </xdr:from>
    <xdr:ext cx="534377" cy="259045"/>
    <xdr:sp macro="" textlink="">
      <xdr:nvSpPr>
        <xdr:cNvPr id="441" name="n_2aveValue【一般廃棄物処理施設】&#10;一人当たり有形固定資産（償却資産）額">
          <a:extLst>
            <a:ext uri="{FF2B5EF4-FFF2-40B4-BE49-F238E27FC236}">
              <a16:creationId xmlns:a16="http://schemas.microsoft.com/office/drawing/2014/main" xmlns="" id="{B9167041-CB09-4A82-B296-C8C488912782}"/>
            </a:ext>
          </a:extLst>
        </xdr:cNvPr>
        <xdr:cNvSpPr txBox="1"/>
      </xdr:nvSpPr>
      <xdr:spPr>
        <a:xfrm>
          <a:off x="20167111" y="63613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115154</xdr:rowOff>
    </xdr:from>
    <xdr:to>
      <xdr:col>102</xdr:col>
      <xdr:colOff>165100</xdr:colOff>
      <xdr:row>39</xdr:row>
      <xdr:rowOff>45304</xdr:rowOff>
    </xdr:to>
    <xdr:sp macro="" textlink="">
      <xdr:nvSpPr>
        <xdr:cNvPr id="442" name="フローチャート: 判断 441">
          <a:extLst>
            <a:ext uri="{FF2B5EF4-FFF2-40B4-BE49-F238E27FC236}">
              <a16:creationId xmlns:a16="http://schemas.microsoft.com/office/drawing/2014/main" xmlns="" id="{42C3405A-1016-4D69-A8BD-F55331A9B048}"/>
            </a:ext>
          </a:extLst>
        </xdr:cNvPr>
        <xdr:cNvSpPr/>
      </xdr:nvSpPr>
      <xdr:spPr>
        <a:xfrm>
          <a:off x="19494500" y="66302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37</xdr:row>
      <xdr:rowOff>61831</xdr:rowOff>
    </xdr:from>
    <xdr:ext cx="534377" cy="259045"/>
    <xdr:sp macro="" textlink="">
      <xdr:nvSpPr>
        <xdr:cNvPr id="443" name="n_3aveValue【一般廃棄物処理施設】&#10;一人当たり有形固定資産（償却資産）額">
          <a:extLst>
            <a:ext uri="{FF2B5EF4-FFF2-40B4-BE49-F238E27FC236}">
              <a16:creationId xmlns:a16="http://schemas.microsoft.com/office/drawing/2014/main" xmlns="" id="{0628EEF8-EBEB-4294-ABE7-06972AC7B536}"/>
            </a:ext>
          </a:extLst>
        </xdr:cNvPr>
        <xdr:cNvSpPr txBox="1"/>
      </xdr:nvSpPr>
      <xdr:spPr>
        <a:xfrm>
          <a:off x="19278111" y="6405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64,295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44</xdr:row>
      <xdr:rowOff>73677</xdr:rowOff>
    </xdr:from>
    <xdr:ext cx="762000" cy="259045"/>
    <xdr:sp macro="" textlink="">
      <xdr:nvSpPr>
        <xdr:cNvPr id="444" name="テキスト ボックス 443">
          <a:extLst>
            <a:ext uri="{FF2B5EF4-FFF2-40B4-BE49-F238E27FC236}">
              <a16:creationId xmlns:a16="http://schemas.microsoft.com/office/drawing/2014/main" xmlns="" id="{345B3646-1EF7-49E1-8062-234310545E37}"/>
            </a:ext>
          </a:extLst>
        </xdr:cNvPr>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445" name="テキスト ボックス 444">
          <a:extLst>
            <a:ext uri="{FF2B5EF4-FFF2-40B4-BE49-F238E27FC236}">
              <a16:creationId xmlns:a16="http://schemas.microsoft.com/office/drawing/2014/main" xmlns="" id="{C9603C3B-8D1D-4325-B8EC-93252CF29E4A}"/>
            </a:ext>
          </a:extLst>
        </xdr:cNvPr>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446" name="テキスト ボックス 445">
          <a:extLst>
            <a:ext uri="{FF2B5EF4-FFF2-40B4-BE49-F238E27FC236}">
              <a16:creationId xmlns:a16="http://schemas.microsoft.com/office/drawing/2014/main" xmlns="" id="{D418BA35-FCB4-40ED-BD00-8F056224D93C}"/>
            </a:ext>
          </a:extLst>
        </xdr:cNvPr>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447" name="テキスト ボックス 446">
          <a:extLst>
            <a:ext uri="{FF2B5EF4-FFF2-40B4-BE49-F238E27FC236}">
              <a16:creationId xmlns:a16="http://schemas.microsoft.com/office/drawing/2014/main" xmlns="" id="{DBCD567D-6FA4-43FB-AB48-6C312AEC53A6}"/>
            </a:ext>
          </a:extLst>
        </xdr:cNvPr>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448" name="テキスト ボックス 447">
          <a:extLst>
            <a:ext uri="{FF2B5EF4-FFF2-40B4-BE49-F238E27FC236}">
              <a16:creationId xmlns:a16="http://schemas.microsoft.com/office/drawing/2014/main" xmlns="" id="{E89554D7-29C9-4C2B-9EBA-72E57BA3BA34}"/>
            </a:ext>
          </a:extLst>
        </xdr:cNvPr>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158011</xdr:rowOff>
    </xdr:from>
    <xdr:to>
      <xdr:col>116</xdr:col>
      <xdr:colOff>114300</xdr:colOff>
      <xdr:row>40</xdr:row>
      <xdr:rowOff>88161</xdr:rowOff>
    </xdr:to>
    <xdr:sp macro="" textlink="">
      <xdr:nvSpPr>
        <xdr:cNvPr id="449" name="楕円 448">
          <a:extLst>
            <a:ext uri="{FF2B5EF4-FFF2-40B4-BE49-F238E27FC236}">
              <a16:creationId xmlns:a16="http://schemas.microsoft.com/office/drawing/2014/main" xmlns="" id="{BBAB312B-7A3D-4614-B20E-DF3F121665DA}"/>
            </a:ext>
          </a:extLst>
        </xdr:cNvPr>
        <xdr:cNvSpPr/>
      </xdr:nvSpPr>
      <xdr:spPr>
        <a:xfrm>
          <a:off x="22110700" y="6844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39</xdr:row>
      <xdr:rowOff>136438</xdr:rowOff>
    </xdr:from>
    <xdr:ext cx="534377" cy="259045"/>
    <xdr:sp macro="" textlink="">
      <xdr:nvSpPr>
        <xdr:cNvPr id="450" name="【一般廃棄物処理施設】&#10;一人当たり有形固定資産（償却資産）額該当値テキスト">
          <a:extLst>
            <a:ext uri="{FF2B5EF4-FFF2-40B4-BE49-F238E27FC236}">
              <a16:creationId xmlns:a16="http://schemas.microsoft.com/office/drawing/2014/main" xmlns="" id="{B3D94F1C-F6D4-41EF-A91D-7F128B31F798}"/>
            </a:ext>
          </a:extLst>
        </xdr:cNvPr>
        <xdr:cNvSpPr txBox="1"/>
      </xdr:nvSpPr>
      <xdr:spPr>
        <a:xfrm>
          <a:off x="22199600" y="68229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165189</xdr:rowOff>
    </xdr:from>
    <xdr:to>
      <xdr:col>112</xdr:col>
      <xdr:colOff>38100</xdr:colOff>
      <xdr:row>40</xdr:row>
      <xdr:rowOff>95339</xdr:rowOff>
    </xdr:to>
    <xdr:sp macro="" textlink="">
      <xdr:nvSpPr>
        <xdr:cNvPr id="451" name="楕円 450">
          <a:extLst>
            <a:ext uri="{FF2B5EF4-FFF2-40B4-BE49-F238E27FC236}">
              <a16:creationId xmlns:a16="http://schemas.microsoft.com/office/drawing/2014/main" xmlns="" id="{19238A45-2B54-4CBF-871B-79D3EC43F776}"/>
            </a:ext>
          </a:extLst>
        </xdr:cNvPr>
        <xdr:cNvSpPr/>
      </xdr:nvSpPr>
      <xdr:spPr>
        <a:xfrm>
          <a:off x="21272500" y="6851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37361</xdr:rowOff>
    </xdr:from>
    <xdr:to>
      <xdr:col>116</xdr:col>
      <xdr:colOff>63500</xdr:colOff>
      <xdr:row>40</xdr:row>
      <xdr:rowOff>44539</xdr:rowOff>
    </xdr:to>
    <xdr:cxnSp macro="">
      <xdr:nvCxnSpPr>
        <xdr:cNvPr id="452" name="直線コネクタ 451">
          <a:extLst>
            <a:ext uri="{FF2B5EF4-FFF2-40B4-BE49-F238E27FC236}">
              <a16:creationId xmlns:a16="http://schemas.microsoft.com/office/drawing/2014/main" xmlns="" id="{BC1E2970-254B-4634-B40A-92482D16C528}"/>
            </a:ext>
          </a:extLst>
        </xdr:cNvPr>
        <xdr:cNvCxnSpPr/>
      </xdr:nvCxnSpPr>
      <xdr:spPr>
        <a:xfrm flipV="1">
          <a:off x="21323300" y="6895361"/>
          <a:ext cx="838200" cy="7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165943</xdr:rowOff>
    </xdr:from>
    <xdr:to>
      <xdr:col>107</xdr:col>
      <xdr:colOff>101600</xdr:colOff>
      <xdr:row>40</xdr:row>
      <xdr:rowOff>96093</xdr:rowOff>
    </xdr:to>
    <xdr:sp macro="" textlink="">
      <xdr:nvSpPr>
        <xdr:cNvPr id="453" name="楕円 452">
          <a:extLst>
            <a:ext uri="{FF2B5EF4-FFF2-40B4-BE49-F238E27FC236}">
              <a16:creationId xmlns:a16="http://schemas.microsoft.com/office/drawing/2014/main" xmlns="" id="{364395A7-18A3-4762-A4F2-20D4C448E321}"/>
            </a:ext>
          </a:extLst>
        </xdr:cNvPr>
        <xdr:cNvSpPr/>
      </xdr:nvSpPr>
      <xdr:spPr>
        <a:xfrm>
          <a:off x="20383500" y="68524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44539</xdr:rowOff>
    </xdr:from>
    <xdr:to>
      <xdr:col>111</xdr:col>
      <xdr:colOff>177800</xdr:colOff>
      <xdr:row>40</xdr:row>
      <xdr:rowOff>45293</xdr:rowOff>
    </xdr:to>
    <xdr:cxnSp macro="">
      <xdr:nvCxnSpPr>
        <xdr:cNvPr id="454" name="直線コネクタ 453">
          <a:extLst>
            <a:ext uri="{FF2B5EF4-FFF2-40B4-BE49-F238E27FC236}">
              <a16:creationId xmlns:a16="http://schemas.microsoft.com/office/drawing/2014/main" xmlns="" id="{48B45534-1F41-4901-8F2A-D8C332A13302}"/>
            </a:ext>
          </a:extLst>
        </xdr:cNvPr>
        <xdr:cNvCxnSpPr/>
      </xdr:nvCxnSpPr>
      <xdr:spPr>
        <a:xfrm flipV="1">
          <a:off x="20434300" y="6902539"/>
          <a:ext cx="889000" cy="7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166881</xdr:rowOff>
    </xdr:from>
    <xdr:to>
      <xdr:col>102</xdr:col>
      <xdr:colOff>165100</xdr:colOff>
      <xdr:row>40</xdr:row>
      <xdr:rowOff>97031</xdr:rowOff>
    </xdr:to>
    <xdr:sp macro="" textlink="">
      <xdr:nvSpPr>
        <xdr:cNvPr id="455" name="楕円 454">
          <a:extLst>
            <a:ext uri="{FF2B5EF4-FFF2-40B4-BE49-F238E27FC236}">
              <a16:creationId xmlns:a16="http://schemas.microsoft.com/office/drawing/2014/main" xmlns="" id="{90B57440-40D0-446B-850C-FC0F87D00F12}"/>
            </a:ext>
          </a:extLst>
        </xdr:cNvPr>
        <xdr:cNvSpPr/>
      </xdr:nvSpPr>
      <xdr:spPr>
        <a:xfrm>
          <a:off x="19494500" y="68534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45293</xdr:rowOff>
    </xdr:from>
    <xdr:to>
      <xdr:col>107</xdr:col>
      <xdr:colOff>50800</xdr:colOff>
      <xdr:row>40</xdr:row>
      <xdr:rowOff>46231</xdr:rowOff>
    </xdr:to>
    <xdr:cxnSp macro="">
      <xdr:nvCxnSpPr>
        <xdr:cNvPr id="456" name="直線コネクタ 455">
          <a:extLst>
            <a:ext uri="{FF2B5EF4-FFF2-40B4-BE49-F238E27FC236}">
              <a16:creationId xmlns:a16="http://schemas.microsoft.com/office/drawing/2014/main" xmlns="" id="{DCB66905-A533-4FD7-BD3C-487CC058D952}"/>
            </a:ext>
          </a:extLst>
        </xdr:cNvPr>
        <xdr:cNvCxnSpPr/>
      </xdr:nvCxnSpPr>
      <xdr:spPr>
        <a:xfrm flipV="1">
          <a:off x="19545300" y="6903293"/>
          <a:ext cx="889000" cy="9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40</xdr:row>
      <xdr:rowOff>86466</xdr:rowOff>
    </xdr:from>
    <xdr:ext cx="534377" cy="259045"/>
    <xdr:sp macro="" textlink="">
      <xdr:nvSpPr>
        <xdr:cNvPr id="457" name="n_1mainValue【一般廃棄物処理施設】&#10;一人当たり有形固定資産（償却資産）額">
          <a:extLst>
            <a:ext uri="{FF2B5EF4-FFF2-40B4-BE49-F238E27FC236}">
              <a16:creationId xmlns:a16="http://schemas.microsoft.com/office/drawing/2014/main" xmlns="" id="{3DD95350-A594-42EB-9ADF-A46CA5ACB809}"/>
            </a:ext>
          </a:extLst>
        </xdr:cNvPr>
        <xdr:cNvSpPr txBox="1"/>
      </xdr:nvSpPr>
      <xdr:spPr>
        <a:xfrm>
          <a:off x="21043411" y="69444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40</xdr:row>
      <xdr:rowOff>87220</xdr:rowOff>
    </xdr:from>
    <xdr:ext cx="534377" cy="259045"/>
    <xdr:sp macro="" textlink="">
      <xdr:nvSpPr>
        <xdr:cNvPr id="458" name="n_2mainValue【一般廃棄物処理施設】&#10;一人当たり有形固定資産（償却資産）額">
          <a:extLst>
            <a:ext uri="{FF2B5EF4-FFF2-40B4-BE49-F238E27FC236}">
              <a16:creationId xmlns:a16="http://schemas.microsoft.com/office/drawing/2014/main" xmlns="" id="{0880E473-571B-410E-A6EC-34931B256F31}"/>
            </a:ext>
          </a:extLst>
        </xdr:cNvPr>
        <xdr:cNvSpPr txBox="1"/>
      </xdr:nvSpPr>
      <xdr:spPr>
        <a:xfrm>
          <a:off x="20167111" y="69452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40</xdr:row>
      <xdr:rowOff>88158</xdr:rowOff>
    </xdr:from>
    <xdr:ext cx="534377" cy="259045"/>
    <xdr:sp macro="" textlink="">
      <xdr:nvSpPr>
        <xdr:cNvPr id="459" name="n_3mainValue【一般廃棄物処理施設】&#10;一人当たり有形固定資産（償却資産）額">
          <a:extLst>
            <a:ext uri="{FF2B5EF4-FFF2-40B4-BE49-F238E27FC236}">
              <a16:creationId xmlns:a16="http://schemas.microsoft.com/office/drawing/2014/main" xmlns="" id="{4D829416-2368-4EE4-8135-BBAE38EF3E15}"/>
            </a:ext>
          </a:extLst>
        </xdr:cNvPr>
        <xdr:cNvSpPr txBox="1"/>
      </xdr:nvSpPr>
      <xdr:spPr>
        <a:xfrm>
          <a:off x="19278111" y="69461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460" name="正方形/長方形 459">
          <a:extLst>
            <a:ext uri="{FF2B5EF4-FFF2-40B4-BE49-F238E27FC236}">
              <a16:creationId xmlns:a16="http://schemas.microsoft.com/office/drawing/2014/main" xmlns="" id="{7519A4A2-E714-4734-BF98-45A5C325E756}"/>
            </a:ext>
          </a:extLst>
        </xdr:cNvPr>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461" name="正方形/長方形 460">
          <a:extLst>
            <a:ext uri="{FF2B5EF4-FFF2-40B4-BE49-F238E27FC236}">
              <a16:creationId xmlns:a16="http://schemas.microsoft.com/office/drawing/2014/main" xmlns="" id="{A4905F60-745B-418C-9C23-661A28FF350E}"/>
            </a:ext>
          </a:extLst>
        </xdr:cNvPr>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462" name="正方形/長方形 461">
          <a:extLst>
            <a:ext uri="{FF2B5EF4-FFF2-40B4-BE49-F238E27FC236}">
              <a16:creationId xmlns:a16="http://schemas.microsoft.com/office/drawing/2014/main" xmlns="" id="{857D52E2-1CC5-45E8-A78E-43597310CAC7}"/>
            </a:ext>
          </a:extLst>
        </xdr:cNvPr>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463" name="正方形/長方形 462">
          <a:extLst>
            <a:ext uri="{FF2B5EF4-FFF2-40B4-BE49-F238E27FC236}">
              <a16:creationId xmlns:a16="http://schemas.microsoft.com/office/drawing/2014/main" xmlns="" id="{1F8DB866-9FA9-4BCB-B7BD-5278EB2DFCB6}"/>
            </a:ext>
          </a:extLst>
        </xdr:cNvPr>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464" name="正方形/長方形 463">
          <a:extLst>
            <a:ext uri="{FF2B5EF4-FFF2-40B4-BE49-F238E27FC236}">
              <a16:creationId xmlns:a16="http://schemas.microsoft.com/office/drawing/2014/main" xmlns="" id="{712B341C-2403-40EA-8315-48A13349C43F}"/>
            </a:ext>
          </a:extLst>
        </xdr:cNvPr>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465" name="正方形/長方形 464">
          <a:extLst>
            <a:ext uri="{FF2B5EF4-FFF2-40B4-BE49-F238E27FC236}">
              <a16:creationId xmlns:a16="http://schemas.microsoft.com/office/drawing/2014/main" xmlns="" id="{29C4CE86-33A0-4502-855C-316DDBE4C1F5}"/>
            </a:ext>
          </a:extLst>
        </xdr:cNvPr>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466" name="正方形/長方形 465">
          <a:extLst>
            <a:ext uri="{FF2B5EF4-FFF2-40B4-BE49-F238E27FC236}">
              <a16:creationId xmlns:a16="http://schemas.microsoft.com/office/drawing/2014/main" xmlns="" id="{F18DE35E-816A-4FFE-BE2E-D81588D2FD96}"/>
            </a:ext>
          </a:extLst>
        </xdr:cNvPr>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67" name="正方形/長方形 466">
          <a:extLst>
            <a:ext uri="{FF2B5EF4-FFF2-40B4-BE49-F238E27FC236}">
              <a16:creationId xmlns:a16="http://schemas.microsoft.com/office/drawing/2014/main" xmlns="" id="{9EEEB953-DA5C-4E3D-B934-BFA24AD688CA}"/>
            </a:ext>
          </a:extLst>
        </xdr:cNvPr>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68" name="テキスト ボックス 467">
          <a:extLst>
            <a:ext uri="{FF2B5EF4-FFF2-40B4-BE49-F238E27FC236}">
              <a16:creationId xmlns:a16="http://schemas.microsoft.com/office/drawing/2014/main" xmlns="" id="{8DE631B4-5039-4E66-AB7F-615E40B8C540}"/>
            </a:ext>
          </a:extLst>
        </xdr:cNvPr>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69" name="直線コネクタ 468">
          <a:extLst>
            <a:ext uri="{FF2B5EF4-FFF2-40B4-BE49-F238E27FC236}">
              <a16:creationId xmlns:a16="http://schemas.microsoft.com/office/drawing/2014/main" xmlns="" id="{586ADF24-5E6D-4EC2-A82C-AE183E658B2B}"/>
            </a:ext>
          </a:extLst>
        </xdr:cNvPr>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64</xdr:row>
      <xdr:rowOff>130628</xdr:rowOff>
    </xdr:from>
    <xdr:to>
      <xdr:col>89</xdr:col>
      <xdr:colOff>177800</xdr:colOff>
      <xdr:row>64</xdr:row>
      <xdr:rowOff>130628</xdr:rowOff>
    </xdr:to>
    <xdr:cxnSp macro="">
      <xdr:nvCxnSpPr>
        <xdr:cNvPr id="470" name="直線コネクタ 469">
          <a:extLst>
            <a:ext uri="{FF2B5EF4-FFF2-40B4-BE49-F238E27FC236}">
              <a16:creationId xmlns:a16="http://schemas.microsoft.com/office/drawing/2014/main" xmlns="" id="{C212834A-47A3-4766-B635-E82374974951}"/>
            </a:ext>
          </a:extLst>
        </xdr:cNvPr>
        <xdr:cNvCxnSpPr/>
      </xdr:nvCxnSpPr>
      <xdr:spPr>
        <a:xfrm>
          <a:off x="12446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63</xdr:row>
      <xdr:rowOff>159855</xdr:rowOff>
    </xdr:from>
    <xdr:ext cx="338939" cy="259045"/>
    <xdr:sp macro="" textlink="">
      <xdr:nvSpPr>
        <xdr:cNvPr id="471" name="テキスト ボックス 470">
          <a:extLst>
            <a:ext uri="{FF2B5EF4-FFF2-40B4-BE49-F238E27FC236}">
              <a16:creationId xmlns:a16="http://schemas.microsoft.com/office/drawing/2014/main" xmlns="" id="{C6EC958D-B5D4-4CC6-9CB1-AE2B30284E60}"/>
            </a:ext>
          </a:extLst>
        </xdr:cNvPr>
        <xdr:cNvSpPr txBox="1"/>
      </xdr:nvSpPr>
      <xdr:spPr>
        <a:xfrm>
          <a:off x="12107061" y="10961205"/>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472" name="直線コネクタ 471">
          <a:extLst>
            <a:ext uri="{FF2B5EF4-FFF2-40B4-BE49-F238E27FC236}">
              <a16:creationId xmlns:a16="http://schemas.microsoft.com/office/drawing/2014/main" xmlns="" id="{65CFA212-1CFD-4DA9-A4F0-58645C19ED10}"/>
            </a:ext>
          </a:extLst>
        </xdr:cNvPr>
        <xdr:cNvCxnSpPr/>
      </xdr:nvCxnSpPr>
      <xdr:spPr>
        <a:xfrm>
          <a:off x="12446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473" name="テキスト ボックス 472">
          <a:extLst>
            <a:ext uri="{FF2B5EF4-FFF2-40B4-BE49-F238E27FC236}">
              <a16:creationId xmlns:a16="http://schemas.microsoft.com/office/drawing/2014/main" xmlns="" id="{68B5D0F6-80A1-4A50-88B0-E9C680E4618C}"/>
            </a:ext>
          </a:extLst>
        </xdr:cNvPr>
        <xdr:cNvSpPr txBox="1"/>
      </xdr:nvSpPr>
      <xdr:spPr>
        <a:xfrm>
          <a:off x="12042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474" name="直線コネクタ 473">
          <a:extLst>
            <a:ext uri="{FF2B5EF4-FFF2-40B4-BE49-F238E27FC236}">
              <a16:creationId xmlns:a16="http://schemas.microsoft.com/office/drawing/2014/main" xmlns="" id="{A1D6A6EB-D3E0-476D-8460-3357B5F255C8}"/>
            </a:ext>
          </a:extLst>
        </xdr:cNvPr>
        <xdr:cNvCxnSpPr/>
      </xdr:nvCxnSpPr>
      <xdr:spPr>
        <a:xfrm>
          <a:off x="12446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475" name="テキスト ボックス 474">
          <a:extLst>
            <a:ext uri="{FF2B5EF4-FFF2-40B4-BE49-F238E27FC236}">
              <a16:creationId xmlns:a16="http://schemas.microsoft.com/office/drawing/2014/main" xmlns="" id="{D3AEA1A7-732D-46E5-AFC7-1D4C99E7C4A0}"/>
            </a:ext>
          </a:extLst>
        </xdr:cNvPr>
        <xdr:cNvSpPr txBox="1"/>
      </xdr:nvSpPr>
      <xdr:spPr>
        <a:xfrm>
          <a:off x="12042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476" name="直線コネクタ 475">
          <a:extLst>
            <a:ext uri="{FF2B5EF4-FFF2-40B4-BE49-F238E27FC236}">
              <a16:creationId xmlns:a16="http://schemas.microsoft.com/office/drawing/2014/main" xmlns="" id="{53996D87-9ED5-406C-B105-B89C43A3202F}"/>
            </a:ext>
          </a:extLst>
        </xdr:cNvPr>
        <xdr:cNvCxnSpPr/>
      </xdr:nvCxnSpPr>
      <xdr:spPr>
        <a:xfrm>
          <a:off x="12446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477" name="テキスト ボックス 476">
          <a:extLst>
            <a:ext uri="{FF2B5EF4-FFF2-40B4-BE49-F238E27FC236}">
              <a16:creationId xmlns:a16="http://schemas.microsoft.com/office/drawing/2014/main" xmlns="" id="{42F2241F-DF81-449F-B9DC-57C1A6B65106}"/>
            </a:ext>
          </a:extLst>
        </xdr:cNvPr>
        <xdr:cNvSpPr txBox="1"/>
      </xdr:nvSpPr>
      <xdr:spPr>
        <a:xfrm>
          <a:off x="12042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478" name="直線コネクタ 477">
          <a:extLst>
            <a:ext uri="{FF2B5EF4-FFF2-40B4-BE49-F238E27FC236}">
              <a16:creationId xmlns:a16="http://schemas.microsoft.com/office/drawing/2014/main" xmlns="" id="{4397A174-3C33-437B-946A-7F226B547722}"/>
            </a:ext>
          </a:extLst>
        </xdr:cNvPr>
        <xdr:cNvCxnSpPr/>
      </xdr:nvCxnSpPr>
      <xdr:spPr>
        <a:xfrm>
          <a:off x="12446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479" name="テキスト ボックス 478">
          <a:extLst>
            <a:ext uri="{FF2B5EF4-FFF2-40B4-BE49-F238E27FC236}">
              <a16:creationId xmlns:a16="http://schemas.microsoft.com/office/drawing/2014/main" xmlns="" id="{5D4D04A5-F731-4901-B8FF-B364D6B26F8B}"/>
            </a:ext>
          </a:extLst>
        </xdr:cNvPr>
        <xdr:cNvSpPr txBox="1"/>
      </xdr:nvSpPr>
      <xdr:spPr>
        <a:xfrm>
          <a:off x="12042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480" name="直線コネクタ 479">
          <a:extLst>
            <a:ext uri="{FF2B5EF4-FFF2-40B4-BE49-F238E27FC236}">
              <a16:creationId xmlns:a16="http://schemas.microsoft.com/office/drawing/2014/main" xmlns="" id="{CFEDA7D9-EA18-416B-95EF-1578B7C24B12}"/>
            </a:ext>
          </a:extLst>
        </xdr:cNvPr>
        <xdr:cNvCxnSpPr/>
      </xdr:nvCxnSpPr>
      <xdr:spPr>
        <a:xfrm>
          <a:off x="12446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54</xdr:row>
      <xdr:rowOff>70049</xdr:rowOff>
    </xdr:from>
    <xdr:ext cx="467179" cy="259045"/>
    <xdr:sp macro="" textlink="">
      <xdr:nvSpPr>
        <xdr:cNvPr id="481" name="テキスト ボックス 480">
          <a:extLst>
            <a:ext uri="{FF2B5EF4-FFF2-40B4-BE49-F238E27FC236}">
              <a16:creationId xmlns:a16="http://schemas.microsoft.com/office/drawing/2014/main" xmlns="" id="{85073B02-02F6-4A59-8B6E-26FECBAC2ECC}"/>
            </a:ext>
          </a:extLst>
        </xdr:cNvPr>
        <xdr:cNvSpPr txBox="1"/>
      </xdr:nvSpPr>
      <xdr:spPr>
        <a:xfrm>
          <a:off x="11978821" y="932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82" name="直線コネクタ 481">
          <a:extLst>
            <a:ext uri="{FF2B5EF4-FFF2-40B4-BE49-F238E27FC236}">
              <a16:creationId xmlns:a16="http://schemas.microsoft.com/office/drawing/2014/main" xmlns="" id="{1DC60A15-5B55-4B22-8B76-DE285EDC51DC}"/>
            </a:ext>
          </a:extLst>
        </xdr:cNvPr>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52</xdr:row>
      <xdr:rowOff>86377</xdr:rowOff>
    </xdr:from>
    <xdr:ext cx="467179" cy="259045"/>
    <xdr:sp macro="" textlink="">
      <xdr:nvSpPr>
        <xdr:cNvPr id="483" name="テキスト ボックス 482">
          <a:extLst>
            <a:ext uri="{FF2B5EF4-FFF2-40B4-BE49-F238E27FC236}">
              <a16:creationId xmlns:a16="http://schemas.microsoft.com/office/drawing/2014/main" xmlns="" id="{EF191706-0D36-4C49-804F-9710BA796410}"/>
            </a:ext>
          </a:extLst>
        </xdr:cNvPr>
        <xdr:cNvSpPr txBox="1"/>
      </xdr:nvSpPr>
      <xdr:spPr>
        <a:xfrm>
          <a:off x="11978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484" name="【保健センター・保健所】&#10;有形固定資産減価償却率グラフ枠">
          <a:extLst>
            <a:ext uri="{FF2B5EF4-FFF2-40B4-BE49-F238E27FC236}">
              <a16:creationId xmlns:a16="http://schemas.microsoft.com/office/drawing/2014/main" xmlns="" id="{DD548A04-E583-45C8-9F6A-A0DF7ED4C0FC}"/>
            </a:ext>
          </a:extLst>
        </xdr:cNvPr>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55</xdr:row>
      <xdr:rowOff>104503</xdr:rowOff>
    </xdr:from>
    <xdr:to>
      <xdr:col>85</xdr:col>
      <xdr:colOff>126364</xdr:colOff>
      <xdr:row>64</xdr:row>
      <xdr:rowOff>32657</xdr:rowOff>
    </xdr:to>
    <xdr:cxnSp macro="">
      <xdr:nvCxnSpPr>
        <xdr:cNvPr id="485" name="直線コネクタ 484">
          <a:extLst>
            <a:ext uri="{FF2B5EF4-FFF2-40B4-BE49-F238E27FC236}">
              <a16:creationId xmlns:a16="http://schemas.microsoft.com/office/drawing/2014/main" xmlns="" id="{55319E06-2306-4D53-8B62-FA7D06616137}"/>
            </a:ext>
          </a:extLst>
        </xdr:cNvPr>
        <xdr:cNvCxnSpPr/>
      </xdr:nvCxnSpPr>
      <xdr:spPr>
        <a:xfrm flipV="1">
          <a:off x="16318864" y="9534253"/>
          <a:ext cx="0" cy="14712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64</xdr:row>
      <xdr:rowOff>36484</xdr:rowOff>
    </xdr:from>
    <xdr:ext cx="340478" cy="259045"/>
    <xdr:sp macro="" textlink="">
      <xdr:nvSpPr>
        <xdr:cNvPr id="486" name="【保健センター・保健所】&#10;有形固定資産減価償却率最小値テキスト">
          <a:extLst>
            <a:ext uri="{FF2B5EF4-FFF2-40B4-BE49-F238E27FC236}">
              <a16:creationId xmlns:a16="http://schemas.microsoft.com/office/drawing/2014/main" xmlns="" id="{21C0A153-FA04-4D78-813B-375F3CEA2523}"/>
            </a:ext>
          </a:extLst>
        </xdr:cNvPr>
        <xdr:cNvSpPr txBox="1"/>
      </xdr:nvSpPr>
      <xdr:spPr>
        <a:xfrm>
          <a:off x="16357600" y="1100928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32657</xdr:rowOff>
    </xdr:from>
    <xdr:to>
      <xdr:col>86</xdr:col>
      <xdr:colOff>25400</xdr:colOff>
      <xdr:row>64</xdr:row>
      <xdr:rowOff>32657</xdr:rowOff>
    </xdr:to>
    <xdr:cxnSp macro="">
      <xdr:nvCxnSpPr>
        <xdr:cNvPr id="487" name="直線コネクタ 486">
          <a:extLst>
            <a:ext uri="{FF2B5EF4-FFF2-40B4-BE49-F238E27FC236}">
              <a16:creationId xmlns:a16="http://schemas.microsoft.com/office/drawing/2014/main" xmlns="" id="{CADC892B-CD13-42B5-A9CC-90829327FBA9}"/>
            </a:ext>
          </a:extLst>
        </xdr:cNvPr>
        <xdr:cNvCxnSpPr/>
      </xdr:nvCxnSpPr>
      <xdr:spPr>
        <a:xfrm>
          <a:off x="16230600" y="110054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54</xdr:row>
      <xdr:rowOff>51180</xdr:rowOff>
    </xdr:from>
    <xdr:ext cx="405111" cy="259045"/>
    <xdr:sp macro="" textlink="">
      <xdr:nvSpPr>
        <xdr:cNvPr id="488" name="【保健センター・保健所】&#10;有形固定資産減価償却率最大値テキスト">
          <a:extLst>
            <a:ext uri="{FF2B5EF4-FFF2-40B4-BE49-F238E27FC236}">
              <a16:creationId xmlns:a16="http://schemas.microsoft.com/office/drawing/2014/main" xmlns="" id="{B632C3DA-F5C6-43C5-9F04-6775772B3DB1}"/>
            </a:ext>
          </a:extLst>
        </xdr:cNvPr>
        <xdr:cNvSpPr txBox="1"/>
      </xdr:nvSpPr>
      <xdr:spPr>
        <a:xfrm>
          <a:off x="16357600" y="93094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104503</xdr:rowOff>
    </xdr:from>
    <xdr:to>
      <xdr:col>86</xdr:col>
      <xdr:colOff>25400</xdr:colOff>
      <xdr:row>55</xdr:row>
      <xdr:rowOff>104503</xdr:rowOff>
    </xdr:to>
    <xdr:cxnSp macro="">
      <xdr:nvCxnSpPr>
        <xdr:cNvPr id="489" name="直線コネクタ 488">
          <a:extLst>
            <a:ext uri="{FF2B5EF4-FFF2-40B4-BE49-F238E27FC236}">
              <a16:creationId xmlns:a16="http://schemas.microsoft.com/office/drawing/2014/main" xmlns="" id="{0D16D724-573C-437E-8625-B92BE9F6EBE6}"/>
            </a:ext>
          </a:extLst>
        </xdr:cNvPr>
        <xdr:cNvCxnSpPr/>
      </xdr:nvCxnSpPr>
      <xdr:spPr>
        <a:xfrm>
          <a:off x="16230600" y="95342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59</xdr:row>
      <xdr:rowOff>113773</xdr:rowOff>
    </xdr:from>
    <xdr:ext cx="405111" cy="259045"/>
    <xdr:sp macro="" textlink="">
      <xdr:nvSpPr>
        <xdr:cNvPr id="490" name="【保健センター・保健所】&#10;有形固定資産減価償却率平均値テキスト">
          <a:extLst>
            <a:ext uri="{FF2B5EF4-FFF2-40B4-BE49-F238E27FC236}">
              <a16:creationId xmlns:a16="http://schemas.microsoft.com/office/drawing/2014/main" xmlns="" id="{B8F82230-E3E1-4C43-AA84-5618F60D5832}"/>
            </a:ext>
          </a:extLst>
        </xdr:cNvPr>
        <xdr:cNvSpPr txBox="1"/>
      </xdr:nvSpPr>
      <xdr:spPr>
        <a:xfrm>
          <a:off x="16357600" y="1022932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135346</xdr:rowOff>
    </xdr:from>
    <xdr:to>
      <xdr:col>85</xdr:col>
      <xdr:colOff>177800</xdr:colOff>
      <xdr:row>60</xdr:row>
      <xdr:rowOff>65496</xdr:rowOff>
    </xdr:to>
    <xdr:sp macro="" textlink="">
      <xdr:nvSpPr>
        <xdr:cNvPr id="491" name="フローチャート: 判断 490">
          <a:extLst>
            <a:ext uri="{FF2B5EF4-FFF2-40B4-BE49-F238E27FC236}">
              <a16:creationId xmlns:a16="http://schemas.microsoft.com/office/drawing/2014/main" xmlns="" id="{3B4CEC80-D5BE-48A1-B427-112B2A4E3D9D}"/>
            </a:ext>
          </a:extLst>
        </xdr:cNvPr>
        <xdr:cNvSpPr/>
      </xdr:nvSpPr>
      <xdr:spPr>
        <a:xfrm>
          <a:off x="16268700" y="102508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163104</xdr:rowOff>
    </xdr:from>
    <xdr:to>
      <xdr:col>81</xdr:col>
      <xdr:colOff>101600</xdr:colOff>
      <xdr:row>60</xdr:row>
      <xdr:rowOff>93254</xdr:rowOff>
    </xdr:to>
    <xdr:sp macro="" textlink="">
      <xdr:nvSpPr>
        <xdr:cNvPr id="492" name="フローチャート: 判断 491">
          <a:extLst>
            <a:ext uri="{FF2B5EF4-FFF2-40B4-BE49-F238E27FC236}">
              <a16:creationId xmlns:a16="http://schemas.microsoft.com/office/drawing/2014/main" xmlns="" id="{9C9CFD40-553C-490C-B3CD-252EB3217710}"/>
            </a:ext>
          </a:extLst>
        </xdr:cNvPr>
        <xdr:cNvSpPr/>
      </xdr:nvSpPr>
      <xdr:spPr>
        <a:xfrm>
          <a:off x="15430500" y="102786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60</xdr:row>
      <xdr:rowOff>84381</xdr:rowOff>
    </xdr:from>
    <xdr:ext cx="405111" cy="259045"/>
    <xdr:sp macro="" textlink="">
      <xdr:nvSpPr>
        <xdr:cNvPr id="493" name="n_1aveValue【保健センター・保健所】&#10;有形固定資産減価償却率">
          <a:extLst>
            <a:ext uri="{FF2B5EF4-FFF2-40B4-BE49-F238E27FC236}">
              <a16:creationId xmlns:a16="http://schemas.microsoft.com/office/drawing/2014/main" xmlns="" id="{8A9A0700-ABD5-44ED-98B9-9095BCCD5B30}"/>
            </a:ext>
          </a:extLst>
        </xdr:cNvPr>
        <xdr:cNvSpPr txBox="1"/>
      </xdr:nvSpPr>
      <xdr:spPr>
        <a:xfrm>
          <a:off x="15266044" y="103713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60</xdr:row>
      <xdr:rowOff>40640</xdr:rowOff>
    </xdr:from>
    <xdr:to>
      <xdr:col>76</xdr:col>
      <xdr:colOff>165100</xdr:colOff>
      <xdr:row>60</xdr:row>
      <xdr:rowOff>142240</xdr:rowOff>
    </xdr:to>
    <xdr:sp macro="" textlink="">
      <xdr:nvSpPr>
        <xdr:cNvPr id="494" name="フローチャート: 判断 493">
          <a:extLst>
            <a:ext uri="{FF2B5EF4-FFF2-40B4-BE49-F238E27FC236}">
              <a16:creationId xmlns:a16="http://schemas.microsoft.com/office/drawing/2014/main" xmlns="" id="{BA328F9A-BAE5-4C78-B542-58705EA2CD84}"/>
            </a:ext>
          </a:extLst>
        </xdr:cNvPr>
        <xdr:cNvSpPr/>
      </xdr:nvSpPr>
      <xdr:spPr>
        <a:xfrm>
          <a:off x="14541500" y="10327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60</xdr:row>
      <xdr:rowOff>133367</xdr:rowOff>
    </xdr:from>
    <xdr:ext cx="405111" cy="259045"/>
    <xdr:sp macro="" textlink="">
      <xdr:nvSpPr>
        <xdr:cNvPr id="495" name="n_2aveValue【保健センター・保健所】&#10;有形固定資産減価償却率">
          <a:extLst>
            <a:ext uri="{FF2B5EF4-FFF2-40B4-BE49-F238E27FC236}">
              <a16:creationId xmlns:a16="http://schemas.microsoft.com/office/drawing/2014/main" xmlns="" id="{9DA6C56C-6E65-4E6E-A9C6-7DD73C8F7FDB}"/>
            </a:ext>
          </a:extLst>
        </xdr:cNvPr>
        <xdr:cNvSpPr txBox="1"/>
      </xdr:nvSpPr>
      <xdr:spPr>
        <a:xfrm>
          <a:off x="14389744" y="10420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60</xdr:row>
      <xdr:rowOff>107587</xdr:rowOff>
    </xdr:from>
    <xdr:to>
      <xdr:col>72</xdr:col>
      <xdr:colOff>38100</xdr:colOff>
      <xdr:row>61</xdr:row>
      <xdr:rowOff>37737</xdr:rowOff>
    </xdr:to>
    <xdr:sp macro="" textlink="">
      <xdr:nvSpPr>
        <xdr:cNvPr id="496" name="フローチャート: 判断 495">
          <a:extLst>
            <a:ext uri="{FF2B5EF4-FFF2-40B4-BE49-F238E27FC236}">
              <a16:creationId xmlns:a16="http://schemas.microsoft.com/office/drawing/2014/main" xmlns="" id="{C9B86E15-7EBE-4836-AF37-D4434D1AA534}"/>
            </a:ext>
          </a:extLst>
        </xdr:cNvPr>
        <xdr:cNvSpPr/>
      </xdr:nvSpPr>
      <xdr:spPr>
        <a:xfrm>
          <a:off x="13652500" y="103945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61</xdr:row>
      <xdr:rowOff>28864</xdr:rowOff>
    </xdr:from>
    <xdr:ext cx="405111" cy="259045"/>
    <xdr:sp macro="" textlink="">
      <xdr:nvSpPr>
        <xdr:cNvPr id="497" name="n_3aveValue【保健センター・保健所】&#10;有形固定資産減価償却率">
          <a:extLst>
            <a:ext uri="{FF2B5EF4-FFF2-40B4-BE49-F238E27FC236}">
              <a16:creationId xmlns:a16="http://schemas.microsoft.com/office/drawing/2014/main" xmlns="" id="{8CD6ACCD-5539-40E8-8A94-86B9F82A16B0}"/>
            </a:ext>
          </a:extLst>
        </xdr:cNvPr>
        <xdr:cNvSpPr txBox="1"/>
      </xdr:nvSpPr>
      <xdr:spPr>
        <a:xfrm>
          <a:off x="13500744" y="10487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66</xdr:row>
      <xdr:rowOff>111777</xdr:rowOff>
    </xdr:from>
    <xdr:ext cx="762000" cy="259045"/>
    <xdr:sp macro="" textlink="">
      <xdr:nvSpPr>
        <xdr:cNvPr id="498" name="テキスト ボックス 497">
          <a:extLst>
            <a:ext uri="{FF2B5EF4-FFF2-40B4-BE49-F238E27FC236}">
              <a16:creationId xmlns:a16="http://schemas.microsoft.com/office/drawing/2014/main" xmlns="" id="{39EA34AE-C031-47A3-9C04-FAEC2D01513A}"/>
            </a:ext>
          </a:extLst>
        </xdr:cNvPr>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99" name="テキスト ボックス 498">
          <a:extLst>
            <a:ext uri="{FF2B5EF4-FFF2-40B4-BE49-F238E27FC236}">
              <a16:creationId xmlns:a16="http://schemas.microsoft.com/office/drawing/2014/main" xmlns="" id="{C8964776-5F53-4785-A139-2A01471A11F8}"/>
            </a:ext>
          </a:extLst>
        </xdr:cNvPr>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00" name="テキスト ボックス 499">
          <a:extLst>
            <a:ext uri="{FF2B5EF4-FFF2-40B4-BE49-F238E27FC236}">
              <a16:creationId xmlns:a16="http://schemas.microsoft.com/office/drawing/2014/main" xmlns="" id="{F49E22B1-EC5D-4833-A761-8DD0F3E80531}"/>
            </a:ext>
          </a:extLst>
        </xdr:cNvPr>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01" name="テキスト ボックス 500">
          <a:extLst>
            <a:ext uri="{FF2B5EF4-FFF2-40B4-BE49-F238E27FC236}">
              <a16:creationId xmlns:a16="http://schemas.microsoft.com/office/drawing/2014/main" xmlns="" id="{1CB79D23-E48E-4855-B5DF-110AF1C3E7A6}"/>
            </a:ext>
          </a:extLst>
        </xdr:cNvPr>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02" name="テキスト ボックス 501">
          <a:extLst>
            <a:ext uri="{FF2B5EF4-FFF2-40B4-BE49-F238E27FC236}">
              <a16:creationId xmlns:a16="http://schemas.microsoft.com/office/drawing/2014/main" xmlns="" id="{E22B7A37-9EF1-43F6-BF4F-123768B0A384}"/>
            </a:ext>
          </a:extLst>
        </xdr:cNvPr>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52070</xdr:rowOff>
    </xdr:from>
    <xdr:to>
      <xdr:col>85</xdr:col>
      <xdr:colOff>177800</xdr:colOff>
      <xdr:row>57</xdr:row>
      <xdr:rowOff>153670</xdr:rowOff>
    </xdr:to>
    <xdr:sp macro="" textlink="">
      <xdr:nvSpPr>
        <xdr:cNvPr id="503" name="楕円 502">
          <a:extLst>
            <a:ext uri="{FF2B5EF4-FFF2-40B4-BE49-F238E27FC236}">
              <a16:creationId xmlns:a16="http://schemas.microsoft.com/office/drawing/2014/main" xmlns="" id="{7C10C7FE-A9EF-409A-BC29-C8A1500BA0DD}"/>
            </a:ext>
          </a:extLst>
        </xdr:cNvPr>
        <xdr:cNvSpPr/>
      </xdr:nvSpPr>
      <xdr:spPr>
        <a:xfrm>
          <a:off x="16268700" y="9824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56</xdr:row>
      <xdr:rowOff>74947</xdr:rowOff>
    </xdr:from>
    <xdr:ext cx="405111" cy="259045"/>
    <xdr:sp macro="" textlink="">
      <xdr:nvSpPr>
        <xdr:cNvPr id="504" name="【保健センター・保健所】&#10;有形固定資産減価償却率該当値テキスト">
          <a:extLst>
            <a:ext uri="{FF2B5EF4-FFF2-40B4-BE49-F238E27FC236}">
              <a16:creationId xmlns:a16="http://schemas.microsoft.com/office/drawing/2014/main" xmlns="" id="{54F59B21-07DB-4155-80CA-17EFD3FB0407}"/>
            </a:ext>
          </a:extLst>
        </xdr:cNvPr>
        <xdr:cNvSpPr txBox="1"/>
      </xdr:nvSpPr>
      <xdr:spPr>
        <a:xfrm>
          <a:off x="16357600" y="9676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68399</xdr:rowOff>
    </xdr:from>
    <xdr:to>
      <xdr:col>81</xdr:col>
      <xdr:colOff>101600</xdr:colOff>
      <xdr:row>57</xdr:row>
      <xdr:rowOff>169999</xdr:rowOff>
    </xdr:to>
    <xdr:sp macro="" textlink="">
      <xdr:nvSpPr>
        <xdr:cNvPr id="505" name="楕円 504">
          <a:extLst>
            <a:ext uri="{FF2B5EF4-FFF2-40B4-BE49-F238E27FC236}">
              <a16:creationId xmlns:a16="http://schemas.microsoft.com/office/drawing/2014/main" xmlns="" id="{BAC37E3F-9B6F-45EB-BF82-5E445D27BB49}"/>
            </a:ext>
          </a:extLst>
        </xdr:cNvPr>
        <xdr:cNvSpPr/>
      </xdr:nvSpPr>
      <xdr:spPr>
        <a:xfrm>
          <a:off x="15430500" y="98410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57</xdr:row>
      <xdr:rowOff>102870</xdr:rowOff>
    </xdr:from>
    <xdr:to>
      <xdr:col>85</xdr:col>
      <xdr:colOff>127000</xdr:colOff>
      <xdr:row>57</xdr:row>
      <xdr:rowOff>119199</xdr:rowOff>
    </xdr:to>
    <xdr:cxnSp macro="">
      <xdr:nvCxnSpPr>
        <xdr:cNvPr id="506" name="直線コネクタ 505">
          <a:extLst>
            <a:ext uri="{FF2B5EF4-FFF2-40B4-BE49-F238E27FC236}">
              <a16:creationId xmlns:a16="http://schemas.microsoft.com/office/drawing/2014/main" xmlns="" id="{6B0A3334-C5C2-442F-B7B9-942A8E24A9D6}"/>
            </a:ext>
          </a:extLst>
        </xdr:cNvPr>
        <xdr:cNvCxnSpPr/>
      </xdr:nvCxnSpPr>
      <xdr:spPr>
        <a:xfrm flipV="1">
          <a:off x="15481300" y="9875520"/>
          <a:ext cx="83820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99423</xdr:rowOff>
    </xdr:from>
    <xdr:to>
      <xdr:col>76</xdr:col>
      <xdr:colOff>165100</xdr:colOff>
      <xdr:row>58</xdr:row>
      <xdr:rowOff>29573</xdr:rowOff>
    </xdr:to>
    <xdr:sp macro="" textlink="">
      <xdr:nvSpPr>
        <xdr:cNvPr id="507" name="楕円 506">
          <a:extLst>
            <a:ext uri="{FF2B5EF4-FFF2-40B4-BE49-F238E27FC236}">
              <a16:creationId xmlns:a16="http://schemas.microsoft.com/office/drawing/2014/main" xmlns="" id="{FF3109AA-BE5C-4BF3-B494-B43D474FC835}"/>
            </a:ext>
          </a:extLst>
        </xdr:cNvPr>
        <xdr:cNvSpPr/>
      </xdr:nvSpPr>
      <xdr:spPr>
        <a:xfrm>
          <a:off x="14541500" y="98720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119199</xdr:rowOff>
    </xdr:from>
    <xdr:to>
      <xdr:col>81</xdr:col>
      <xdr:colOff>50800</xdr:colOff>
      <xdr:row>57</xdr:row>
      <xdr:rowOff>150223</xdr:rowOff>
    </xdr:to>
    <xdr:cxnSp macro="">
      <xdr:nvCxnSpPr>
        <xdr:cNvPr id="508" name="直線コネクタ 507">
          <a:extLst>
            <a:ext uri="{FF2B5EF4-FFF2-40B4-BE49-F238E27FC236}">
              <a16:creationId xmlns:a16="http://schemas.microsoft.com/office/drawing/2014/main" xmlns="" id="{766C95A7-C098-4684-8303-25B87016417A}"/>
            </a:ext>
          </a:extLst>
        </xdr:cNvPr>
        <xdr:cNvCxnSpPr/>
      </xdr:nvCxnSpPr>
      <xdr:spPr>
        <a:xfrm flipV="1">
          <a:off x="14592300" y="9891849"/>
          <a:ext cx="889000" cy="31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132080</xdr:rowOff>
    </xdr:from>
    <xdr:to>
      <xdr:col>72</xdr:col>
      <xdr:colOff>38100</xdr:colOff>
      <xdr:row>58</xdr:row>
      <xdr:rowOff>62230</xdr:rowOff>
    </xdr:to>
    <xdr:sp macro="" textlink="">
      <xdr:nvSpPr>
        <xdr:cNvPr id="509" name="楕円 508">
          <a:extLst>
            <a:ext uri="{FF2B5EF4-FFF2-40B4-BE49-F238E27FC236}">
              <a16:creationId xmlns:a16="http://schemas.microsoft.com/office/drawing/2014/main" xmlns="" id="{57F91DD6-BFC6-4B6F-A3A2-CAB5FC88090A}"/>
            </a:ext>
          </a:extLst>
        </xdr:cNvPr>
        <xdr:cNvSpPr/>
      </xdr:nvSpPr>
      <xdr:spPr>
        <a:xfrm>
          <a:off x="13652500" y="9904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150223</xdr:rowOff>
    </xdr:from>
    <xdr:to>
      <xdr:col>76</xdr:col>
      <xdr:colOff>114300</xdr:colOff>
      <xdr:row>58</xdr:row>
      <xdr:rowOff>11430</xdr:rowOff>
    </xdr:to>
    <xdr:cxnSp macro="">
      <xdr:nvCxnSpPr>
        <xdr:cNvPr id="510" name="直線コネクタ 509">
          <a:extLst>
            <a:ext uri="{FF2B5EF4-FFF2-40B4-BE49-F238E27FC236}">
              <a16:creationId xmlns:a16="http://schemas.microsoft.com/office/drawing/2014/main" xmlns="" id="{BD1FEB00-C972-4318-ADFB-0151DC097EB6}"/>
            </a:ext>
          </a:extLst>
        </xdr:cNvPr>
        <xdr:cNvCxnSpPr/>
      </xdr:nvCxnSpPr>
      <xdr:spPr>
        <a:xfrm flipV="1">
          <a:off x="13703300" y="9922873"/>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56</xdr:row>
      <xdr:rowOff>15076</xdr:rowOff>
    </xdr:from>
    <xdr:ext cx="405111" cy="259045"/>
    <xdr:sp macro="" textlink="">
      <xdr:nvSpPr>
        <xdr:cNvPr id="511" name="n_1mainValue【保健センター・保健所】&#10;有形固定資産減価償却率">
          <a:extLst>
            <a:ext uri="{FF2B5EF4-FFF2-40B4-BE49-F238E27FC236}">
              <a16:creationId xmlns:a16="http://schemas.microsoft.com/office/drawing/2014/main" xmlns="" id="{EA39C162-2D15-46E5-AA3C-8FDDEF9D2EA8}"/>
            </a:ext>
          </a:extLst>
        </xdr:cNvPr>
        <xdr:cNvSpPr txBox="1"/>
      </xdr:nvSpPr>
      <xdr:spPr>
        <a:xfrm>
          <a:off x="15266044" y="96162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46100</xdr:rowOff>
    </xdr:from>
    <xdr:ext cx="405111" cy="259045"/>
    <xdr:sp macro="" textlink="">
      <xdr:nvSpPr>
        <xdr:cNvPr id="512" name="n_2mainValue【保健センター・保健所】&#10;有形固定資産減価償却率">
          <a:extLst>
            <a:ext uri="{FF2B5EF4-FFF2-40B4-BE49-F238E27FC236}">
              <a16:creationId xmlns:a16="http://schemas.microsoft.com/office/drawing/2014/main" xmlns="" id="{A99D5AAF-FD1C-467D-95D5-5F34A288781F}"/>
            </a:ext>
          </a:extLst>
        </xdr:cNvPr>
        <xdr:cNvSpPr txBox="1"/>
      </xdr:nvSpPr>
      <xdr:spPr>
        <a:xfrm>
          <a:off x="14389744" y="96473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78757</xdr:rowOff>
    </xdr:from>
    <xdr:ext cx="405111" cy="259045"/>
    <xdr:sp macro="" textlink="">
      <xdr:nvSpPr>
        <xdr:cNvPr id="513" name="n_3mainValue【保健センター・保健所】&#10;有形固定資産減価償却率">
          <a:extLst>
            <a:ext uri="{FF2B5EF4-FFF2-40B4-BE49-F238E27FC236}">
              <a16:creationId xmlns:a16="http://schemas.microsoft.com/office/drawing/2014/main" xmlns="" id="{756CDBEF-0AB6-438C-8A6E-16EF8D57D0C3}"/>
            </a:ext>
          </a:extLst>
        </xdr:cNvPr>
        <xdr:cNvSpPr txBox="1"/>
      </xdr:nvSpPr>
      <xdr:spPr>
        <a:xfrm>
          <a:off x="13500744" y="9679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14" name="正方形/長方形 513">
          <a:extLst>
            <a:ext uri="{FF2B5EF4-FFF2-40B4-BE49-F238E27FC236}">
              <a16:creationId xmlns:a16="http://schemas.microsoft.com/office/drawing/2014/main" xmlns="" id="{CF23E05E-98CD-42B1-8066-9C4E384312F9}"/>
            </a:ext>
          </a:extLst>
        </xdr:cNvPr>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515" name="正方形/長方形 514">
          <a:extLst>
            <a:ext uri="{FF2B5EF4-FFF2-40B4-BE49-F238E27FC236}">
              <a16:creationId xmlns:a16="http://schemas.microsoft.com/office/drawing/2014/main" xmlns="" id="{26F9E64F-CAEF-4898-9DCE-6A40EB3CDBC0}"/>
            </a:ext>
          </a:extLst>
        </xdr:cNvPr>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516" name="正方形/長方形 515">
          <a:extLst>
            <a:ext uri="{FF2B5EF4-FFF2-40B4-BE49-F238E27FC236}">
              <a16:creationId xmlns:a16="http://schemas.microsoft.com/office/drawing/2014/main" xmlns="" id="{332DAB74-7F76-4FDD-ABA3-92CA80A49F8F}"/>
            </a:ext>
          </a:extLst>
        </xdr:cNvPr>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517" name="正方形/長方形 516">
          <a:extLst>
            <a:ext uri="{FF2B5EF4-FFF2-40B4-BE49-F238E27FC236}">
              <a16:creationId xmlns:a16="http://schemas.microsoft.com/office/drawing/2014/main" xmlns="" id="{0EE83350-420B-495E-951F-7757145DFDF2}"/>
            </a:ext>
          </a:extLst>
        </xdr:cNvPr>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518" name="正方形/長方形 517">
          <a:extLst>
            <a:ext uri="{FF2B5EF4-FFF2-40B4-BE49-F238E27FC236}">
              <a16:creationId xmlns:a16="http://schemas.microsoft.com/office/drawing/2014/main" xmlns="" id="{A6B3ACB7-FD5F-41AD-ACFB-CABA2BD31A05}"/>
            </a:ext>
          </a:extLst>
        </xdr:cNvPr>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519" name="正方形/長方形 518">
          <a:extLst>
            <a:ext uri="{FF2B5EF4-FFF2-40B4-BE49-F238E27FC236}">
              <a16:creationId xmlns:a16="http://schemas.microsoft.com/office/drawing/2014/main" xmlns="" id="{673DD1BB-3087-4CE7-B88F-514BC6DAC915}"/>
            </a:ext>
          </a:extLst>
        </xdr:cNvPr>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520" name="正方形/長方形 519">
          <a:extLst>
            <a:ext uri="{FF2B5EF4-FFF2-40B4-BE49-F238E27FC236}">
              <a16:creationId xmlns:a16="http://schemas.microsoft.com/office/drawing/2014/main" xmlns="" id="{CFA242FF-7A34-48B5-AE49-A48A0D54605F}"/>
            </a:ext>
          </a:extLst>
        </xdr:cNvPr>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21" name="正方形/長方形 520">
          <a:extLst>
            <a:ext uri="{FF2B5EF4-FFF2-40B4-BE49-F238E27FC236}">
              <a16:creationId xmlns:a16="http://schemas.microsoft.com/office/drawing/2014/main" xmlns="" id="{C296015F-9CC5-4C80-B316-8EF5769BD5FF}"/>
            </a:ext>
          </a:extLst>
        </xdr:cNvPr>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22" name="テキスト ボックス 521">
          <a:extLst>
            <a:ext uri="{FF2B5EF4-FFF2-40B4-BE49-F238E27FC236}">
              <a16:creationId xmlns:a16="http://schemas.microsoft.com/office/drawing/2014/main" xmlns="" id="{7ACC9412-EC73-4140-8C0E-0A5D06238705}"/>
            </a:ext>
          </a:extLst>
        </xdr:cNvPr>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23" name="直線コネクタ 522">
          <a:extLst>
            <a:ext uri="{FF2B5EF4-FFF2-40B4-BE49-F238E27FC236}">
              <a16:creationId xmlns:a16="http://schemas.microsoft.com/office/drawing/2014/main" xmlns="" id="{B1D0A576-77F6-41FC-991A-666A958E7589}"/>
            </a:ext>
          </a:extLst>
        </xdr:cNvPr>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64</xdr:row>
      <xdr:rowOff>130628</xdr:rowOff>
    </xdr:from>
    <xdr:to>
      <xdr:col>120</xdr:col>
      <xdr:colOff>114300</xdr:colOff>
      <xdr:row>64</xdr:row>
      <xdr:rowOff>130628</xdr:rowOff>
    </xdr:to>
    <xdr:cxnSp macro="">
      <xdr:nvCxnSpPr>
        <xdr:cNvPr id="524" name="直線コネクタ 523">
          <a:extLst>
            <a:ext uri="{FF2B5EF4-FFF2-40B4-BE49-F238E27FC236}">
              <a16:creationId xmlns:a16="http://schemas.microsoft.com/office/drawing/2014/main" xmlns="" id="{0A50EAAB-9151-48C4-894B-030CBD66FB55}"/>
            </a:ext>
          </a:extLst>
        </xdr:cNvPr>
        <xdr:cNvCxnSpPr/>
      </xdr:nvCxnSpPr>
      <xdr:spPr>
        <a:xfrm>
          <a:off x="18288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25" name="テキスト ボックス 524">
          <a:extLst>
            <a:ext uri="{FF2B5EF4-FFF2-40B4-BE49-F238E27FC236}">
              <a16:creationId xmlns:a16="http://schemas.microsoft.com/office/drawing/2014/main" xmlns="" id="{7F856DEC-FC9E-4980-9955-77AEBE7E2E77}"/>
            </a:ext>
          </a:extLst>
        </xdr:cNvPr>
        <xdr:cNvSpPr txBox="1"/>
      </xdr:nvSpPr>
      <xdr:spPr>
        <a:xfrm>
          <a:off x="17820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26" name="直線コネクタ 525">
          <a:extLst>
            <a:ext uri="{FF2B5EF4-FFF2-40B4-BE49-F238E27FC236}">
              <a16:creationId xmlns:a16="http://schemas.microsoft.com/office/drawing/2014/main" xmlns="" id="{4973CB2B-328C-4D90-B923-744C6FA5135D}"/>
            </a:ext>
          </a:extLst>
        </xdr:cNvPr>
        <xdr:cNvCxnSpPr/>
      </xdr:nvCxnSpPr>
      <xdr:spPr>
        <a:xfrm>
          <a:off x="18288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27" name="テキスト ボックス 526">
          <a:extLst>
            <a:ext uri="{FF2B5EF4-FFF2-40B4-BE49-F238E27FC236}">
              <a16:creationId xmlns:a16="http://schemas.microsoft.com/office/drawing/2014/main" xmlns="" id="{041E7637-DC75-4130-81F3-7CE7AA3F1D8E}"/>
            </a:ext>
          </a:extLst>
        </xdr:cNvPr>
        <xdr:cNvSpPr txBox="1"/>
      </xdr:nvSpPr>
      <xdr:spPr>
        <a:xfrm>
          <a:off x="17820821" y="1063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28" name="直線コネクタ 527">
          <a:extLst>
            <a:ext uri="{FF2B5EF4-FFF2-40B4-BE49-F238E27FC236}">
              <a16:creationId xmlns:a16="http://schemas.microsoft.com/office/drawing/2014/main" xmlns="" id="{9FA49F02-CDC2-40C8-B7C2-FFCF45D200FB}"/>
            </a:ext>
          </a:extLst>
        </xdr:cNvPr>
        <xdr:cNvCxnSpPr/>
      </xdr:nvCxnSpPr>
      <xdr:spPr>
        <a:xfrm>
          <a:off x="18288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29" name="テキスト ボックス 528">
          <a:extLst>
            <a:ext uri="{FF2B5EF4-FFF2-40B4-BE49-F238E27FC236}">
              <a16:creationId xmlns:a16="http://schemas.microsoft.com/office/drawing/2014/main" xmlns="" id="{E0E7F745-A938-47CC-BCA3-C6E062942BEF}"/>
            </a:ext>
          </a:extLst>
        </xdr:cNvPr>
        <xdr:cNvSpPr txBox="1"/>
      </xdr:nvSpPr>
      <xdr:spPr>
        <a:xfrm>
          <a:off x="17820821" y="1030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30" name="直線コネクタ 529">
          <a:extLst>
            <a:ext uri="{FF2B5EF4-FFF2-40B4-BE49-F238E27FC236}">
              <a16:creationId xmlns:a16="http://schemas.microsoft.com/office/drawing/2014/main" xmlns="" id="{810DAC5A-8D3D-40EE-9588-38949ED9068E}"/>
            </a:ext>
          </a:extLst>
        </xdr:cNvPr>
        <xdr:cNvCxnSpPr/>
      </xdr:nvCxnSpPr>
      <xdr:spPr>
        <a:xfrm>
          <a:off x="18288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31" name="テキスト ボックス 530">
          <a:extLst>
            <a:ext uri="{FF2B5EF4-FFF2-40B4-BE49-F238E27FC236}">
              <a16:creationId xmlns:a16="http://schemas.microsoft.com/office/drawing/2014/main" xmlns="" id="{C3396BC7-E7DF-402D-9587-261C7DDAB51D}"/>
            </a:ext>
          </a:extLst>
        </xdr:cNvPr>
        <xdr:cNvSpPr txBox="1"/>
      </xdr:nvSpPr>
      <xdr:spPr>
        <a:xfrm>
          <a:off x="17820821" y="998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32" name="直線コネクタ 531">
          <a:extLst>
            <a:ext uri="{FF2B5EF4-FFF2-40B4-BE49-F238E27FC236}">
              <a16:creationId xmlns:a16="http://schemas.microsoft.com/office/drawing/2014/main" xmlns="" id="{B9E6ED55-2BC6-4A62-95E4-296A78C2723A}"/>
            </a:ext>
          </a:extLst>
        </xdr:cNvPr>
        <xdr:cNvCxnSpPr/>
      </xdr:nvCxnSpPr>
      <xdr:spPr>
        <a:xfrm>
          <a:off x="18288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33" name="テキスト ボックス 532">
          <a:extLst>
            <a:ext uri="{FF2B5EF4-FFF2-40B4-BE49-F238E27FC236}">
              <a16:creationId xmlns:a16="http://schemas.microsoft.com/office/drawing/2014/main" xmlns="" id="{5E448FB3-5F4F-4D8B-9E43-E1CFD17DF542}"/>
            </a:ext>
          </a:extLst>
        </xdr:cNvPr>
        <xdr:cNvSpPr txBox="1"/>
      </xdr:nvSpPr>
      <xdr:spPr>
        <a:xfrm>
          <a:off x="17820821" y="965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34" name="直線コネクタ 533">
          <a:extLst>
            <a:ext uri="{FF2B5EF4-FFF2-40B4-BE49-F238E27FC236}">
              <a16:creationId xmlns:a16="http://schemas.microsoft.com/office/drawing/2014/main" xmlns="" id="{3ED01C89-59F5-4B40-8368-ECC29A38459C}"/>
            </a:ext>
          </a:extLst>
        </xdr:cNvPr>
        <xdr:cNvCxnSpPr/>
      </xdr:nvCxnSpPr>
      <xdr:spPr>
        <a:xfrm>
          <a:off x="18288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35" name="テキスト ボックス 534">
          <a:extLst>
            <a:ext uri="{FF2B5EF4-FFF2-40B4-BE49-F238E27FC236}">
              <a16:creationId xmlns:a16="http://schemas.microsoft.com/office/drawing/2014/main" xmlns="" id="{0B503279-6C37-4667-A4C6-80B239CDEB47}"/>
            </a:ext>
          </a:extLst>
        </xdr:cNvPr>
        <xdr:cNvSpPr txBox="1"/>
      </xdr:nvSpPr>
      <xdr:spPr>
        <a:xfrm>
          <a:off x="17820821" y="932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36" name="直線コネクタ 535">
          <a:extLst>
            <a:ext uri="{FF2B5EF4-FFF2-40B4-BE49-F238E27FC236}">
              <a16:creationId xmlns:a16="http://schemas.microsoft.com/office/drawing/2014/main" xmlns="" id="{8E47B5BC-D65A-4F20-8222-47534C46A80B}"/>
            </a:ext>
          </a:extLst>
        </xdr:cNvPr>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37" name="テキスト ボックス 536">
          <a:extLst>
            <a:ext uri="{FF2B5EF4-FFF2-40B4-BE49-F238E27FC236}">
              <a16:creationId xmlns:a16="http://schemas.microsoft.com/office/drawing/2014/main" xmlns="" id="{978257DF-4A29-426F-936F-03FE8CA8D76C}"/>
            </a:ext>
          </a:extLst>
        </xdr:cNvPr>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38" name="【保健センター・保健所】&#10;一人当たり面積グラフ枠">
          <a:extLst>
            <a:ext uri="{FF2B5EF4-FFF2-40B4-BE49-F238E27FC236}">
              <a16:creationId xmlns:a16="http://schemas.microsoft.com/office/drawing/2014/main" xmlns="" id="{9DDAEE9D-71C3-40D4-9688-B3C6D08479F1}"/>
            </a:ext>
          </a:extLst>
        </xdr:cNvPr>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56</xdr:row>
      <xdr:rowOff>71846</xdr:rowOff>
    </xdr:from>
    <xdr:to>
      <xdr:col>116</xdr:col>
      <xdr:colOff>62864</xdr:colOff>
      <xdr:row>64</xdr:row>
      <xdr:rowOff>88174</xdr:rowOff>
    </xdr:to>
    <xdr:cxnSp macro="">
      <xdr:nvCxnSpPr>
        <xdr:cNvPr id="539" name="直線コネクタ 538">
          <a:extLst>
            <a:ext uri="{FF2B5EF4-FFF2-40B4-BE49-F238E27FC236}">
              <a16:creationId xmlns:a16="http://schemas.microsoft.com/office/drawing/2014/main" xmlns="" id="{9A77E7C5-C23D-4371-B7EC-897C8D1F9CCB}"/>
            </a:ext>
          </a:extLst>
        </xdr:cNvPr>
        <xdr:cNvCxnSpPr/>
      </xdr:nvCxnSpPr>
      <xdr:spPr>
        <a:xfrm flipV="1">
          <a:off x="22160864" y="9673046"/>
          <a:ext cx="0" cy="13879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64</xdr:row>
      <xdr:rowOff>92001</xdr:rowOff>
    </xdr:from>
    <xdr:ext cx="469744" cy="259045"/>
    <xdr:sp macro="" textlink="">
      <xdr:nvSpPr>
        <xdr:cNvPr id="540" name="【保健センター・保健所】&#10;一人当たり面積最小値テキスト">
          <a:extLst>
            <a:ext uri="{FF2B5EF4-FFF2-40B4-BE49-F238E27FC236}">
              <a16:creationId xmlns:a16="http://schemas.microsoft.com/office/drawing/2014/main" xmlns="" id="{F6EE38C0-51A6-4839-AF70-7CF60236557E}"/>
            </a:ext>
          </a:extLst>
        </xdr:cNvPr>
        <xdr:cNvSpPr txBox="1"/>
      </xdr:nvSpPr>
      <xdr:spPr>
        <a:xfrm>
          <a:off x="22199600" y="110648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88174</xdr:rowOff>
    </xdr:from>
    <xdr:to>
      <xdr:col>116</xdr:col>
      <xdr:colOff>152400</xdr:colOff>
      <xdr:row>64</xdr:row>
      <xdr:rowOff>88174</xdr:rowOff>
    </xdr:to>
    <xdr:cxnSp macro="">
      <xdr:nvCxnSpPr>
        <xdr:cNvPr id="541" name="直線コネクタ 540">
          <a:extLst>
            <a:ext uri="{FF2B5EF4-FFF2-40B4-BE49-F238E27FC236}">
              <a16:creationId xmlns:a16="http://schemas.microsoft.com/office/drawing/2014/main" xmlns="" id="{F7086CD6-D837-409D-B2C0-DCBFDAE39E38}"/>
            </a:ext>
          </a:extLst>
        </xdr:cNvPr>
        <xdr:cNvCxnSpPr/>
      </xdr:nvCxnSpPr>
      <xdr:spPr>
        <a:xfrm>
          <a:off x="22072600" y="110609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55</xdr:row>
      <xdr:rowOff>18523</xdr:rowOff>
    </xdr:from>
    <xdr:ext cx="469744" cy="259045"/>
    <xdr:sp macro="" textlink="">
      <xdr:nvSpPr>
        <xdr:cNvPr id="542" name="【保健センター・保健所】&#10;一人当たり面積最大値テキスト">
          <a:extLst>
            <a:ext uri="{FF2B5EF4-FFF2-40B4-BE49-F238E27FC236}">
              <a16:creationId xmlns:a16="http://schemas.microsoft.com/office/drawing/2014/main" xmlns="" id="{A35E9879-95CC-408A-861C-819B42C18DBA}"/>
            </a:ext>
          </a:extLst>
        </xdr:cNvPr>
        <xdr:cNvSpPr txBox="1"/>
      </xdr:nvSpPr>
      <xdr:spPr>
        <a:xfrm>
          <a:off x="22199600" y="94482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71846</xdr:rowOff>
    </xdr:from>
    <xdr:to>
      <xdr:col>116</xdr:col>
      <xdr:colOff>152400</xdr:colOff>
      <xdr:row>56</xdr:row>
      <xdr:rowOff>71846</xdr:rowOff>
    </xdr:to>
    <xdr:cxnSp macro="">
      <xdr:nvCxnSpPr>
        <xdr:cNvPr id="543" name="直線コネクタ 542">
          <a:extLst>
            <a:ext uri="{FF2B5EF4-FFF2-40B4-BE49-F238E27FC236}">
              <a16:creationId xmlns:a16="http://schemas.microsoft.com/office/drawing/2014/main" xmlns="" id="{5D1E2693-E09C-4287-B1AC-D30E6561B0AF}"/>
            </a:ext>
          </a:extLst>
        </xdr:cNvPr>
        <xdr:cNvCxnSpPr/>
      </xdr:nvCxnSpPr>
      <xdr:spPr>
        <a:xfrm>
          <a:off x="22072600" y="96730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62</xdr:row>
      <xdr:rowOff>81478</xdr:rowOff>
    </xdr:from>
    <xdr:ext cx="469744" cy="259045"/>
    <xdr:sp macro="" textlink="">
      <xdr:nvSpPr>
        <xdr:cNvPr id="544" name="【保健センター・保健所】&#10;一人当たり面積平均値テキスト">
          <a:extLst>
            <a:ext uri="{FF2B5EF4-FFF2-40B4-BE49-F238E27FC236}">
              <a16:creationId xmlns:a16="http://schemas.microsoft.com/office/drawing/2014/main" xmlns="" id="{4815F09E-82DC-4969-9A3A-BE0069591F56}"/>
            </a:ext>
          </a:extLst>
        </xdr:cNvPr>
        <xdr:cNvSpPr txBox="1"/>
      </xdr:nvSpPr>
      <xdr:spPr>
        <a:xfrm>
          <a:off x="22199600" y="1071137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58601</xdr:rowOff>
    </xdr:from>
    <xdr:to>
      <xdr:col>116</xdr:col>
      <xdr:colOff>114300</xdr:colOff>
      <xdr:row>63</xdr:row>
      <xdr:rowOff>160201</xdr:rowOff>
    </xdr:to>
    <xdr:sp macro="" textlink="">
      <xdr:nvSpPr>
        <xdr:cNvPr id="545" name="フローチャート: 判断 544">
          <a:extLst>
            <a:ext uri="{FF2B5EF4-FFF2-40B4-BE49-F238E27FC236}">
              <a16:creationId xmlns:a16="http://schemas.microsoft.com/office/drawing/2014/main" xmlns="" id="{A84E479D-7F10-46CE-8D2A-4C7415ACD84A}"/>
            </a:ext>
          </a:extLst>
        </xdr:cNvPr>
        <xdr:cNvSpPr/>
      </xdr:nvSpPr>
      <xdr:spPr>
        <a:xfrm>
          <a:off x="22110700" y="108599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63</xdr:row>
      <xdr:rowOff>71665</xdr:rowOff>
    </xdr:from>
    <xdr:to>
      <xdr:col>112</xdr:col>
      <xdr:colOff>38100</xdr:colOff>
      <xdr:row>64</xdr:row>
      <xdr:rowOff>1815</xdr:rowOff>
    </xdr:to>
    <xdr:sp macro="" textlink="">
      <xdr:nvSpPr>
        <xdr:cNvPr id="546" name="フローチャート: 判断 545">
          <a:extLst>
            <a:ext uri="{FF2B5EF4-FFF2-40B4-BE49-F238E27FC236}">
              <a16:creationId xmlns:a16="http://schemas.microsoft.com/office/drawing/2014/main" xmlns="" id="{21A9C635-9488-4CB2-A96C-E6353DD89E84}"/>
            </a:ext>
          </a:extLst>
        </xdr:cNvPr>
        <xdr:cNvSpPr/>
      </xdr:nvSpPr>
      <xdr:spPr>
        <a:xfrm>
          <a:off x="21272500" y="108730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62</xdr:row>
      <xdr:rowOff>18342</xdr:rowOff>
    </xdr:from>
    <xdr:ext cx="469744" cy="259045"/>
    <xdr:sp macro="" textlink="">
      <xdr:nvSpPr>
        <xdr:cNvPr id="547" name="n_1aveValue【保健センター・保健所】&#10;一人当たり面積">
          <a:extLst>
            <a:ext uri="{FF2B5EF4-FFF2-40B4-BE49-F238E27FC236}">
              <a16:creationId xmlns:a16="http://schemas.microsoft.com/office/drawing/2014/main" xmlns="" id="{98EC3A13-DAF8-4379-B619-9533CAF5DF62}"/>
            </a:ext>
          </a:extLst>
        </xdr:cNvPr>
        <xdr:cNvSpPr txBox="1"/>
      </xdr:nvSpPr>
      <xdr:spPr>
        <a:xfrm>
          <a:off x="21075727" y="106482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63</xdr:row>
      <xdr:rowOff>58601</xdr:rowOff>
    </xdr:from>
    <xdr:to>
      <xdr:col>107</xdr:col>
      <xdr:colOff>101600</xdr:colOff>
      <xdr:row>63</xdr:row>
      <xdr:rowOff>160201</xdr:rowOff>
    </xdr:to>
    <xdr:sp macro="" textlink="">
      <xdr:nvSpPr>
        <xdr:cNvPr id="548" name="フローチャート: 判断 547">
          <a:extLst>
            <a:ext uri="{FF2B5EF4-FFF2-40B4-BE49-F238E27FC236}">
              <a16:creationId xmlns:a16="http://schemas.microsoft.com/office/drawing/2014/main" xmlns="" id="{10C863BD-AAA5-42DD-A8CB-17583B72DD3A}"/>
            </a:ext>
          </a:extLst>
        </xdr:cNvPr>
        <xdr:cNvSpPr/>
      </xdr:nvSpPr>
      <xdr:spPr>
        <a:xfrm>
          <a:off x="20383500" y="108599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62</xdr:row>
      <xdr:rowOff>5278</xdr:rowOff>
    </xdr:from>
    <xdr:ext cx="469744" cy="259045"/>
    <xdr:sp macro="" textlink="">
      <xdr:nvSpPr>
        <xdr:cNvPr id="549" name="n_2aveValue【保健センター・保健所】&#10;一人当たり面積">
          <a:extLst>
            <a:ext uri="{FF2B5EF4-FFF2-40B4-BE49-F238E27FC236}">
              <a16:creationId xmlns:a16="http://schemas.microsoft.com/office/drawing/2014/main" xmlns="" id="{A29ECF2C-0056-4894-A73B-DE765275ACF3}"/>
            </a:ext>
          </a:extLst>
        </xdr:cNvPr>
        <xdr:cNvSpPr txBox="1"/>
      </xdr:nvSpPr>
      <xdr:spPr>
        <a:xfrm>
          <a:off x="20199427" y="106351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63</xdr:row>
      <xdr:rowOff>16147</xdr:rowOff>
    </xdr:from>
    <xdr:to>
      <xdr:col>102</xdr:col>
      <xdr:colOff>165100</xdr:colOff>
      <xdr:row>63</xdr:row>
      <xdr:rowOff>117747</xdr:rowOff>
    </xdr:to>
    <xdr:sp macro="" textlink="">
      <xdr:nvSpPr>
        <xdr:cNvPr id="550" name="フローチャート: 判断 549">
          <a:extLst>
            <a:ext uri="{FF2B5EF4-FFF2-40B4-BE49-F238E27FC236}">
              <a16:creationId xmlns:a16="http://schemas.microsoft.com/office/drawing/2014/main" xmlns="" id="{2B143C82-B9A9-448E-A3E9-58E608C586CB}"/>
            </a:ext>
          </a:extLst>
        </xdr:cNvPr>
        <xdr:cNvSpPr/>
      </xdr:nvSpPr>
      <xdr:spPr>
        <a:xfrm>
          <a:off x="19494500" y="108174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61</xdr:row>
      <xdr:rowOff>134274</xdr:rowOff>
    </xdr:from>
    <xdr:ext cx="469744" cy="259045"/>
    <xdr:sp macro="" textlink="">
      <xdr:nvSpPr>
        <xdr:cNvPr id="551" name="n_3aveValue【保健センター・保健所】&#10;一人当たり面積">
          <a:extLst>
            <a:ext uri="{FF2B5EF4-FFF2-40B4-BE49-F238E27FC236}">
              <a16:creationId xmlns:a16="http://schemas.microsoft.com/office/drawing/2014/main" xmlns="" id="{FFFC441D-A381-4432-B4A4-86764F4FAC48}"/>
            </a:ext>
          </a:extLst>
        </xdr:cNvPr>
        <xdr:cNvSpPr txBox="1"/>
      </xdr:nvSpPr>
      <xdr:spPr>
        <a:xfrm>
          <a:off x="19310427" y="105927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66</xdr:row>
      <xdr:rowOff>111777</xdr:rowOff>
    </xdr:from>
    <xdr:ext cx="762000" cy="259045"/>
    <xdr:sp macro="" textlink="">
      <xdr:nvSpPr>
        <xdr:cNvPr id="552" name="テキスト ボックス 551">
          <a:extLst>
            <a:ext uri="{FF2B5EF4-FFF2-40B4-BE49-F238E27FC236}">
              <a16:creationId xmlns:a16="http://schemas.microsoft.com/office/drawing/2014/main" xmlns="" id="{17EF63B5-2F64-4EDB-BF0D-A9B86F0B04CC}"/>
            </a:ext>
          </a:extLst>
        </xdr:cNvPr>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53" name="テキスト ボックス 552">
          <a:extLst>
            <a:ext uri="{FF2B5EF4-FFF2-40B4-BE49-F238E27FC236}">
              <a16:creationId xmlns:a16="http://schemas.microsoft.com/office/drawing/2014/main" xmlns="" id="{BB6577AE-1266-45D2-A3DE-1291E488E46E}"/>
            </a:ext>
          </a:extLst>
        </xdr:cNvPr>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54" name="テキスト ボックス 553">
          <a:extLst>
            <a:ext uri="{FF2B5EF4-FFF2-40B4-BE49-F238E27FC236}">
              <a16:creationId xmlns:a16="http://schemas.microsoft.com/office/drawing/2014/main" xmlns="" id="{8E96A23C-D882-4135-91D7-E4D0C80733CA}"/>
            </a:ext>
          </a:extLst>
        </xdr:cNvPr>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55" name="テキスト ボックス 554">
          <a:extLst>
            <a:ext uri="{FF2B5EF4-FFF2-40B4-BE49-F238E27FC236}">
              <a16:creationId xmlns:a16="http://schemas.microsoft.com/office/drawing/2014/main" xmlns="" id="{87F954F8-CA45-420C-9F31-CE2EB42DD465}"/>
            </a:ext>
          </a:extLst>
        </xdr:cNvPr>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56" name="テキスト ボックス 555">
          <a:extLst>
            <a:ext uri="{FF2B5EF4-FFF2-40B4-BE49-F238E27FC236}">
              <a16:creationId xmlns:a16="http://schemas.microsoft.com/office/drawing/2014/main" xmlns="" id="{57EE74E5-238A-4728-BB22-3D5E477E5F6F}"/>
            </a:ext>
          </a:extLst>
        </xdr:cNvPr>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64</xdr:row>
      <xdr:rowOff>14515</xdr:rowOff>
    </xdr:from>
    <xdr:to>
      <xdr:col>116</xdr:col>
      <xdr:colOff>114300</xdr:colOff>
      <xdr:row>64</xdr:row>
      <xdr:rowOff>116115</xdr:rowOff>
    </xdr:to>
    <xdr:sp macro="" textlink="">
      <xdr:nvSpPr>
        <xdr:cNvPr id="557" name="楕円 556">
          <a:extLst>
            <a:ext uri="{FF2B5EF4-FFF2-40B4-BE49-F238E27FC236}">
              <a16:creationId xmlns:a16="http://schemas.microsoft.com/office/drawing/2014/main" xmlns="" id="{8AEC0AA4-ECF9-44E6-914D-DC1888291882}"/>
            </a:ext>
          </a:extLst>
        </xdr:cNvPr>
        <xdr:cNvSpPr/>
      </xdr:nvSpPr>
      <xdr:spPr>
        <a:xfrm>
          <a:off x="22110700" y="10987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63</xdr:row>
      <xdr:rowOff>100892</xdr:rowOff>
    </xdr:from>
    <xdr:ext cx="469744" cy="259045"/>
    <xdr:sp macro="" textlink="">
      <xdr:nvSpPr>
        <xdr:cNvPr id="558" name="【保健センター・保健所】&#10;一人当たり面積該当値テキスト">
          <a:extLst>
            <a:ext uri="{FF2B5EF4-FFF2-40B4-BE49-F238E27FC236}">
              <a16:creationId xmlns:a16="http://schemas.microsoft.com/office/drawing/2014/main" xmlns="" id="{DE518AAB-9BE8-4C05-AE69-CC06965BA5EB}"/>
            </a:ext>
          </a:extLst>
        </xdr:cNvPr>
        <xdr:cNvSpPr txBox="1"/>
      </xdr:nvSpPr>
      <xdr:spPr>
        <a:xfrm>
          <a:off x="22199600" y="109022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64</xdr:row>
      <xdr:rowOff>14515</xdr:rowOff>
    </xdr:from>
    <xdr:to>
      <xdr:col>112</xdr:col>
      <xdr:colOff>38100</xdr:colOff>
      <xdr:row>64</xdr:row>
      <xdr:rowOff>116115</xdr:rowOff>
    </xdr:to>
    <xdr:sp macro="" textlink="">
      <xdr:nvSpPr>
        <xdr:cNvPr id="559" name="楕円 558">
          <a:extLst>
            <a:ext uri="{FF2B5EF4-FFF2-40B4-BE49-F238E27FC236}">
              <a16:creationId xmlns:a16="http://schemas.microsoft.com/office/drawing/2014/main" xmlns="" id="{0A525114-E973-4F80-8817-A6E2EE3104F4}"/>
            </a:ext>
          </a:extLst>
        </xdr:cNvPr>
        <xdr:cNvSpPr/>
      </xdr:nvSpPr>
      <xdr:spPr>
        <a:xfrm>
          <a:off x="21272500" y="10987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64</xdr:row>
      <xdr:rowOff>65315</xdr:rowOff>
    </xdr:from>
    <xdr:to>
      <xdr:col>116</xdr:col>
      <xdr:colOff>63500</xdr:colOff>
      <xdr:row>64</xdr:row>
      <xdr:rowOff>65315</xdr:rowOff>
    </xdr:to>
    <xdr:cxnSp macro="">
      <xdr:nvCxnSpPr>
        <xdr:cNvPr id="560" name="直線コネクタ 559">
          <a:extLst>
            <a:ext uri="{FF2B5EF4-FFF2-40B4-BE49-F238E27FC236}">
              <a16:creationId xmlns:a16="http://schemas.microsoft.com/office/drawing/2014/main" xmlns="" id="{47210EA8-AB42-48C0-9064-D2527C06E1CA}"/>
            </a:ext>
          </a:extLst>
        </xdr:cNvPr>
        <xdr:cNvCxnSpPr/>
      </xdr:nvCxnSpPr>
      <xdr:spPr>
        <a:xfrm>
          <a:off x="21323300" y="11038115"/>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64</xdr:row>
      <xdr:rowOff>14515</xdr:rowOff>
    </xdr:from>
    <xdr:to>
      <xdr:col>107</xdr:col>
      <xdr:colOff>101600</xdr:colOff>
      <xdr:row>64</xdr:row>
      <xdr:rowOff>116115</xdr:rowOff>
    </xdr:to>
    <xdr:sp macro="" textlink="">
      <xdr:nvSpPr>
        <xdr:cNvPr id="561" name="楕円 560">
          <a:extLst>
            <a:ext uri="{FF2B5EF4-FFF2-40B4-BE49-F238E27FC236}">
              <a16:creationId xmlns:a16="http://schemas.microsoft.com/office/drawing/2014/main" xmlns="" id="{821BFC35-9E68-492C-B2BE-44DB246525F1}"/>
            </a:ext>
          </a:extLst>
        </xdr:cNvPr>
        <xdr:cNvSpPr/>
      </xdr:nvSpPr>
      <xdr:spPr>
        <a:xfrm>
          <a:off x="20383500" y="10987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64</xdr:row>
      <xdr:rowOff>65315</xdr:rowOff>
    </xdr:from>
    <xdr:to>
      <xdr:col>111</xdr:col>
      <xdr:colOff>177800</xdr:colOff>
      <xdr:row>64</xdr:row>
      <xdr:rowOff>65315</xdr:rowOff>
    </xdr:to>
    <xdr:cxnSp macro="">
      <xdr:nvCxnSpPr>
        <xdr:cNvPr id="562" name="直線コネクタ 561">
          <a:extLst>
            <a:ext uri="{FF2B5EF4-FFF2-40B4-BE49-F238E27FC236}">
              <a16:creationId xmlns:a16="http://schemas.microsoft.com/office/drawing/2014/main" xmlns="" id="{DF19BD53-ED99-4CB4-A95A-39BFDCEB0A7F}"/>
            </a:ext>
          </a:extLst>
        </xdr:cNvPr>
        <xdr:cNvCxnSpPr/>
      </xdr:nvCxnSpPr>
      <xdr:spPr>
        <a:xfrm>
          <a:off x="20434300" y="1103811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64</xdr:row>
      <xdr:rowOff>17780</xdr:rowOff>
    </xdr:from>
    <xdr:to>
      <xdr:col>102</xdr:col>
      <xdr:colOff>165100</xdr:colOff>
      <xdr:row>64</xdr:row>
      <xdr:rowOff>119380</xdr:rowOff>
    </xdr:to>
    <xdr:sp macro="" textlink="">
      <xdr:nvSpPr>
        <xdr:cNvPr id="563" name="楕円 562">
          <a:extLst>
            <a:ext uri="{FF2B5EF4-FFF2-40B4-BE49-F238E27FC236}">
              <a16:creationId xmlns:a16="http://schemas.microsoft.com/office/drawing/2014/main" xmlns="" id="{9027D020-7F34-46A6-A5E8-18635E6556D0}"/>
            </a:ext>
          </a:extLst>
        </xdr:cNvPr>
        <xdr:cNvSpPr/>
      </xdr:nvSpPr>
      <xdr:spPr>
        <a:xfrm>
          <a:off x="19494500" y="10990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64</xdr:row>
      <xdr:rowOff>65315</xdr:rowOff>
    </xdr:from>
    <xdr:to>
      <xdr:col>107</xdr:col>
      <xdr:colOff>50800</xdr:colOff>
      <xdr:row>64</xdr:row>
      <xdr:rowOff>68580</xdr:rowOff>
    </xdr:to>
    <xdr:cxnSp macro="">
      <xdr:nvCxnSpPr>
        <xdr:cNvPr id="564" name="直線コネクタ 563">
          <a:extLst>
            <a:ext uri="{FF2B5EF4-FFF2-40B4-BE49-F238E27FC236}">
              <a16:creationId xmlns:a16="http://schemas.microsoft.com/office/drawing/2014/main" xmlns="" id="{A263977B-076F-4EA2-9E96-C4D04B0D665D}"/>
            </a:ext>
          </a:extLst>
        </xdr:cNvPr>
        <xdr:cNvCxnSpPr/>
      </xdr:nvCxnSpPr>
      <xdr:spPr>
        <a:xfrm flipV="1">
          <a:off x="19545300" y="11038115"/>
          <a:ext cx="889000" cy="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64</xdr:row>
      <xdr:rowOff>107242</xdr:rowOff>
    </xdr:from>
    <xdr:ext cx="469744" cy="259045"/>
    <xdr:sp macro="" textlink="">
      <xdr:nvSpPr>
        <xdr:cNvPr id="565" name="n_1mainValue【保健センター・保健所】&#10;一人当たり面積">
          <a:extLst>
            <a:ext uri="{FF2B5EF4-FFF2-40B4-BE49-F238E27FC236}">
              <a16:creationId xmlns:a16="http://schemas.microsoft.com/office/drawing/2014/main" xmlns="" id="{B81AF5AE-ED45-440E-85F3-75944951E81C}"/>
            </a:ext>
          </a:extLst>
        </xdr:cNvPr>
        <xdr:cNvSpPr txBox="1"/>
      </xdr:nvSpPr>
      <xdr:spPr>
        <a:xfrm>
          <a:off x="21075727" y="11080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64</xdr:row>
      <xdr:rowOff>107242</xdr:rowOff>
    </xdr:from>
    <xdr:ext cx="469744" cy="259045"/>
    <xdr:sp macro="" textlink="">
      <xdr:nvSpPr>
        <xdr:cNvPr id="566" name="n_2mainValue【保健センター・保健所】&#10;一人当たり面積">
          <a:extLst>
            <a:ext uri="{FF2B5EF4-FFF2-40B4-BE49-F238E27FC236}">
              <a16:creationId xmlns:a16="http://schemas.microsoft.com/office/drawing/2014/main" xmlns="" id="{F9FF9D76-BA32-4C4C-B968-E74F40162D5F}"/>
            </a:ext>
          </a:extLst>
        </xdr:cNvPr>
        <xdr:cNvSpPr txBox="1"/>
      </xdr:nvSpPr>
      <xdr:spPr>
        <a:xfrm>
          <a:off x="20199427" y="11080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64</xdr:row>
      <xdr:rowOff>110507</xdr:rowOff>
    </xdr:from>
    <xdr:ext cx="469744" cy="259045"/>
    <xdr:sp macro="" textlink="">
      <xdr:nvSpPr>
        <xdr:cNvPr id="567" name="n_3mainValue【保健センター・保健所】&#10;一人当たり面積">
          <a:extLst>
            <a:ext uri="{FF2B5EF4-FFF2-40B4-BE49-F238E27FC236}">
              <a16:creationId xmlns:a16="http://schemas.microsoft.com/office/drawing/2014/main" xmlns="" id="{71660F83-490B-4C3B-BE86-0EEAC2ECCD8E}"/>
            </a:ext>
          </a:extLst>
        </xdr:cNvPr>
        <xdr:cNvSpPr txBox="1"/>
      </xdr:nvSpPr>
      <xdr:spPr>
        <a:xfrm>
          <a:off x="19310427" y="11083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68" name="正方形/長方形 567">
          <a:extLst>
            <a:ext uri="{FF2B5EF4-FFF2-40B4-BE49-F238E27FC236}">
              <a16:creationId xmlns:a16="http://schemas.microsoft.com/office/drawing/2014/main" xmlns="" id="{A2A74717-BC42-42D2-B751-877A31684F5A}"/>
            </a:ext>
          </a:extLst>
        </xdr:cNvPr>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569" name="正方形/長方形 568">
          <a:extLst>
            <a:ext uri="{FF2B5EF4-FFF2-40B4-BE49-F238E27FC236}">
              <a16:creationId xmlns:a16="http://schemas.microsoft.com/office/drawing/2014/main" xmlns="" id="{A3527A9E-DA40-40D2-B86A-5EB03784B5A4}"/>
            </a:ext>
          </a:extLst>
        </xdr:cNvPr>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570" name="正方形/長方形 569">
          <a:extLst>
            <a:ext uri="{FF2B5EF4-FFF2-40B4-BE49-F238E27FC236}">
              <a16:creationId xmlns:a16="http://schemas.microsoft.com/office/drawing/2014/main" xmlns="" id="{06F2EF2C-C127-4003-A4A9-DE9BF3316EF0}"/>
            </a:ext>
          </a:extLst>
        </xdr:cNvPr>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571" name="正方形/長方形 570">
          <a:extLst>
            <a:ext uri="{FF2B5EF4-FFF2-40B4-BE49-F238E27FC236}">
              <a16:creationId xmlns:a16="http://schemas.microsoft.com/office/drawing/2014/main" xmlns="" id="{2689F418-8431-4D1D-9541-C42FA4E3A28A}"/>
            </a:ext>
          </a:extLst>
        </xdr:cNvPr>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572" name="正方形/長方形 571">
          <a:extLst>
            <a:ext uri="{FF2B5EF4-FFF2-40B4-BE49-F238E27FC236}">
              <a16:creationId xmlns:a16="http://schemas.microsoft.com/office/drawing/2014/main" xmlns="" id="{24E61F87-84DC-4AA6-89F2-31428625CFF2}"/>
            </a:ext>
          </a:extLst>
        </xdr:cNvPr>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573" name="正方形/長方形 572">
          <a:extLst>
            <a:ext uri="{FF2B5EF4-FFF2-40B4-BE49-F238E27FC236}">
              <a16:creationId xmlns:a16="http://schemas.microsoft.com/office/drawing/2014/main" xmlns="" id="{5429F7A7-E134-47A2-8E6A-6516B47AA1C5}"/>
            </a:ext>
          </a:extLst>
        </xdr:cNvPr>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574" name="正方形/長方形 573">
          <a:extLst>
            <a:ext uri="{FF2B5EF4-FFF2-40B4-BE49-F238E27FC236}">
              <a16:creationId xmlns:a16="http://schemas.microsoft.com/office/drawing/2014/main" xmlns="" id="{88F33225-E5CD-4FF5-A119-C0F2AB0AAED0}"/>
            </a:ext>
          </a:extLst>
        </xdr:cNvPr>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75" name="正方形/長方形 574">
          <a:extLst>
            <a:ext uri="{FF2B5EF4-FFF2-40B4-BE49-F238E27FC236}">
              <a16:creationId xmlns:a16="http://schemas.microsoft.com/office/drawing/2014/main" xmlns="" id="{D63DEA94-2234-40B8-BFE8-DF2E910FA0CD}"/>
            </a:ext>
          </a:extLst>
        </xdr:cNvPr>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576" name="テキスト ボックス 575">
          <a:extLst>
            <a:ext uri="{FF2B5EF4-FFF2-40B4-BE49-F238E27FC236}">
              <a16:creationId xmlns:a16="http://schemas.microsoft.com/office/drawing/2014/main" xmlns="" id="{E124598C-B9A8-4F30-B1EB-7EDBFD4D89C4}"/>
            </a:ext>
          </a:extLst>
        </xdr:cNvPr>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577" name="直線コネクタ 576">
          <a:extLst>
            <a:ext uri="{FF2B5EF4-FFF2-40B4-BE49-F238E27FC236}">
              <a16:creationId xmlns:a16="http://schemas.microsoft.com/office/drawing/2014/main" xmlns="" id="{BB3D175A-E840-4A47-863D-2E4AF8665789}"/>
            </a:ext>
          </a:extLst>
        </xdr:cNvPr>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86</xdr:row>
      <xdr:rowOff>168729</xdr:rowOff>
    </xdr:from>
    <xdr:to>
      <xdr:col>89</xdr:col>
      <xdr:colOff>177800</xdr:colOff>
      <xdr:row>86</xdr:row>
      <xdr:rowOff>168729</xdr:rowOff>
    </xdr:to>
    <xdr:cxnSp macro="">
      <xdr:nvCxnSpPr>
        <xdr:cNvPr id="578" name="直線コネクタ 577">
          <a:extLst>
            <a:ext uri="{FF2B5EF4-FFF2-40B4-BE49-F238E27FC236}">
              <a16:creationId xmlns:a16="http://schemas.microsoft.com/office/drawing/2014/main" xmlns="" id="{2E04F268-56F7-4742-AA04-D840E04A0E00}"/>
            </a:ext>
          </a:extLst>
        </xdr:cNvPr>
        <xdr:cNvCxnSpPr/>
      </xdr:nvCxnSpPr>
      <xdr:spPr>
        <a:xfrm>
          <a:off x="12446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86</xdr:row>
      <xdr:rowOff>26506</xdr:rowOff>
    </xdr:from>
    <xdr:ext cx="338939" cy="259045"/>
    <xdr:sp macro="" textlink="">
      <xdr:nvSpPr>
        <xdr:cNvPr id="579" name="テキスト ボックス 578">
          <a:extLst>
            <a:ext uri="{FF2B5EF4-FFF2-40B4-BE49-F238E27FC236}">
              <a16:creationId xmlns:a16="http://schemas.microsoft.com/office/drawing/2014/main" xmlns="" id="{C82FAD16-9D5C-4DC4-867F-98F315481B69}"/>
            </a:ext>
          </a:extLst>
        </xdr:cNvPr>
        <xdr:cNvSpPr txBox="1"/>
      </xdr:nvSpPr>
      <xdr:spPr>
        <a:xfrm>
          <a:off x="12107061" y="14771206"/>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580" name="直線コネクタ 579">
          <a:extLst>
            <a:ext uri="{FF2B5EF4-FFF2-40B4-BE49-F238E27FC236}">
              <a16:creationId xmlns:a16="http://schemas.microsoft.com/office/drawing/2014/main" xmlns="" id="{047359D8-883C-48B3-B388-EB9CE44A19F4}"/>
            </a:ext>
          </a:extLst>
        </xdr:cNvPr>
        <xdr:cNvCxnSpPr/>
      </xdr:nvCxnSpPr>
      <xdr:spPr>
        <a:xfrm>
          <a:off x="12446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581" name="テキスト ボックス 580">
          <a:extLst>
            <a:ext uri="{FF2B5EF4-FFF2-40B4-BE49-F238E27FC236}">
              <a16:creationId xmlns:a16="http://schemas.microsoft.com/office/drawing/2014/main" xmlns="" id="{2554BAF3-FB06-43CA-A8CD-9A887A9BA4E7}"/>
            </a:ext>
          </a:extLst>
        </xdr:cNvPr>
        <xdr:cNvSpPr txBox="1"/>
      </xdr:nvSpPr>
      <xdr:spPr>
        <a:xfrm>
          <a:off x="12042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582" name="直線コネクタ 581">
          <a:extLst>
            <a:ext uri="{FF2B5EF4-FFF2-40B4-BE49-F238E27FC236}">
              <a16:creationId xmlns:a16="http://schemas.microsoft.com/office/drawing/2014/main" xmlns="" id="{5D93E16F-95CA-4A3B-9B65-D3A8E4ADE25A}"/>
            </a:ext>
          </a:extLst>
        </xdr:cNvPr>
        <xdr:cNvCxnSpPr/>
      </xdr:nvCxnSpPr>
      <xdr:spPr>
        <a:xfrm>
          <a:off x="12446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583" name="テキスト ボックス 582">
          <a:extLst>
            <a:ext uri="{FF2B5EF4-FFF2-40B4-BE49-F238E27FC236}">
              <a16:creationId xmlns:a16="http://schemas.microsoft.com/office/drawing/2014/main" xmlns="" id="{2EDABEBD-B1D0-411A-B656-ABD15965EBEB}"/>
            </a:ext>
          </a:extLst>
        </xdr:cNvPr>
        <xdr:cNvSpPr txBox="1"/>
      </xdr:nvSpPr>
      <xdr:spPr>
        <a:xfrm>
          <a:off x="12042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584" name="直線コネクタ 583">
          <a:extLst>
            <a:ext uri="{FF2B5EF4-FFF2-40B4-BE49-F238E27FC236}">
              <a16:creationId xmlns:a16="http://schemas.microsoft.com/office/drawing/2014/main" xmlns="" id="{7E903CAD-3767-4E3D-BC6E-4170CBA223BD}"/>
            </a:ext>
          </a:extLst>
        </xdr:cNvPr>
        <xdr:cNvCxnSpPr/>
      </xdr:nvCxnSpPr>
      <xdr:spPr>
        <a:xfrm>
          <a:off x="12446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585" name="テキスト ボックス 584">
          <a:extLst>
            <a:ext uri="{FF2B5EF4-FFF2-40B4-BE49-F238E27FC236}">
              <a16:creationId xmlns:a16="http://schemas.microsoft.com/office/drawing/2014/main" xmlns="" id="{710B4CB1-8253-4605-BFB7-549032E0CB5E}"/>
            </a:ext>
          </a:extLst>
        </xdr:cNvPr>
        <xdr:cNvSpPr txBox="1"/>
      </xdr:nvSpPr>
      <xdr:spPr>
        <a:xfrm>
          <a:off x="12042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586" name="直線コネクタ 585">
          <a:extLst>
            <a:ext uri="{FF2B5EF4-FFF2-40B4-BE49-F238E27FC236}">
              <a16:creationId xmlns:a16="http://schemas.microsoft.com/office/drawing/2014/main" xmlns="" id="{1F98325E-DDF6-46A6-B0FF-58FDFA099C9F}"/>
            </a:ext>
          </a:extLst>
        </xdr:cNvPr>
        <xdr:cNvCxnSpPr/>
      </xdr:nvCxnSpPr>
      <xdr:spPr>
        <a:xfrm>
          <a:off x="12446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587" name="テキスト ボックス 586">
          <a:extLst>
            <a:ext uri="{FF2B5EF4-FFF2-40B4-BE49-F238E27FC236}">
              <a16:creationId xmlns:a16="http://schemas.microsoft.com/office/drawing/2014/main" xmlns="" id="{7DF6BF0C-2A4D-4B71-AC50-57B2AA479327}"/>
            </a:ext>
          </a:extLst>
        </xdr:cNvPr>
        <xdr:cNvSpPr txBox="1"/>
      </xdr:nvSpPr>
      <xdr:spPr>
        <a:xfrm>
          <a:off x="12042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588" name="直線コネクタ 587">
          <a:extLst>
            <a:ext uri="{FF2B5EF4-FFF2-40B4-BE49-F238E27FC236}">
              <a16:creationId xmlns:a16="http://schemas.microsoft.com/office/drawing/2014/main" xmlns="" id="{E1383BA9-4371-46F6-B873-1611BD518E46}"/>
            </a:ext>
          </a:extLst>
        </xdr:cNvPr>
        <xdr:cNvCxnSpPr/>
      </xdr:nvCxnSpPr>
      <xdr:spPr>
        <a:xfrm>
          <a:off x="12446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76</xdr:row>
      <xdr:rowOff>108148</xdr:rowOff>
    </xdr:from>
    <xdr:ext cx="467179" cy="259045"/>
    <xdr:sp macro="" textlink="">
      <xdr:nvSpPr>
        <xdr:cNvPr id="589" name="テキスト ボックス 588">
          <a:extLst>
            <a:ext uri="{FF2B5EF4-FFF2-40B4-BE49-F238E27FC236}">
              <a16:creationId xmlns:a16="http://schemas.microsoft.com/office/drawing/2014/main" xmlns="" id="{FADA201D-7CAA-456C-B1CF-AA03B542F2C2}"/>
            </a:ext>
          </a:extLst>
        </xdr:cNvPr>
        <xdr:cNvSpPr txBox="1"/>
      </xdr:nvSpPr>
      <xdr:spPr>
        <a:xfrm>
          <a:off x="11978821" y="1313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90" name="直線コネクタ 589">
          <a:extLst>
            <a:ext uri="{FF2B5EF4-FFF2-40B4-BE49-F238E27FC236}">
              <a16:creationId xmlns:a16="http://schemas.microsoft.com/office/drawing/2014/main" xmlns="" id="{886CC56F-70DF-4AFF-B222-5A80B0A68F8F}"/>
            </a:ext>
          </a:extLst>
        </xdr:cNvPr>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74</xdr:row>
      <xdr:rowOff>124477</xdr:rowOff>
    </xdr:from>
    <xdr:ext cx="467179" cy="259045"/>
    <xdr:sp macro="" textlink="">
      <xdr:nvSpPr>
        <xdr:cNvPr id="591" name="テキスト ボックス 590">
          <a:extLst>
            <a:ext uri="{FF2B5EF4-FFF2-40B4-BE49-F238E27FC236}">
              <a16:creationId xmlns:a16="http://schemas.microsoft.com/office/drawing/2014/main" xmlns="" id="{823D1275-8D82-49A7-8A54-44E3AA81C674}"/>
            </a:ext>
          </a:extLst>
        </xdr:cNvPr>
        <xdr:cNvSpPr txBox="1"/>
      </xdr:nvSpPr>
      <xdr:spPr>
        <a:xfrm>
          <a:off x="11978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592" name="【消防施設】&#10;有形固定資産減価償却率グラフ枠">
          <a:extLst>
            <a:ext uri="{FF2B5EF4-FFF2-40B4-BE49-F238E27FC236}">
              <a16:creationId xmlns:a16="http://schemas.microsoft.com/office/drawing/2014/main" xmlns="" id="{58364665-B20D-433C-BACF-5C5343F24E42}"/>
            </a:ext>
          </a:extLst>
        </xdr:cNvPr>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77</xdr:row>
      <xdr:rowOff>78921</xdr:rowOff>
    </xdr:from>
    <xdr:to>
      <xdr:col>85</xdr:col>
      <xdr:colOff>126364</xdr:colOff>
      <xdr:row>86</xdr:row>
      <xdr:rowOff>54429</xdr:rowOff>
    </xdr:to>
    <xdr:cxnSp macro="">
      <xdr:nvCxnSpPr>
        <xdr:cNvPr id="593" name="直線コネクタ 592">
          <a:extLst>
            <a:ext uri="{FF2B5EF4-FFF2-40B4-BE49-F238E27FC236}">
              <a16:creationId xmlns:a16="http://schemas.microsoft.com/office/drawing/2014/main" xmlns="" id="{A3EE7E7A-078E-41CB-B301-C3917AD02782}"/>
            </a:ext>
          </a:extLst>
        </xdr:cNvPr>
        <xdr:cNvCxnSpPr/>
      </xdr:nvCxnSpPr>
      <xdr:spPr>
        <a:xfrm flipV="1">
          <a:off x="16318864" y="13280571"/>
          <a:ext cx="0" cy="15185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86</xdr:row>
      <xdr:rowOff>58256</xdr:rowOff>
    </xdr:from>
    <xdr:ext cx="340478" cy="259045"/>
    <xdr:sp macro="" textlink="">
      <xdr:nvSpPr>
        <xdr:cNvPr id="594" name="【消防施設】&#10;有形固定資産減価償却率最小値テキスト">
          <a:extLst>
            <a:ext uri="{FF2B5EF4-FFF2-40B4-BE49-F238E27FC236}">
              <a16:creationId xmlns:a16="http://schemas.microsoft.com/office/drawing/2014/main" xmlns="" id="{8F17AD4D-8A35-4AF9-AA3B-C17F52796156}"/>
            </a:ext>
          </a:extLst>
        </xdr:cNvPr>
        <xdr:cNvSpPr txBox="1"/>
      </xdr:nvSpPr>
      <xdr:spPr>
        <a:xfrm>
          <a:off x="16357600" y="14802956"/>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54429</xdr:rowOff>
    </xdr:from>
    <xdr:to>
      <xdr:col>86</xdr:col>
      <xdr:colOff>25400</xdr:colOff>
      <xdr:row>86</xdr:row>
      <xdr:rowOff>54429</xdr:rowOff>
    </xdr:to>
    <xdr:cxnSp macro="">
      <xdr:nvCxnSpPr>
        <xdr:cNvPr id="595" name="直線コネクタ 594">
          <a:extLst>
            <a:ext uri="{FF2B5EF4-FFF2-40B4-BE49-F238E27FC236}">
              <a16:creationId xmlns:a16="http://schemas.microsoft.com/office/drawing/2014/main" xmlns="" id="{A37A5685-6371-4F4A-9E16-4980B74B16E0}"/>
            </a:ext>
          </a:extLst>
        </xdr:cNvPr>
        <xdr:cNvCxnSpPr/>
      </xdr:nvCxnSpPr>
      <xdr:spPr>
        <a:xfrm>
          <a:off x="16230600" y="147991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76</xdr:row>
      <xdr:rowOff>25598</xdr:rowOff>
    </xdr:from>
    <xdr:ext cx="469744" cy="259045"/>
    <xdr:sp macro="" textlink="">
      <xdr:nvSpPr>
        <xdr:cNvPr id="596" name="【消防施設】&#10;有形固定資産減価償却率最大値テキスト">
          <a:extLst>
            <a:ext uri="{FF2B5EF4-FFF2-40B4-BE49-F238E27FC236}">
              <a16:creationId xmlns:a16="http://schemas.microsoft.com/office/drawing/2014/main" xmlns="" id="{12FE3452-9F60-434B-A9FD-A99658822C65}"/>
            </a:ext>
          </a:extLst>
        </xdr:cNvPr>
        <xdr:cNvSpPr txBox="1"/>
      </xdr:nvSpPr>
      <xdr:spPr>
        <a:xfrm>
          <a:off x="16357600" y="13055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78921</xdr:rowOff>
    </xdr:from>
    <xdr:to>
      <xdr:col>86</xdr:col>
      <xdr:colOff>25400</xdr:colOff>
      <xdr:row>77</xdr:row>
      <xdr:rowOff>78921</xdr:rowOff>
    </xdr:to>
    <xdr:cxnSp macro="">
      <xdr:nvCxnSpPr>
        <xdr:cNvPr id="597" name="直線コネクタ 596">
          <a:extLst>
            <a:ext uri="{FF2B5EF4-FFF2-40B4-BE49-F238E27FC236}">
              <a16:creationId xmlns:a16="http://schemas.microsoft.com/office/drawing/2014/main" xmlns="" id="{F103747F-9216-4825-BA4C-464AC3353071}"/>
            </a:ext>
          </a:extLst>
        </xdr:cNvPr>
        <xdr:cNvCxnSpPr/>
      </xdr:nvCxnSpPr>
      <xdr:spPr>
        <a:xfrm>
          <a:off x="16230600" y="13280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80</xdr:row>
      <xdr:rowOff>117946</xdr:rowOff>
    </xdr:from>
    <xdr:ext cx="405111" cy="259045"/>
    <xdr:sp macro="" textlink="">
      <xdr:nvSpPr>
        <xdr:cNvPr id="598" name="【消防施設】&#10;有形固定資産減価償却率平均値テキスト">
          <a:extLst>
            <a:ext uri="{FF2B5EF4-FFF2-40B4-BE49-F238E27FC236}">
              <a16:creationId xmlns:a16="http://schemas.microsoft.com/office/drawing/2014/main" xmlns="" id="{09C4D4DF-3179-4A59-8A2C-90138BDC4CA5}"/>
            </a:ext>
          </a:extLst>
        </xdr:cNvPr>
        <xdr:cNvSpPr txBox="1"/>
      </xdr:nvSpPr>
      <xdr:spPr>
        <a:xfrm>
          <a:off x="16357600" y="1383394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95069</xdr:rowOff>
    </xdr:from>
    <xdr:to>
      <xdr:col>85</xdr:col>
      <xdr:colOff>177800</xdr:colOff>
      <xdr:row>82</xdr:row>
      <xdr:rowOff>25219</xdr:rowOff>
    </xdr:to>
    <xdr:sp macro="" textlink="">
      <xdr:nvSpPr>
        <xdr:cNvPr id="599" name="フローチャート: 判断 598">
          <a:extLst>
            <a:ext uri="{FF2B5EF4-FFF2-40B4-BE49-F238E27FC236}">
              <a16:creationId xmlns:a16="http://schemas.microsoft.com/office/drawing/2014/main" xmlns="" id="{62C79CD5-2E10-4C65-A8E5-61270DF9DD41}"/>
            </a:ext>
          </a:extLst>
        </xdr:cNvPr>
        <xdr:cNvSpPr/>
      </xdr:nvSpPr>
      <xdr:spPr>
        <a:xfrm>
          <a:off x="16268700" y="139825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132624</xdr:rowOff>
    </xdr:from>
    <xdr:to>
      <xdr:col>81</xdr:col>
      <xdr:colOff>101600</xdr:colOff>
      <xdr:row>82</xdr:row>
      <xdr:rowOff>62774</xdr:rowOff>
    </xdr:to>
    <xdr:sp macro="" textlink="">
      <xdr:nvSpPr>
        <xdr:cNvPr id="600" name="フローチャート: 判断 599">
          <a:extLst>
            <a:ext uri="{FF2B5EF4-FFF2-40B4-BE49-F238E27FC236}">
              <a16:creationId xmlns:a16="http://schemas.microsoft.com/office/drawing/2014/main" xmlns="" id="{6A5B029A-0E0A-4B93-9E03-E3FE52200551}"/>
            </a:ext>
          </a:extLst>
        </xdr:cNvPr>
        <xdr:cNvSpPr/>
      </xdr:nvSpPr>
      <xdr:spPr>
        <a:xfrm>
          <a:off x="15430500" y="140200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80</xdr:row>
      <xdr:rowOff>79301</xdr:rowOff>
    </xdr:from>
    <xdr:ext cx="405111" cy="259045"/>
    <xdr:sp macro="" textlink="">
      <xdr:nvSpPr>
        <xdr:cNvPr id="601" name="n_1aveValue【消防施設】&#10;有形固定資産減価償却率">
          <a:extLst>
            <a:ext uri="{FF2B5EF4-FFF2-40B4-BE49-F238E27FC236}">
              <a16:creationId xmlns:a16="http://schemas.microsoft.com/office/drawing/2014/main" xmlns="" id="{412B1A13-F952-4BF0-8327-FA7D473E5973}"/>
            </a:ext>
          </a:extLst>
        </xdr:cNvPr>
        <xdr:cNvSpPr txBox="1"/>
      </xdr:nvSpPr>
      <xdr:spPr>
        <a:xfrm>
          <a:off x="15266044" y="137953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81</xdr:row>
      <xdr:rowOff>142421</xdr:rowOff>
    </xdr:from>
    <xdr:to>
      <xdr:col>76</xdr:col>
      <xdr:colOff>165100</xdr:colOff>
      <xdr:row>82</xdr:row>
      <xdr:rowOff>72571</xdr:rowOff>
    </xdr:to>
    <xdr:sp macro="" textlink="">
      <xdr:nvSpPr>
        <xdr:cNvPr id="602" name="フローチャート: 判断 601">
          <a:extLst>
            <a:ext uri="{FF2B5EF4-FFF2-40B4-BE49-F238E27FC236}">
              <a16:creationId xmlns:a16="http://schemas.microsoft.com/office/drawing/2014/main" xmlns="" id="{909F3F4E-9838-4874-B538-EBD15ED4CB18}"/>
            </a:ext>
          </a:extLst>
        </xdr:cNvPr>
        <xdr:cNvSpPr/>
      </xdr:nvSpPr>
      <xdr:spPr>
        <a:xfrm>
          <a:off x="14541500" y="140298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80</xdr:row>
      <xdr:rowOff>89098</xdr:rowOff>
    </xdr:from>
    <xdr:ext cx="405111" cy="259045"/>
    <xdr:sp macro="" textlink="">
      <xdr:nvSpPr>
        <xdr:cNvPr id="603" name="n_2aveValue【消防施設】&#10;有形固定資産減価償却率">
          <a:extLst>
            <a:ext uri="{FF2B5EF4-FFF2-40B4-BE49-F238E27FC236}">
              <a16:creationId xmlns:a16="http://schemas.microsoft.com/office/drawing/2014/main" xmlns="" id="{506364EC-CD16-41D2-8485-E4200C18DCCC}"/>
            </a:ext>
          </a:extLst>
        </xdr:cNvPr>
        <xdr:cNvSpPr txBox="1"/>
      </xdr:nvSpPr>
      <xdr:spPr>
        <a:xfrm>
          <a:off x="14389744" y="138050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82</xdr:row>
      <xdr:rowOff>31387</xdr:rowOff>
    </xdr:from>
    <xdr:to>
      <xdr:col>72</xdr:col>
      <xdr:colOff>38100</xdr:colOff>
      <xdr:row>82</xdr:row>
      <xdr:rowOff>132987</xdr:rowOff>
    </xdr:to>
    <xdr:sp macro="" textlink="">
      <xdr:nvSpPr>
        <xdr:cNvPr id="604" name="フローチャート: 判断 603">
          <a:extLst>
            <a:ext uri="{FF2B5EF4-FFF2-40B4-BE49-F238E27FC236}">
              <a16:creationId xmlns:a16="http://schemas.microsoft.com/office/drawing/2014/main" xmlns="" id="{ED52FEC4-3542-400E-8658-71129F7C2628}"/>
            </a:ext>
          </a:extLst>
        </xdr:cNvPr>
        <xdr:cNvSpPr/>
      </xdr:nvSpPr>
      <xdr:spPr>
        <a:xfrm>
          <a:off x="13652500" y="14090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80</xdr:row>
      <xdr:rowOff>149514</xdr:rowOff>
    </xdr:from>
    <xdr:ext cx="405111" cy="259045"/>
    <xdr:sp macro="" textlink="">
      <xdr:nvSpPr>
        <xdr:cNvPr id="605" name="n_3aveValue【消防施設】&#10;有形固定資産減価償却率">
          <a:extLst>
            <a:ext uri="{FF2B5EF4-FFF2-40B4-BE49-F238E27FC236}">
              <a16:creationId xmlns:a16="http://schemas.microsoft.com/office/drawing/2014/main" xmlns="" id="{57E09152-9EDB-4C6E-9627-99ABAB41E371}"/>
            </a:ext>
          </a:extLst>
        </xdr:cNvPr>
        <xdr:cNvSpPr txBox="1"/>
      </xdr:nvSpPr>
      <xdr:spPr>
        <a:xfrm>
          <a:off x="13500744" y="138655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88</xdr:row>
      <xdr:rowOff>149877</xdr:rowOff>
    </xdr:from>
    <xdr:ext cx="762000" cy="259045"/>
    <xdr:sp macro="" textlink="">
      <xdr:nvSpPr>
        <xdr:cNvPr id="606" name="テキスト ボックス 605">
          <a:extLst>
            <a:ext uri="{FF2B5EF4-FFF2-40B4-BE49-F238E27FC236}">
              <a16:creationId xmlns:a16="http://schemas.microsoft.com/office/drawing/2014/main" xmlns="" id="{BA04CB86-CC97-44F9-BDCC-0EDB45A1EF84}"/>
            </a:ext>
          </a:extLst>
        </xdr:cNvPr>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07" name="テキスト ボックス 606">
          <a:extLst>
            <a:ext uri="{FF2B5EF4-FFF2-40B4-BE49-F238E27FC236}">
              <a16:creationId xmlns:a16="http://schemas.microsoft.com/office/drawing/2014/main" xmlns="" id="{8C8F43E0-4986-4355-8686-E18259FA8B20}"/>
            </a:ext>
          </a:extLst>
        </xdr:cNvPr>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08" name="テキスト ボックス 607">
          <a:extLst>
            <a:ext uri="{FF2B5EF4-FFF2-40B4-BE49-F238E27FC236}">
              <a16:creationId xmlns:a16="http://schemas.microsoft.com/office/drawing/2014/main" xmlns="" id="{BD0BD7DA-F34A-44DD-A1AC-4778504561E5}"/>
            </a:ext>
          </a:extLst>
        </xdr:cNvPr>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09" name="テキスト ボックス 608">
          <a:extLst>
            <a:ext uri="{FF2B5EF4-FFF2-40B4-BE49-F238E27FC236}">
              <a16:creationId xmlns:a16="http://schemas.microsoft.com/office/drawing/2014/main" xmlns="" id="{B6F3BEBB-22AC-4647-AE7B-3C49392CB908}"/>
            </a:ext>
          </a:extLst>
        </xdr:cNvPr>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10" name="テキスト ボックス 609">
          <a:extLst>
            <a:ext uri="{FF2B5EF4-FFF2-40B4-BE49-F238E27FC236}">
              <a16:creationId xmlns:a16="http://schemas.microsoft.com/office/drawing/2014/main" xmlns="" id="{E4C4977F-58EB-4DC0-B43C-A7E070091BB8}"/>
            </a:ext>
          </a:extLst>
        </xdr:cNvPr>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3629</xdr:rowOff>
    </xdr:from>
    <xdr:to>
      <xdr:col>85</xdr:col>
      <xdr:colOff>177800</xdr:colOff>
      <xdr:row>83</xdr:row>
      <xdr:rowOff>105229</xdr:rowOff>
    </xdr:to>
    <xdr:sp macro="" textlink="">
      <xdr:nvSpPr>
        <xdr:cNvPr id="611" name="楕円 610">
          <a:extLst>
            <a:ext uri="{FF2B5EF4-FFF2-40B4-BE49-F238E27FC236}">
              <a16:creationId xmlns:a16="http://schemas.microsoft.com/office/drawing/2014/main" xmlns="" id="{E209B6C3-304E-47FC-9388-46A49B74AE7A}"/>
            </a:ext>
          </a:extLst>
        </xdr:cNvPr>
        <xdr:cNvSpPr/>
      </xdr:nvSpPr>
      <xdr:spPr>
        <a:xfrm>
          <a:off x="16268700" y="142339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82</xdr:row>
      <xdr:rowOff>153506</xdr:rowOff>
    </xdr:from>
    <xdr:ext cx="405111" cy="259045"/>
    <xdr:sp macro="" textlink="">
      <xdr:nvSpPr>
        <xdr:cNvPr id="612" name="【消防施設】&#10;有形固定資産減価償却率該当値テキスト">
          <a:extLst>
            <a:ext uri="{FF2B5EF4-FFF2-40B4-BE49-F238E27FC236}">
              <a16:creationId xmlns:a16="http://schemas.microsoft.com/office/drawing/2014/main" xmlns="" id="{7A2E1DF7-FF07-453B-BF26-0B4BCD1FEF12}"/>
            </a:ext>
          </a:extLst>
        </xdr:cNvPr>
        <xdr:cNvSpPr txBox="1"/>
      </xdr:nvSpPr>
      <xdr:spPr>
        <a:xfrm>
          <a:off x="16357600" y="142124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50981</xdr:rowOff>
    </xdr:from>
    <xdr:to>
      <xdr:col>81</xdr:col>
      <xdr:colOff>101600</xdr:colOff>
      <xdr:row>83</xdr:row>
      <xdr:rowOff>152581</xdr:rowOff>
    </xdr:to>
    <xdr:sp macro="" textlink="">
      <xdr:nvSpPr>
        <xdr:cNvPr id="613" name="楕円 612">
          <a:extLst>
            <a:ext uri="{FF2B5EF4-FFF2-40B4-BE49-F238E27FC236}">
              <a16:creationId xmlns:a16="http://schemas.microsoft.com/office/drawing/2014/main" xmlns="" id="{6990936A-FEAC-4199-880F-FC9B9916E160}"/>
            </a:ext>
          </a:extLst>
        </xdr:cNvPr>
        <xdr:cNvSpPr/>
      </xdr:nvSpPr>
      <xdr:spPr>
        <a:xfrm>
          <a:off x="15430500" y="142813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54429</xdr:rowOff>
    </xdr:from>
    <xdr:to>
      <xdr:col>85</xdr:col>
      <xdr:colOff>127000</xdr:colOff>
      <xdr:row>83</xdr:row>
      <xdr:rowOff>101781</xdr:rowOff>
    </xdr:to>
    <xdr:cxnSp macro="">
      <xdr:nvCxnSpPr>
        <xdr:cNvPr id="614" name="直線コネクタ 613">
          <a:extLst>
            <a:ext uri="{FF2B5EF4-FFF2-40B4-BE49-F238E27FC236}">
              <a16:creationId xmlns:a16="http://schemas.microsoft.com/office/drawing/2014/main" xmlns="" id="{B4D2229B-C1FE-446D-98B5-9E060040DFE6}"/>
            </a:ext>
          </a:extLst>
        </xdr:cNvPr>
        <xdr:cNvCxnSpPr/>
      </xdr:nvCxnSpPr>
      <xdr:spPr>
        <a:xfrm flipV="1">
          <a:off x="15481300" y="14284779"/>
          <a:ext cx="838200" cy="473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99968</xdr:rowOff>
    </xdr:from>
    <xdr:to>
      <xdr:col>76</xdr:col>
      <xdr:colOff>165100</xdr:colOff>
      <xdr:row>84</xdr:row>
      <xdr:rowOff>30118</xdr:rowOff>
    </xdr:to>
    <xdr:sp macro="" textlink="">
      <xdr:nvSpPr>
        <xdr:cNvPr id="615" name="楕円 614">
          <a:extLst>
            <a:ext uri="{FF2B5EF4-FFF2-40B4-BE49-F238E27FC236}">
              <a16:creationId xmlns:a16="http://schemas.microsoft.com/office/drawing/2014/main" xmlns="" id="{868040ED-7128-426F-8E05-0A56B401D755}"/>
            </a:ext>
          </a:extLst>
        </xdr:cNvPr>
        <xdr:cNvSpPr/>
      </xdr:nvSpPr>
      <xdr:spPr>
        <a:xfrm>
          <a:off x="14541500" y="143303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101781</xdr:rowOff>
    </xdr:from>
    <xdr:to>
      <xdr:col>81</xdr:col>
      <xdr:colOff>50800</xdr:colOff>
      <xdr:row>83</xdr:row>
      <xdr:rowOff>150768</xdr:rowOff>
    </xdr:to>
    <xdr:cxnSp macro="">
      <xdr:nvCxnSpPr>
        <xdr:cNvPr id="616" name="直線コネクタ 615">
          <a:extLst>
            <a:ext uri="{FF2B5EF4-FFF2-40B4-BE49-F238E27FC236}">
              <a16:creationId xmlns:a16="http://schemas.microsoft.com/office/drawing/2014/main" xmlns="" id="{AD9759C8-0078-4F8A-AA7A-B9778DF3EEDE}"/>
            </a:ext>
          </a:extLst>
        </xdr:cNvPr>
        <xdr:cNvCxnSpPr/>
      </xdr:nvCxnSpPr>
      <xdr:spPr>
        <a:xfrm flipV="1">
          <a:off x="14592300" y="14332131"/>
          <a:ext cx="889000" cy="489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52614</xdr:rowOff>
    </xdr:from>
    <xdr:to>
      <xdr:col>72</xdr:col>
      <xdr:colOff>38100</xdr:colOff>
      <xdr:row>83</xdr:row>
      <xdr:rowOff>154214</xdr:rowOff>
    </xdr:to>
    <xdr:sp macro="" textlink="">
      <xdr:nvSpPr>
        <xdr:cNvPr id="617" name="楕円 616">
          <a:extLst>
            <a:ext uri="{FF2B5EF4-FFF2-40B4-BE49-F238E27FC236}">
              <a16:creationId xmlns:a16="http://schemas.microsoft.com/office/drawing/2014/main" xmlns="" id="{A0DA529A-BF41-469D-877A-82586FB7C708}"/>
            </a:ext>
          </a:extLst>
        </xdr:cNvPr>
        <xdr:cNvSpPr/>
      </xdr:nvSpPr>
      <xdr:spPr>
        <a:xfrm>
          <a:off x="13652500" y="14282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103414</xdr:rowOff>
    </xdr:from>
    <xdr:to>
      <xdr:col>76</xdr:col>
      <xdr:colOff>114300</xdr:colOff>
      <xdr:row>83</xdr:row>
      <xdr:rowOff>150768</xdr:rowOff>
    </xdr:to>
    <xdr:cxnSp macro="">
      <xdr:nvCxnSpPr>
        <xdr:cNvPr id="618" name="直線コネクタ 617">
          <a:extLst>
            <a:ext uri="{FF2B5EF4-FFF2-40B4-BE49-F238E27FC236}">
              <a16:creationId xmlns:a16="http://schemas.microsoft.com/office/drawing/2014/main" xmlns="" id="{350AB0FC-62FE-48C6-B844-BF55FD1BE9EB}"/>
            </a:ext>
          </a:extLst>
        </xdr:cNvPr>
        <xdr:cNvCxnSpPr/>
      </xdr:nvCxnSpPr>
      <xdr:spPr>
        <a:xfrm>
          <a:off x="13703300" y="14333764"/>
          <a:ext cx="889000" cy="473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143708</xdr:rowOff>
    </xdr:from>
    <xdr:ext cx="405111" cy="259045"/>
    <xdr:sp macro="" textlink="">
      <xdr:nvSpPr>
        <xdr:cNvPr id="619" name="n_1mainValue【消防施設】&#10;有形固定資産減価償却率">
          <a:extLst>
            <a:ext uri="{FF2B5EF4-FFF2-40B4-BE49-F238E27FC236}">
              <a16:creationId xmlns:a16="http://schemas.microsoft.com/office/drawing/2014/main" xmlns="" id="{5271E1AE-B5D8-4131-9A8D-C58090E1834D}"/>
            </a:ext>
          </a:extLst>
        </xdr:cNvPr>
        <xdr:cNvSpPr txBox="1"/>
      </xdr:nvSpPr>
      <xdr:spPr>
        <a:xfrm>
          <a:off x="15266044" y="143740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21245</xdr:rowOff>
    </xdr:from>
    <xdr:ext cx="405111" cy="259045"/>
    <xdr:sp macro="" textlink="">
      <xdr:nvSpPr>
        <xdr:cNvPr id="620" name="n_2mainValue【消防施設】&#10;有形固定資産減価償却率">
          <a:extLst>
            <a:ext uri="{FF2B5EF4-FFF2-40B4-BE49-F238E27FC236}">
              <a16:creationId xmlns:a16="http://schemas.microsoft.com/office/drawing/2014/main" xmlns="" id="{16003928-C580-4599-B25D-53F25FB0A7C6}"/>
            </a:ext>
          </a:extLst>
        </xdr:cNvPr>
        <xdr:cNvSpPr txBox="1"/>
      </xdr:nvSpPr>
      <xdr:spPr>
        <a:xfrm>
          <a:off x="14389744" y="144230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145341</xdr:rowOff>
    </xdr:from>
    <xdr:ext cx="405111" cy="259045"/>
    <xdr:sp macro="" textlink="">
      <xdr:nvSpPr>
        <xdr:cNvPr id="621" name="n_3mainValue【消防施設】&#10;有形固定資産減価償却率">
          <a:extLst>
            <a:ext uri="{FF2B5EF4-FFF2-40B4-BE49-F238E27FC236}">
              <a16:creationId xmlns:a16="http://schemas.microsoft.com/office/drawing/2014/main" xmlns="" id="{B9A03918-315B-472D-9914-9EE7FFD82C9E}"/>
            </a:ext>
          </a:extLst>
        </xdr:cNvPr>
        <xdr:cNvSpPr txBox="1"/>
      </xdr:nvSpPr>
      <xdr:spPr>
        <a:xfrm>
          <a:off x="13500744" y="14375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22" name="正方形/長方形 621">
          <a:extLst>
            <a:ext uri="{FF2B5EF4-FFF2-40B4-BE49-F238E27FC236}">
              <a16:creationId xmlns:a16="http://schemas.microsoft.com/office/drawing/2014/main" xmlns="" id="{798272A6-3489-4A7C-A6E1-93CC037FCDE7}"/>
            </a:ext>
          </a:extLst>
        </xdr:cNvPr>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623" name="正方形/長方形 622">
          <a:extLst>
            <a:ext uri="{FF2B5EF4-FFF2-40B4-BE49-F238E27FC236}">
              <a16:creationId xmlns:a16="http://schemas.microsoft.com/office/drawing/2014/main" xmlns="" id="{8F9F8C7B-DF75-4342-B898-3BDC15B9635A}"/>
            </a:ext>
          </a:extLst>
        </xdr:cNvPr>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624" name="正方形/長方形 623">
          <a:extLst>
            <a:ext uri="{FF2B5EF4-FFF2-40B4-BE49-F238E27FC236}">
              <a16:creationId xmlns:a16="http://schemas.microsoft.com/office/drawing/2014/main" xmlns="" id="{97D27BB3-053B-4929-9130-E740FA1C8035}"/>
            </a:ext>
          </a:extLst>
        </xdr:cNvPr>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625" name="正方形/長方形 624">
          <a:extLst>
            <a:ext uri="{FF2B5EF4-FFF2-40B4-BE49-F238E27FC236}">
              <a16:creationId xmlns:a16="http://schemas.microsoft.com/office/drawing/2014/main" xmlns="" id="{6C194573-D2AC-419B-A517-B04C9D6231BD}"/>
            </a:ext>
          </a:extLst>
        </xdr:cNvPr>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626" name="正方形/長方形 625">
          <a:extLst>
            <a:ext uri="{FF2B5EF4-FFF2-40B4-BE49-F238E27FC236}">
              <a16:creationId xmlns:a16="http://schemas.microsoft.com/office/drawing/2014/main" xmlns="" id="{C7800DA1-9653-4D5C-8F18-96CA50679D32}"/>
            </a:ext>
          </a:extLst>
        </xdr:cNvPr>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627" name="正方形/長方形 626">
          <a:extLst>
            <a:ext uri="{FF2B5EF4-FFF2-40B4-BE49-F238E27FC236}">
              <a16:creationId xmlns:a16="http://schemas.microsoft.com/office/drawing/2014/main" xmlns="" id="{9B8C91A2-DB7D-4ED7-887D-74295543D786}"/>
            </a:ext>
          </a:extLst>
        </xdr:cNvPr>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628" name="正方形/長方形 627">
          <a:extLst>
            <a:ext uri="{FF2B5EF4-FFF2-40B4-BE49-F238E27FC236}">
              <a16:creationId xmlns:a16="http://schemas.microsoft.com/office/drawing/2014/main" xmlns="" id="{B9EF3BA9-45E3-4C2F-A254-8E3AEE11DDCE}"/>
            </a:ext>
          </a:extLst>
        </xdr:cNvPr>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29" name="正方形/長方形 628">
          <a:extLst>
            <a:ext uri="{FF2B5EF4-FFF2-40B4-BE49-F238E27FC236}">
              <a16:creationId xmlns:a16="http://schemas.microsoft.com/office/drawing/2014/main" xmlns="" id="{02954D58-0EAD-4175-82F6-225CFE50CB4C}"/>
            </a:ext>
          </a:extLst>
        </xdr:cNvPr>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30" name="テキスト ボックス 629">
          <a:extLst>
            <a:ext uri="{FF2B5EF4-FFF2-40B4-BE49-F238E27FC236}">
              <a16:creationId xmlns:a16="http://schemas.microsoft.com/office/drawing/2014/main" xmlns="" id="{D1490C6E-AE33-4CAC-A0B5-40C1BDF08DF2}"/>
            </a:ext>
          </a:extLst>
        </xdr:cNvPr>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31" name="直線コネクタ 630">
          <a:extLst>
            <a:ext uri="{FF2B5EF4-FFF2-40B4-BE49-F238E27FC236}">
              <a16:creationId xmlns:a16="http://schemas.microsoft.com/office/drawing/2014/main" xmlns="" id="{7C1C333B-2429-489B-90AD-57434385D152}"/>
            </a:ext>
          </a:extLst>
        </xdr:cNvPr>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632" name="直線コネクタ 631">
          <a:extLst>
            <a:ext uri="{FF2B5EF4-FFF2-40B4-BE49-F238E27FC236}">
              <a16:creationId xmlns:a16="http://schemas.microsoft.com/office/drawing/2014/main" xmlns="" id="{35A7818A-3E98-4F6A-A3AB-2E7B85D93026}"/>
            </a:ext>
          </a:extLst>
        </xdr:cNvPr>
        <xdr:cNvCxnSpPr/>
      </xdr:nvCxnSpPr>
      <xdr:spPr>
        <a:xfrm>
          <a:off x="18288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633" name="テキスト ボックス 632">
          <a:extLst>
            <a:ext uri="{FF2B5EF4-FFF2-40B4-BE49-F238E27FC236}">
              <a16:creationId xmlns:a16="http://schemas.microsoft.com/office/drawing/2014/main" xmlns="" id="{9E09C1C1-253D-4ADA-B391-04CFCB84EAD8}"/>
            </a:ext>
          </a:extLst>
        </xdr:cNvPr>
        <xdr:cNvSpPr txBox="1"/>
      </xdr:nvSpPr>
      <xdr:spPr>
        <a:xfrm>
          <a:off x="17820821" y="1464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634" name="直線コネクタ 633">
          <a:extLst>
            <a:ext uri="{FF2B5EF4-FFF2-40B4-BE49-F238E27FC236}">
              <a16:creationId xmlns:a16="http://schemas.microsoft.com/office/drawing/2014/main" xmlns="" id="{7903783F-492C-4D72-ABD8-718B87D125A9}"/>
            </a:ext>
          </a:extLst>
        </xdr:cNvPr>
        <xdr:cNvCxnSpPr/>
      </xdr:nvCxnSpPr>
      <xdr:spPr>
        <a:xfrm>
          <a:off x="18288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635" name="テキスト ボックス 634">
          <a:extLst>
            <a:ext uri="{FF2B5EF4-FFF2-40B4-BE49-F238E27FC236}">
              <a16:creationId xmlns:a16="http://schemas.microsoft.com/office/drawing/2014/main" xmlns="" id="{FB147CB5-49FB-472C-86B0-75B96B8D8F7A}"/>
            </a:ext>
          </a:extLst>
        </xdr:cNvPr>
        <xdr:cNvSpPr txBox="1"/>
      </xdr:nvSpPr>
      <xdr:spPr>
        <a:xfrm>
          <a:off x="178208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636" name="直線コネクタ 635">
          <a:extLst>
            <a:ext uri="{FF2B5EF4-FFF2-40B4-BE49-F238E27FC236}">
              <a16:creationId xmlns:a16="http://schemas.microsoft.com/office/drawing/2014/main" xmlns="" id="{4868E161-6962-437E-AF43-65E67C69B6F6}"/>
            </a:ext>
          </a:extLst>
        </xdr:cNvPr>
        <xdr:cNvCxnSpPr/>
      </xdr:nvCxnSpPr>
      <xdr:spPr>
        <a:xfrm>
          <a:off x="18288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637" name="テキスト ボックス 636">
          <a:extLst>
            <a:ext uri="{FF2B5EF4-FFF2-40B4-BE49-F238E27FC236}">
              <a16:creationId xmlns:a16="http://schemas.microsoft.com/office/drawing/2014/main" xmlns="" id="{4194353F-3CF4-4395-AAFA-B42D71E95632}"/>
            </a:ext>
          </a:extLst>
        </xdr:cNvPr>
        <xdr:cNvSpPr txBox="1"/>
      </xdr:nvSpPr>
      <xdr:spPr>
        <a:xfrm>
          <a:off x="17820821" y="1372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638" name="直線コネクタ 637">
          <a:extLst>
            <a:ext uri="{FF2B5EF4-FFF2-40B4-BE49-F238E27FC236}">
              <a16:creationId xmlns:a16="http://schemas.microsoft.com/office/drawing/2014/main" xmlns="" id="{375BB80B-2FBB-4FA1-89A1-A2C134FFBA26}"/>
            </a:ext>
          </a:extLst>
        </xdr:cNvPr>
        <xdr:cNvCxnSpPr/>
      </xdr:nvCxnSpPr>
      <xdr:spPr>
        <a:xfrm>
          <a:off x="18288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639" name="テキスト ボックス 638">
          <a:extLst>
            <a:ext uri="{FF2B5EF4-FFF2-40B4-BE49-F238E27FC236}">
              <a16:creationId xmlns:a16="http://schemas.microsoft.com/office/drawing/2014/main" xmlns="" id="{293E888C-AD48-4D73-9F02-C787162800E9}"/>
            </a:ext>
          </a:extLst>
        </xdr:cNvPr>
        <xdr:cNvSpPr txBox="1"/>
      </xdr:nvSpPr>
      <xdr:spPr>
        <a:xfrm>
          <a:off x="17820821" y="1326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40" name="直線コネクタ 639">
          <a:extLst>
            <a:ext uri="{FF2B5EF4-FFF2-40B4-BE49-F238E27FC236}">
              <a16:creationId xmlns:a16="http://schemas.microsoft.com/office/drawing/2014/main" xmlns="" id="{E682A4A8-F68B-4FF5-8BC7-2A67551B2546}"/>
            </a:ext>
          </a:extLst>
        </xdr:cNvPr>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41" name="テキスト ボックス 640">
          <a:extLst>
            <a:ext uri="{FF2B5EF4-FFF2-40B4-BE49-F238E27FC236}">
              <a16:creationId xmlns:a16="http://schemas.microsoft.com/office/drawing/2014/main" xmlns="" id="{DF1A949A-48E7-424A-938D-31E58A2BD3D5}"/>
            </a:ext>
          </a:extLst>
        </xdr:cNvPr>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42" name="【消防施設】&#10;一人当たり面積グラフ枠">
          <a:extLst>
            <a:ext uri="{FF2B5EF4-FFF2-40B4-BE49-F238E27FC236}">
              <a16:creationId xmlns:a16="http://schemas.microsoft.com/office/drawing/2014/main" xmlns="" id="{B5D7665B-EF6C-4150-9C51-A589C6DCFC2B}"/>
            </a:ext>
          </a:extLst>
        </xdr:cNvPr>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79</xdr:row>
      <xdr:rowOff>127254</xdr:rowOff>
    </xdr:from>
    <xdr:to>
      <xdr:col>116</xdr:col>
      <xdr:colOff>62864</xdr:colOff>
      <xdr:row>85</xdr:row>
      <xdr:rowOff>168402</xdr:rowOff>
    </xdr:to>
    <xdr:cxnSp macro="">
      <xdr:nvCxnSpPr>
        <xdr:cNvPr id="643" name="直線コネクタ 642">
          <a:extLst>
            <a:ext uri="{FF2B5EF4-FFF2-40B4-BE49-F238E27FC236}">
              <a16:creationId xmlns:a16="http://schemas.microsoft.com/office/drawing/2014/main" xmlns="" id="{978944A8-DB86-4BDB-9570-670D100881F7}"/>
            </a:ext>
          </a:extLst>
        </xdr:cNvPr>
        <xdr:cNvCxnSpPr/>
      </xdr:nvCxnSpPr>
      <xdr:spPr>
        <a:xfrm flipV="1">
          <a:off x="22160864" y="13671804"/>
          <a:ext cx="0" cy="10698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86</xdr:row>
      <xdr:rowOff>779</xdr:rowOff>
    </xdr:from>
    <xdr:ext cx="469744" cy="259045"/>
    <xdr:sp macro="" textlink="">
      <xdr:nvSpPr>
        <xdr:cNvPr id="644" name="【消防施設】&#10;一人当たり面積最小値テキスト">
          <a:extLst>
            <a:ext uri="{FF2B5EF4-FFF2-40B4-BE49-F238E27FC236}">
              <a16:creationId xmlns:a16="http://schemas.microsoft.com/office/drawing/2014/main" xmlns="" id="{8606B5B2-6249-46F6-B064-F67D5A9671A7}"/>
            </a:ext>
          </a:extLst>
        </xdr:cNvPr>
        <xdr:cNvSpPr txBox="1"/>
      </xdr:nvSpPr>
      <xdr:spPr>
        <a:xfrm>
          <a:off x="22199600" y="147454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168402</xdr:rowOff>
    </xdr:from>
    <xdr:to>
      <xdr:col>116</xdr:col>
      <xdr:colOff>152400</xdr:colOff>
      <xdr:row>85</xdr:row>
      <xdr:rowOff>168402</xdr:rowOff>
    </xdr:to>
    <xdr:cxnSp macro="">
      <xdr:nvCxnSpPr>
        <xdr:cNvPr id="645" name="直線コネクタ 644">
          <a:extLst>
            <a:ext uri="{FF2B5EF4-FFF2-40B4-BE49-F238E27FC236}">
              <a16:creationId xmlns:a16="http://schemas.microsoft.com/office/drawing/2014/main" xmlns="" id="{0733F2F8-0B96-4AD2-BBAB-E999F12C23B3}"/>
            </a:ext>
          </a:extLst>
        </xdr:cNvPr>
        <xdr:cNvCxnSpPr/>
      </xdr:nvCxnSpPr>
      <xdr:spPr>
        <a:xfrm>
          <a:off x="22072600" y="147416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78</xdr:row>
      <xdr:rowOff>73931</xdr:rowOff>
    </xdr:from>
    <xdr:ext cx="469744" cy="259045"/>
    <xdr:sp macro="" textlink="">
      <xdr:nvSpPr>
        <xdr:cNvPr id="646" name="【消防施設】&#10;一人当たり面積最大値テキスト">
          <a:extLst>
            <a:ext uri="{FF2B5EF4-FFF2-40B4-BE49-F238E27FC236}">
              <a16:creationId xmlns:a16="http://schemas.microsoft.com/office/drawing/2014/main" xmlns="" id="{304EBEA4-0E4A-4152-88F3-1C690FD64378}"/>
            </a:ext>
          </a:extLst>
        </xdr:cNvPr>
        <xdr:cNvSpPr txBox="1"/>
      </xdr:nvSpPr>
      <xdr:spPr>
        <a:xfrm>
          <a:off x="22199600" y="134470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127254</xdr:rowOff>
    </xdr:from>
    <xdr:to>
      <xdr:col>116</xdr:col>
      <xdr:colOff>152400</xdr:colOff>
      <xdr:row>79</xdr:row>
      <xdr:rowOff>127254</xdr:rowOff>
    </xdr:to>
    <xdr:cxnSp macro="">
      <xdr:nvCxnSpPr>
        <xdr:cNvPr id="647" name="直線コネクタ 646">
          <a:extLst>
            <a:ext uri="{FF2B5EF4-FFF2-40B4-BE49-F238E27FC236}">
              <a16:creationId xmlns:a16="http://schemas.microsoft.com/office/drawing/2014/main" xmlns="" id="{76B2EEB3-EA89-4013-8C58-D1BECC8D914A}"/>
            </a:ext>
          </a:extLst>
        </xdr:cNvPr>
        <xdr:cNvCxnSpPr/>
      </xdr:nvCxnSpPr>
      <xdr:spPr>
        <a:xfrm>
          <a:off x="22072600" y="136718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83</xdr:row>
      <xdr:rowOff>155464</xdr:rowOff>
    </xdr:from>
    <xdr:ext cx="469744" cy="259045"/>
    <xdr:sp macro="" textlink="">
      <xdr:nvSpPr>
        <xdr:cNvPr id="648" name="【消防施設】&#10;一人当たり面積平均値テキスト">
          <a:extLst>
            <a:ext uri="{FF2B5EF4-FFF2-40B4-BE49-F238E27FC236}">
              <a16:creationId xmlns:a16="http://schemas.microsoft.com/office/drawing/2014/main" xmlns="" id="{C0C61A39-201F-4AA5-ABA8-1D88467D3CF7}"/>
            </a:ext>
          </a:extLst>
        </xdr:cNvPr>
        <xdr:cNvSpPr txBox="1"/>
      </xdr:nvSpPr>
      <xdr:spPr>
        <a:xfrm>
          <a:off x="22199600" y="1438581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5587</xdr:rowOff>
    </xdr:from>
    <xdr:to>
      <xdr:col>116</xdr:col>
      <xdr:colOff>114300</xdr:colOff>
      <xdr:row>84</xdr:row>
      <xdr:rowOff>107187</xdr:rowOff>
    </xdr:to>
    <xdr:sp macro="" textlink="">
      <xdr:nvSpPr>
        <xdr:cNvPr id="649" name="フローチャート: 判断 648">
          <a:extLst>
            <a:ext uri="{FF2B5EF4-FFF2-40B4-BE49-F238E27FC236}">
              <a16:creationId xmlns:a16="http://schemas.microsoft.com/office/drawing/2014/main" xmlns="" id="{D61FAAFD-A2E0-4B4E-B20C-CD6B45ADA68F}"/>
            </a:ext>
          </a:extLst>
        </xdr:cNvPr>
        <xdr:cNvSpPr/>
      </xdr:nvSpPr>
      <xdr:spPr>
        <a:xfrm>
          <a:off x="22110700" y="144073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14732</xdr:rowOff>
    </xdr:from>
    <xdr:to>
      <xdr:col>112</xdr:col>
      <xdr:colOff>38100</xdr:colOff>
      <xdr:row>84</xdr:row>
      <xdr:rowOff>116332</xdr:rowOff>
    </xdr:to>
    <xdr:sp macro="" textlink="">
      <xdr:nvSpPr>
        <xdr:cNvPr id="650" name="フローチャート: 判断 649">
          <a:extLst>
            <a:ext uri="{FF2B5EF4-FFF2-40B4-BE49-F238E27FC236}">
              <a16:creationId xmlns:a16="http://schemas.microsoft.com/office/drawing/2014/main" xmlns="" id="{76EB6F49-2AE0-4575-A20B-A87CC387594B}"/>
            </a:ext>
          </a:extLst>
        </xdr:cNvPr>
        <xdr:cNvSpPr/>
      </xdr:nvSpPr>
      <xdr:spPr>
        <a:xfrm>
          <a:off x="21272500" y="144165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84</xdr:row>
      <xdr:rowOff>107459</xdr:rowOff>
    </xdr:from>
    <xdr:ext cx="469744" cy="259045"/>
    <xdr:sp macro="" textlink="">
      <xdr:nvSpPr>
        <xdr:cNvPr id="651" name="n_1aveValue【消防施設】&#10;一人当たり面積">
          <a:extLst>
            <a:ext uri="{FF2B5EF4-FFF2-40B4-BE49-F238E27FC236}">
              <a16:creationId xmlns:a16="http://schemas.microsoft.com/office/drawing/2014/main" xmlns="" id="{66439366-CE74-4009-8B62-5F46AA960929}"/>
            </a:ext>
          </a:extLst>
        </xdr:cNvPr>
        <xdr:cNvSpPr txBox="1"/>
      </xdr:nvSpPr>
      <xdr:spPr>
        <a:xfrm>
          <a:off x="21075727" y="145092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84</xdr:row>
      <xdr:rowOff>1015</xdr:rowOff>
    </xdr:from>
    <xdr:to>
      <xdr:col>107</xdr:col>
      <xdr:colOff>101600</xdr:colOff>
      <xdr:row>84</xdr:row>
      <xdr:rowOff>102615</xdr:rowOff>
    </xdr:to>
    <xdr:sp macro="" textlink="">
      <xdr:nvSpPr>
        <xdr:cNvPr id="652" name="フローチャート: 判断 651">
          <a:extLst>
            <a:ext uri="{FF2B5EF4-FFF2-40B4-BE49-F238E27FC236}">
              <a16:creationId xmlns:a16="http://schemas.microsoft.com/office/drawing/2014/main" xmlns="" id="{17EF80B6-ABCF-4600-9B08-DA003986C7B7}"/>
            </a:ext>
          </a:extLst>
        </xdr:cNvPr>
        <xdr:cNvSpPr/>
      </xdr:nvSpPr>
      <xdr:spPr>
        <a:xfrm>
          <a:off x="20383500" y="144028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84</xdr:row>
      <xdr:rowOff>93742</xdr:rowOff>
    </xdr:from>
    <xdr:ext cx="469744" cy="259045"/>
    <xdr:sp macro="" textlink="">
      <xdr:nvSpPr>
        <xdr:cNvPr id="653" name="n_2aveValue【消防施設】&#10;一人当たり面積">
          <a:extLst>
            <a:ext uri="{FF2B5EF4-FFF2-40B4-BE49-F238E27FC236}">
              <a16:creationId xmlns:a16="http://schemas.microsoft.com/office/drawing/2014/main" xmlns="" id="{D50C043D-270B-40C8-A4CB-AC623E3BB9A2}"/>
            </a:ext>
          </a:extLst>
        </xdr:cNvPr>
        <xdr:cNvSpPr txBox="1"/>
      </xdr:nvSpPr>
      <xdr:spPr>
        <a:xfrm>
          <a:off x="20199427" y="144955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84</xdr:row>
      <xdr:rowOff>23876</xdr:rowOff>
    </xdr:from>
    <xdr:to>
      <xdr:col>102</xdr:col>
      <xdr:colOff>165100</xdr:colOff>
      <xdr:row>84</xdr:row>
      <xdr:rowOff>125476</xdr:rowOff>
    </xdr:to>
    <xdr:sp macro="" textlink="">
      <xdr:nvSpPr>
        <xdr:cNvPr id="654" name="フローチャート: 判断 653">
          <a:extLst>
            <a:ext uri="{FF2B5EF4-FFF2-40B4-BE49-F238E27FC236}">
              <a16:creationId xmlns:a16="http://schemas.microsoft.com/office/drawing/2014/main" xmlns="" id="{BE4A8B65-50B3-451E-8A55-DBDDA21FA13A}"/>
            </a:ext>
          </a:extLst>
        </xdr:cNvPr>
        <xdr:cNvSpPr/>
      </xdr:nvSpPr>
      <xdr:spPr>
        <a:xfrm>
          <a:off x="19494500" y="14425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84</xdr:row>
      <xdr:rowOff>116603</xdr:rowOff>
    </xdr:from>
    <xdr:ext cx="469744" cy="259045"/>
    <xdr:sp macro="" textlink="">
      <xdr:nvSpPr>
        <xdr:cNvPr id="655" name="n_3aveValue【消防施設】&#10;一人当たり面積">
          <a:extLst>
            <a:ext uri="{FF2B5EF4-FFF2-40B4-BE49-F238E27FC236}">
              <a16:creationId xmlns:a16="http://schemas.microsoft.com/office/drawing/2014/main" xmlns="" id="{7418BE35-9019-4C84-BE86-BB84D3780AA4}"/>
            </a:ext>
          </a:extLst>
        </xdr:cNvPr>
        <xdr:cNvSpPr txBox="1"/>
      </xdr:nvSpPr>
      <xdr:spPr>
        <a:xfrm>
          <a:off x="19310427" y="145184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88</xdr:row>
      <xdr:rowOff>149877</xdr:rowOff>
    </xdr:from>
    <xdr:ext cx="762000" cy="259045"/>
    <xdr:sp macro="" textlink="">
      <xdr:nvSpPr>
        <xdr:cNvPr id="656" name="テキスト ボックス 655">
          <a:extLst>
            <a:ext uri="{FF2B5EF4-FFF2-40B4-BE49-F238E27FC236}">
              <a16:creationId xmlns:a16="http://schemas.microsoft.com/office/drawing/2014/main" xmlns="" id="{46F7D5AF-C070-46F7-9F32-591E3F823E27}"/>
            </a:ext>
          </a:extLst>
        </xdr:cNvPr>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57" name="テキスト ボックス 656">
          <a:extLst>
            <a:ext uri="{FF2B5EF4-FFF2-40B4-BE49-F238E27FC236}">
              <a16:creationId xmlns:a16="http://schemas.microsoft.com/office/drawing/2014/main" xmlns="" id="{4C3AD91F-9CAE-49D3-95F5-80CC9276EBCE}"/>
            </a:ext>
          </a:extLst>
        </xdr:cNvPr>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58" name="テキスト ボックス 657">
          <a:extLst>
            <a:ext uri="{FF2B5EF4-FFF2-40B4-BE49-F238E27FC236}">
              <a16:creationId xmlns:a16="http://schemas.microsoft.com/office/drawing/2014/main" xmlns="" id="{65A376EE-5F95-437B-8C1B-46B6806F7F6E}"/>
            </a:ext>
          </a:extLst>
        </xdr:cNvPr>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59" name="テキスト ボックス 658">
          <a:extLst>
            <a:ext uri="{FF2B5EF4-FFF2-40B4-BE49-F238E27FC236}">
              <a16:creationId xmlns:a16="http://schemas.microsoft.com/office/drawing/2014/main" xmlns="" id="{5C92F30D-02E1-437B-8024-229CCA157F76}"/>
            </a:ext>
          </a:extLst>
        </xdr:cNvPr>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60" name="テキスト ボックス 659">
          <a:extLst>
            <a:ext uri="{FF2B5EF4-FFF2-40B4-BE49-F238E27FC236}">
              <a16:creationId xmlns:a16="http://schemas.microsoft.com/office/drawing/2014/main" xmlns="" id="{5375F5DF-8FDC-4DD6-9A18-4C2D6FD9F5A9}"/>
            </a:ext>
          </a:extLst>
        </xdr:cNvPr>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1015</xdr:rowOff>
    </xdr:from>
    <xdr:to>
      <xdr:col>116</xdr:col>
      <xdr:colOff>114300</xdr:colOff>
      <xdr:row>84</xdr:row>
      <xdr:rowOff>102615</xdr:rowOff>
    </xdr:to>
    <xdr:sp macro="" textlink="">
      <xdr:nvSpPr>
        <xdr:cNvPr id="661" name="楕円 660">
          <a:extLst>
            <a:ext uri="{FF2B5EF4-FFF2-40B4-BE49-F238E27FC236}">
              <a16:creationId xmlns:a16="http://schemas.microsoft.com/office/drawing/2014/main" xmlns="" id="{A9DA604B-AA32-4D17-A05B-E62F4A658586}"/>
            </a:ext>
          </a:extLst>
        </xdr:cNvPr>
        <xdr:cNvSpPr/>
      </xdr:nvSpPr>
      <xdr:spPr>
        <a:xfrm>
          <a:off x="22110700" y="14402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83</xdr:row>
      <xdr:rowOff>23892</xdr:rowOff>
    </xdr:from>
    <xdr:ext cx="469744" cy="259045"/>
    <xdr:sp macro="" textlink="">
      <xdr:nvSpPr>
        <xdr:cNvPr id="662" name="【消防施設】&#10;一人当たり面積該当値テキスト">
          <a:extLst>
            <a:ext uri="{FF2B5EF4-FFF2-40B4-BE49-F238E27FC236}">
              <a16:creationId xmlns:a16="http://schemas.microsoft.com/office/drawing/2014/main" xmlns="" id="{2443B02F-6856-4E79-B867-5F5147711F97}"/>
            </a:ext>
          </a:extLst>
        </xdr:cNvPr>
        <xdr:cNvSpPr txBox="1"/>
      </xdr:nvSpPr>
      <xdr:spPr>
        <a:xfrm>
          <a:off x="22199600" y="142542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1015</xdr:rowOff>
    </xdr:from>
    <xdr:to>
      <xdr:col>112</xdr:col>
      <xdr:colOff>38100</xdr:colOff>
      <xdr:row>84</xdr:row>
      <xdr:rowOff>102615</xdr:rowOff>
    </xdr:to>
    <xdr:sp macro="" textlink="">
      <xdr:nvSpPr>
        <xdr:cNvPr id="663" name="楕円 662">
          <a:extLst>
            <a:ext uri="{FF2B5EF4-FFF2-40B4-BE49-F238E27FC236}">
              <a16:creationId xmlns:a16="http://schemas.microsoft.com/office/drawing/2014/main" xmlns="" id="{D5F553C3-1515-4FBA-A43B-088020D68620}"/>
            </a:ext>
          </a:extLst>
        </xdr:cNvPr>
        <xdr:cNvSpPr/>
      </xdr:nvSpPr>
      <xdr:spPr>
        <a:xfrm>
          <a:off x="21272500" y="14402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51815</xdr:rowOff>
    </xdr:from>
    <xdr:to>
      <xdr:col>116</xdr:col>
      <xdr:colOff>63500</xdr:colOff>
      <xdr:row>84</xdr:row>
      <xdr:rowOff>51815</xdr:rowOff>
    </xdr:to>
    <xdr:cxnSp macro="">
      <xdr:nvCxnSpPr>
        <xdr:cNvPr id="664" name="直線コネクタ 663">
          <a:extLst>
            <a:ext uri="{FF2B5EF4-FFF2-40B4-BE49-F238E27FC236}">
              <a16:creationId xmlns:a16="http://schemas.microsoft.com/office/drawing/2014/main" xmlns="" id="{61C5886B-FD89-41B0-8E3D-B5CDA86303A3}"/>
            </a:ext>
          </a:extLst>
        </xdr:cNvPr>
        <xdr:cNvCxnSpPr/>
      </xdr:nvCxnSpPr>
      <xdr:spPr>
        <a:xfrm>
          <a:off x="21323300" y="14453615"/>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1015</xdr:rowOff>
    </xdr:from>
    <xdr:to>
      <xdr:col>107</xdr:col>
      <xdr:colOff>101600</xdr:colOff>
      <xdr:row>84</xdr:row>
      <xdr:rowOff>102615</xdr:rowOff>
    </xdr:to>
    <xdr:sp macro="" textlink="">
      <xdr:nvSpPr>
        <xdr:cNvPr id="665" name="楕円 664">
          <a:extLst>
            <a:ext uri="{FF2B5EF4-FFF2-40B4-BE49-F238E27FC236}">
              <a16:creationId xmlns:a16="http://schemas.microsoft.com/office/drawing/2014/main" xmlns="" id="{110EE48E-840B-4153-8B55-7679781E0EED}"/>
            </a:ext>
          </a:extLst>
        </xdr:cNvPr>
        <xdr:cNvSpPr/>
      </xdr:nvSpPr>
      <xdr:spPr>
        <a:xfrm>
          <a:off x="20383500" y="14402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51815</xdr:rowOff>
    </xdr:from>
    <xdr:to>
      <xdr:col>111</xdr:col>
      <xdr:colOff>177800</xdr:colOff>
      <xdr:row>84</xdr:row>
      <xdr:rowOff>51815</xdr:rowOff>
    </xdr:to>
    <xdr:cxnSp macro="">
      <xdr:nvCxnSpPr>
        <xdr:cNvPr id="666" name="直線コネクタ 665">
          <a:extLst>
            <a:ext uri="{FF2B5EF4-FFF2-40B4-BE49-F238E27FC236}">
              <a16:creationId xmlns:a16="http://schemas.microsoft.com/office/drawing/2014/main" xmlns="" id="{37584224-D478-4D47-8226-60E99520C0A0}"/>
            </a:ext>
          </a:extLst>
        </xdr:cNvPr>
        <xdr:cNvCxnSpPr/>
      </xdr:nvCxnSpPr>
      <xdr:spPr>
        <a:xfrm>
          <a:off x="20434300" y="1445361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5587</xdr:rowOff>
    </xdr:from>
    <xdr:to>
      <xdr:col>102</xdr:col>
      <xdr:colOff>165100</xdr:colOff>
      <xdr:row>84</xdr:row>
      <xdr:rowOff>107187</xdr:rowOff>
    </xdr:to>
    <xdr:sp macro="" textlink="">
      <xdr:nvSpPr>
        <xdr:cNvPr id="667" name="楕円 666">
          <a:extLst>
            <a:ext uri="{FF2B5EF4-FFF2-40B4-BE49-F238E27FC236}">
              <a16:creationId xmlns:a16="http://schemas.microsoft.com/office/drawing/2014/main" xmlns="" id="{987437BB-5321-4FE5-9CD2-9CF37BB7E75A}"/>
            </a:ext>
          </a:extLst>
        </xdr:cNvPr>
        <xdr:cNvSpPr/>
      </xdr:nvSpPr>
      <xdr:spPr>
        <a:xfrm>
          <a:off x="19494500" y="144073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51815</xdr:rowOff>
    </xdr:from>
    <xdr:to>
      <xdr:col>107</xdr:col>
      <xdr:colOff>50800</xdr:colOff>
      <xdr:row>84</xdr:row>
      <xdr:rowOff>56387</xdr:rowOff>
    </xdr:to>
    <xdr:cxnSp macro="">
      <xdr:nvCxnSpPr>
        <xdr:cNvPr id="668" name="直線コネクタ 667">
          <a:extLst>
            <a:ext uri="{FF2B5EF4-FFF2-40B4-BE49-F238E27FC236}">
              <a16:creationId xmlns:a16="http://schemas.microsoft.com/office/drawing/2014/main" xmlns="" id="{0AAFCADC-BDC8-4AC5-840E-A1ABE11D5845}"/>
            </a:ext>
          </a:extLst>
        </xdr:cNvPr>
        <xdr:cNvCxnSpPr/>
      </xdr:nvCxnSpPr>
      <xdr:spPr>
        <a:xfrm flipV="1">
          <a:off x="19545300" y="14453615"/>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119142</xdr:rowOff>
    </xdr:from>
    <xdr:ext cx="469744" cy="259045"/>
    <xdr:sp macro="" textlink="">
      <xdr:nvSpPr>
        <xdr:cNvPr id="669" name="n_1mainValue【消防施設】&#10;一人当たり面積">
          <a:extLst>
            <a:ext uri="{FF2B5EF4-FFF2-40B4-BE49-F238E27FC236}">
              <a16:creationId xmlns:a16="http://schemas.microsoft.com/office/drawing/2014/main" xmlns="" id="{1020367B-5E90-4543-811C-5905DFB44BCA}"/>
            </a:ext>
          </a:extLst>
        </xdr:cNvPr>
        <xdr:cNvSpPr txBox="1"/>
      </xdr:nvSpPr>
      <xdr:spPr>
        <a:xfrm>
          <a:off x="21075727" y="14178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119142</xdr:rowOff>
    </xdr:from>
    <xdr:ext cx="469744" cy="259045"/>
    <xdr:sp macro="" textlink="">
      <xdr:nvSpPr>
        <xdr:cNvPr id="670" name="n_2mainValue【消防施設】&#10;一人当たり面積">
          <a:extLst>
            <a:ext uri="{FF2B5EF4-FFF2-40B4-BE49-F238E27FC236}">
              <a16:creationId xmlns:a16="http://schemas.microsoft.com/office/drawing/2014/main" xmlns="" id="{EAB4D933-7C65-49A6-B823-EA399D93AACD}"/>
            </a:ext>
          </a:extLst>
        </xdr:cNvPr>
        <xdr:cNvSpPr txBox="1"/>
      </xdr:nvSpPr>
      <xdr:spPr>
        <a:xfrm>
          <a:off x="20199427" y="14178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123714</xdr:rowOff>
    </xdr:from>
    <xdr:ext cx="469744" cy="259045"/>
    <xdr:sp macro="" textlink="">
      <xdr:nvSpPr>
        <xdr:cNvPr id="671" name="n_3mainValue【消防施設】&#10;一人当たり面積">
          <a:extLst>
            <a:ext uri="{FF2B5EF4-FFF2-40B4-BE49-F238E27FC236}">
              <a16:creationId xmlns:a16="http://schemas.microsoft.com/office/drawing/2014/main" xmlns="" id="{DDA45F47-21BF-4812-BB8E-B6463BE8025C}"/>
            </a:ext>
          </a:extLst>
        </xdr:cNvPr>
        <xdr:cNvSpPr txBox="1"/>
      </xdr:nvSpPr>
      <xdr:spPr>
        <a:xfrm>
          <a:off x="19310427" y="14182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672" name="正方形/長方形 671">
          <a:extLst>
            <a:ext uri="{FF2B5EF4-FFF2-40B4-BE49-F238E27FC236}">
              <a16:creationId xmlns:a16="http://schemas.microsoft.com/office/drawing/2014/main" xmlns="" id="{119DBCEC-C832-4318-AA1D-D12F0ED3F4F3}"/>
            </a:ext>
          </a:extLst>
        </xdr:cNvPr>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673" name="正方形/長方形 672">
          <a:extLst>
            <a:ext uri="{FF2B5EF4-FFF2-40B4-BE49-F238E27FC236}">
              <a16:creationId xmlns:a16="http://schemas.microsoft.com/office/drawing/2014/main" xmlns="" id="{9D5D03A4-64A9-4CEE-B713-2E03EB80FF6A}"/>
            </a:ext>
          </a:extLst>
        </xdr:cNvPr>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674" name="正方形/長方形 673">
          <a:extLst>
            <a:ext uri="{FF2B5EF4-FFF2-40B4-BE49-F238E27FC236}">
              <a16:creationId xmlns:a16="http://schemas.microsoft.com/office/drawing/2014/main" xmlns="" id="{3B92A1CF-5954-4112-BCC0-61AE40F1519D}"/>
            </a:ext>
          </a:extLst>
        </xdr:cNvPr>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77/83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675" name="正方形/長方形 674">
          <a:extLst>
            <a:ext uri="{FF2B5EF4-FFF2-40B4-BE49-F238E27FC236}">
              <a16:creationId xmlns:a16="http://schemas.microsoft.com/office/drawing/2014/main" xmlns="" id="{F1A27C74-3CC6-4726-8064-0376BF398F8E}"/>
            </a:ext>
          </a:extLst>
        </xdr:cNvPr>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676" name="正方形/長方形 675">
          <a:extLst>
            <a:ext uri="{FF2B5EF4-FFF2-40B4-BE49-F238E27FC236}">
              <a16:creationId xmlns:a16="http://schemas.microsoft.com/office/drawing/2014/main" xmlns="" id="{8E278AEB-B31D-4CB2-AC5E-0EF634112AF2}"/>
            </a:ext>
          </a:extLst>
        </xdr:cNvPr>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677" name="正方形/長方形 676">
          <a:extLst>
            <a:ext uri="{FF2B5EF4-FFF2-40B4-BE49-F238E27FC236}">
              <a16:creationId xmlns:a16="http://schemas.microsoft.com/office/drawing/2014/main" xmlns="" id="{021293B9-A664-4FDF-AFB4-ED14032966B0}"/>
            </a:ext>
          </a:extLst>
        </xdr:cNvPr>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678" name="正方形/長方形 677">
          <a:extLst>
            <a:ext uri="{FF2B5EF4-FFF2-40B4-BE49-F238E27FC236}">
              <a16:creationId xmlns:a16="http://schemas.microsoft.com/office/drawing/2014/main" xmlns="" id="{2629817A-AAE2-40B3-9B60-D5591ED04378}"/>
            </a:ext>
          </a:extLst>
        </xdr:cNvPr>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79" name="正方形/長方形 678">
          <a:extLst>
            <a:ext uri="{FF2B5EF4-FFF2-40B4-BE49-F238E27FC236}">
              <a16:creationId xmlns:a16="http://schemas.microsoft.com/office/drawing/2014/main" xmlns="" id="{D3FC0FDF-3030-4C2F-8BE5-D23D87A7EC10}"/>
            </a:ext>
          </a:extLst>
        </xdr:cNvPr>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80" name="テキスト ボックス 679">
          <a:extLst>
            <a:ext uri="{FF2B5EF4-FFF2-40B4-BE49-F238E27FC236}">
              <a16:creationId xmlns:a16="http://schemas.microsoft.com/office/drawing/2014/main" xmlns="" id="{52229AED-3779-4D40-8F75-B18CA4386186}"/>
            </a:ext>
          </a:extLst>
        </xdr:cNvPr>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81" name="直線コネクタ 680">
          <a:extLst>
            <a:ext uri="{FF2B5EF4-FFF2-40B4-BE49-F238E27FC236}">
              <a16:creationId xmlns:a16="http://schemas.microsoft.com/office/drawing/2014/main" xmlns="" id="{5EDB68CC-81A8-461C-837C-09A3BAA07C81}"/>
            </a:ext>
          </a:extLst>
        </xdr:cNvPr>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109</xdr:row>
      <xdr:rowOff>35379</xdr:rowOff>
    </xdr:from>
    <xdr:to>
      <xdr:col>89</xdr:col>
      <xdr:colOff>177800</xdr:colOff>
      <xdr:row>109</xdr:row>
      <xdr:rowOff>35379</xdr:rowOff>
    </xdr:to>
    <xdr:cxnSp macro="">
      <xdr:nvCxnSpPr>
        <xdr:cNvPr id="682" name="直線コネクタ 681">
          <a:extLst>
            <a:ext uri="{FF2B5EF4-FFF2-40B4-BE49-F238E27FC236}">
              <a16:creationId xmlns:a16="http://schemas.microsoft.com/office/drawing/2014/main" xmlns="" id="{6497794F-3705-4653-8DDF-B3BC3536A2CB}"/>
            </a:ext>
          </a:extLst>
        </xdr:cNvPr>
        <xdr:cNvCxnSpPr/>
      </xdr:nvCxnSpPr>
      <xdr:spPr>
        <a:xfrm>
          <a:off x="12446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108</xdr:row>
      <xdr:rowOff>64606</xdr:rowOff>
    </xdr:from>
    <xdr:ext cx="338939" cy="259045"/>
    <xdr:sp macro="" textlink="">
      <xdr:nvSpPr>
        <xdr:cNvPr id="683" name="テキスト ボックス 682">
          <a:extLst>
            <a:ext uri="{FF2B5EF4-FFF2-40B4-BE49-F238E27FC236}">
              <a16:creationId xmlns:a16="http://schemas.microsoft.com/office/drawing/2014/main" xmlns="" id="{CA7BF284-48A5-45F4-8454-6DA85DAE06BB}"/>
            </a:ext>
          </a:extLst>
        </xdr:cNvPr>
        <xdr:cNvSpPr txBox="1"/>
      </xdr:nvSpPr>
      <xdr:spPr>
        <a:xfrm>
          <a:off x="12107061" y="18581206"/>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684" name="直線コネクタ 683">
          <a:extLst>
            <a:ext uri="{FF2B5EF4-FFF2-40B4-BE49-F238E27FC236}">
              <a16:creationId xmlns:a16="http://schemas.microsoft.com/office/drawing/2014/main" xmlns="" id="{3685B18D-100F-4B86-A475-12251FE8C7C3}"/>
            </a:ext>
          </a:extLst>
        </xdr:cNvPr>
        <xdr:cNvCxnSpPr/>
      </xdr:nvCxnSpPr>
      <xdr:spPr>
        <a:xfrm>
          <a:off x="12446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685" name="テキスト ボックス 684">
          <a:extLst>
            <a:ext uri="{FF2B5EF4-FFF2-40B4-BE49-F238E27FC236}">
              <a16:creationId xmlns:a16="http://schemas.microsoft.com/office/drawing/2014/main" xmlns="" id="{B0128C27-4C62-4FA3-8743-16AA31FFE0C9}"/>
            </a:ext>
          </a:extLst>
        </xdr:cNvPr>
        <xdr:cNvSpPr txBox="1"/>
      </xdr:nvSpPr>
      <xdr:spPr>
        <a:xfrm>
          <a:off x="12042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686" name="直線コネクタ 685">
          <a:extLst>
            <a:ext uri="{FF2B5EF4-FFF2-40B4-BE49-F238E27FC236}">
              <a16:creationId xmlns:a16="http://schemas.microsoft.com/office/drawing/2014/main" xmlns="" id="{5CC52B93-9DC7-4C92-9430-612C095ABDAD}"/>
            </a:ext>
          </a:extLst>
        </xdr:cNvPr>
        <xdr:cNvCxnSpPr/>
      </xdr:nvCxnSpPr>
      <xdr:spPr>
        <a:xfrm>
          <a:off x="12446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687" name="テキスト ボックス 686">
          <a:extLst>
            <a:ext uri="{FF2B5EF4-FFF2-40B4-BE49-F238E27FC236}">
              <a16:creationId xmlns:a16="http://schemas.microsoft.com/office/drawing/2014/main" xmlns="" id="{2A0104D0-9762-4AC3-B8AD-F3C3F3BBEF8A}"/>
            </a:ext>
          </a:extLst>
        </xdr:cNvPr>
        <xdr:cNvSpPr txBox="1"/>
      </xdr:nvSpPr>
      <xdr:spPr>
        <a:xfrm>
          <a:off x="12042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688" name="直線コネクタ 687">
          <a:extLst>
            <a:ext uri="{FF2B5EF4-FFF2-40B4-BE49-F238E27FC236}">
              <a16:creationId xmlns:a16="http://schemas.microsoft.com/office/drawing/2014/main" xmlns="" id="{A06B6239-2F3C-474F-AE1A-E5F691610A8C}"/>
            </a:ext>
          </a:extLst>
        </xdr:cNvPr>
        <xdr:cNvCxnSpPr/>
      </xdr:nvCxnSpPr>
      <xdr:spPr>
        <a:xfrm>
          <a:off x="12446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689" name="テキスト ボックス 688">
          <a:extLst>
            <a:ext uri="{FF2B5EF4-FFF2-40B4-BE49-F238E27FC236}">
              <a16:creationId xmlns:a16="http://schemas.microsoft.com/office/drawing/2014/main" xmlns="" id="{F99623F5-A48E-4F08-A78D-0A2142575A27}"/>
            </a:ext>
          </a:extLst>
        </xdr:cNvPr>
        <xdr:cNvSpPr txBox="1"/>
      </xdr:nvSpPr>
      <xdr:spPr>
        <a:xfrm>
          <a:off x="12042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690" name="直線コネクタ 689">
          <a:extLst>
            <a:ext uri="{FF2B5EF4-FFF2-40B4-BE49-F238E27FC236}">
              <a16:creationId xmlns:a16="http://schemas.microsoft.com/office/drawing/2014/main" xmlns="" id="{6E40DACC-E638-4A21-957D-E96AA808FF20}"/>
            </a:ext>
          </a:extLst>
        </xdr:cNvPr>
        <xdr:cNvCxnSpPr/>
      </xdr:nvCxnSpPr>
      <xdr:spPr>
        <a:xfrm>
          <a:off x="12446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691" name="テキスト ボックス 690">
          <a:extLst>
            <a:ext uri="{FF2B5EF4-FFF2-40B4-BE49-F238E27FC236}">
              <a16:creationId xmlns:a16="http://schemas.microsoft.com/office/drawing/2014/main" xmlns="" id="{A8C7A74C-50C9-442A-9E9A-B29314A24342}"/>
            </a:ext>
          </a:extLst>
        </xdr:cNvPr>
        <xdr:cNvSpPr txBox="1"/>
      </xdr:nvSpPr>
      <xdr:spPr>
        <a:xfrm>
          <a:off x="12042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692" name="直線コネクタ 691">
          <a:extLst>
            <a:ext uri="{FF2B5EF4-FFF2-40B4-BE49-F238E27FC236}">
              <a16:creationId xmlns:a16="http://schemas.microsoft.com/office/drawing/2014/main" xmlns="" id="{54F8C392-4F31-4596-B765-3B36EF747E04}"/>
            </a:ext>
          </a:extLst>
        </xdr:cNvPr>
        <xdr:cNvCxnSpPr/>
      </xdr:nvCxnSpPr>
      <xdr:spPr>
        <a:xfrm>
          <a:off x="12446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98</xdr:row>
      <xdr:rowOff>146248</xdr:rowOff>
    </xdr:from>
    <xdr:ext cx="467179" cy="259045"/>
    <xdr:sp macro="" textlink="">
      <xdr:nvSpPr>
        <xdr:cNvPr id="693" name="テキスト ボックス 692">
          <a:extLst>
            <a:ext uri="{FF2B5EF4-FFF2-40B4-BE49-F238E27FC236}">
              <a16:creationId xmlns:a16="http://schemas.microsoft.com/office/drawing/2014/main" xmlns="" id="{F68F0871-2FD8-4896-8482-76E10D2039A2}"/>
            </a:ext>
          </a:extLst>
        </xdr:cNvPr>
        <xdr:cNvSpPr txBox="1"/>
      </xdr:nvSpPr>
      <xdr:spPr>
        <a:xfrm>
          <a:off x="11978821" y="1694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94" name="直線コネクタ 693">
          <a:extLst>
            <a:ext uri="{FF2B5EF4-FFF2-40B4-BE49-F238E27FC236}">
              <a16:creationId xmlns:a16="http://schemas.microsoft.com/office/drawing/2014/main" xmlns="" id="{849A1BA2-9BDD-4890-8056-77CE1D581D2D}"/>
            </a:ext>
          </a:extLst>
        </xdr:cNvPr>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96</xdr:row>
      <xdr:rowOff>162577</xdr:rowOff>
    </xdr:from>
    <xdr:ext cx="467179" cy="259045"/>
    <xdr:sp macro="" textlink="">
      <xdr:nvSpPr>
        <xdr:cNvPr id="695" name="テキスト ボックス 694">
          <a:extLst>
            <a:ext uri="{FF2B5EF4-FFF2-40B4-BE49-F238E27FC236}">
              <a16:creationId xmlns:a16="http://schemas.microsoft.com/office/drawing/2014/main" xmlns="" id="{42DED725-8842-402F-A1A5-1452A66D4950}"/>
            </a:ext>
          </a:extLst>
        </xdr:cNvPr>
        <xdr:cNvSpPr txBox="1"/>
      </xdr:nvSpPr>
      <xdr:spPr>
        <a:xfrm>
          <a:off x="11978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696" name="【庁舎】&#10;有形固定資産減価償却率グラフ枠">
          <a:extLst>
            <a:ext uri="{FF2B5EF4-FFF2-40B4-BE49-F238E27FC236}">
              <a16:creationId xmlns:a16="http://schemas.microsoft.com/office/drawing/2014/main" xmlns="" id="{D9EF684B-D3A6-40CC-A579-F2FF613618CD}"/>
            </a:ext>
          </a:extLst>
        </xdr:cNvPr>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99</xdr:row>
      <xdr:rowOff>117021</xdr:rowOff>
    </xdr:from>
    <xdr:to>
      <xdr:col>85</xdr:col>
      <xdr:colOff>126364</xdr:colOff>
      <xdr:row>108</xdr:row>
      <xdr:rowOff>108857</xdr:rowOff>
    </xdr:to>
    <xdr:cxnSp macro="">
      <xdr:nvCxnSpPr>
        <xdr:cNvPr id="697" name="直線コネクタ 696">
          <a:extLst>
            <a:ext uri="{FF2B5EF4-FFF2-40B4-BE49-F238E27FC236}">
              <a16:creationId xmlns:a16="http://schemas.microsoft.com/office/drawing/2014/main" xmlns="" id="{1896B174-E790-4B36-8FD4-024C308F161D}"/>
            </a:ext>
          </a:extLst>
        </xdr:cNvPr>
        <xdr:cNvCxnSpPr/>
      </xdr:nvCxnSpPr>
      <xdr:spPr>
        <a:xfrm flipV="1">
          <a:off x="16318864" y="17090571"/>
          <a:ext cx="0" cy="15348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108</xdr:row>
      <xdr:rowOff>112684</xdr:rowOff>
    </xdr:from>
    <xdr:ext cx="340478" cy="259045"/>
    <xdr:sp macro="" textlink="">
      <xdr:nvSpPr>
        <xdr:cNvPr id="698" name="【庁舎】&#10;有形固定資産減価償却率最小値テキスト">
          <a:extLst>
            <a:ext uri="{FF2B5EF4-FFF2-40B4-BE49-F238E27FC236}">
              <a16:creationId xmlns:a16="http://schemas.microsoft.com/office/drawing/2014/main" xmlns="" id="{7B2985F6-5F04-46CD-85A0-4918731E9C9E}"/>
            </a:ext>
          </a:extLst>
        </xdr:cNvPr>
        <xdr:cNvSpPr txBox="1"/>
      </xdr:nvSpPr>
      <xdr:spPr>
        <a:xfrm>
          <a:off x="16357600" y="1862928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108857</xdr:rowOff>
    </xdr:from>
    <xdr:to>
      <xdr:col>86</xdr:col>
      <xdr:colOff>25400</xdr:colOff>
      <xdr:row>108</xdr:row>
      <xdr:rowOff>108857</xdr:rowOff>
    </xdr:to>
    <xdr:cxnSp macro="">
      <xdr:nvCxnSpPr>
        <xdr:cNvPr id="699" name="直線コネクタ 698">
          <a:extLst>
            <a:ext uri="{FF2B5EF4-FFF2-40B4-BE49-F238E27FC236}">
              <a16:creationId xmlns:a16="http://schemas.microsoft.com/office/drawing/2014/main" xmlns="" id="{92715FDB-F320-476D-98EA-3CC86B012FD8}"/>
            </a:ext>
          </a:extLst>
        </xdr:cNvPr>
        <xdr:cNvCxnSpPr/>
      </xdr:nvCxnSpPr>
      <xdr:spPr>
        <a:xfrm>
          <a:off x="16230600" y="186254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63698</xdr:rowOff>
    </xdr:from>
    <xdr:ext cx="469744" cy="259045"/>
    <xdr:sp macro="" textlink="">
      <xdr:nvSpPr>
        <xdr:cNvPr id="700" name="【庁舎】&#10;有形固定資産減価償却率最大値テキスト">
          <a:extLst>
            <a:ext uri="{FF2B5EF4-FFF2-40B4-BE49-F238E27FC236}">
              <a16:creationId xmlns:a16="http://schemas.microsoft.com/office/drawing/2014/main" xmlns="" id="{2079EA68-9C6A-4FC2-BDFD-0AD66CED099F}"/>
            </a:ext>
          </a:extLst>
        </xdr:cNvPr>
        <xdr:cNvSpPr txBox="1"/>
      </xdr:nvSpPr>
      <xdr:spPr>
        <a:xfrm>
          <a:off x="16357600" y="16865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117021</xdr:rowOff>
    </xdr:from>
    <xdr:to>
      <xdr:col>86</xdr:col>
      <xdr:colOff>25400</xdr:colOff>
      <xdr:row>99</xdr:row>
      <xdr:rowOff>117021</xdr:rowOff>
    </xdr:to>
    <xdr:cxnSp macro="">
      <xdr:nvCxnSpPr>
        <xdr:cNvPr id="701" name="直線コネクタ 700">
          <a:extLst>
            <a:ext uri="{FF2B5EF4-FFF2-40B4-BE49-F238E27FC236}">
              <a16:creationId xmlns:a16="http://schemas.microsoft.com/office/drawing/2014/main" xmlns="" id="{3841B44F-260D-471C-A20C-F9EE8D1C4E77}"/>
            </a:ext>
          </a:extLst>
        </xdr:cNvPr>
        <xdr:cNvCxnSpPr/>
      </xdr:nvCxnSpPr>
      <xdr:spPr>
        <a:xfrm>
          <a:off x="16230600" y="17090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102</xdr:row>
      <xdr:rowOff>164209</xdr:rowOff>
    </xdr:from>
    <xdr:ext cx="405111" cy="259045"/>
    <xdr:sp macro="" textlink="">
      <xdr:nvSpPr>
        <xdr:cNvPr id="702" name="【庁舎】&#10;有形固定資産減価償却率平均値テキスト">
          <a:extLst>
            <a:ext uri="{FF2B5EF4-FFF2-40B4-BE49-F238E27FC236}">
              <a16:creationId xmlns:a16="http://schemas.microsoft.com/office/drawing/2014/main" xmlns="" id="{25360C2B-D248-4494-8D65-48B0E2F82D36}"/>
            </a:ext>
          </a:extLst>
        </xdr:cNvPr>
        <xdr:cNvSpPr txBox="1"/>
      </xdr:nvSpPr>
      <xdr:spPr>
        <a:xfrm>
          <a:off x="16357600" y="1765210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141332</xdr:rowOff>
    </xdr:from>
    <xdr:to>
      <xdr:col>85</xdr:col>
      <xdr:colOff>177800</xdr:colOff>
      <xdr:row>104</xdr:row>
      <xdr:rowOff>71482</xdr:rowOff>
    </xdr:to>
    <xdr:sp macro="" textlink="">
      <xdr:nvSpPr>
        <xdr:cNvPr id="703" name="フローチャート: 判断 702">
          <a:extLst>
            <a:ext uri="{FF2B5EF4-FFF2-40B4-BE49-F238E27FC236}">
              <a16:creationId xmlns:a16="http://schemas.microsoft.com/office/drawing/2014/main" xmlns="" id="{03551CDC-5131-49EF-A2ED-342578A38FE6}"/>
            </a:ext>
          </a:extLst>
        </xdr:cNvPr>
        <xdr:cNvSpPr/>
      </xdr:nvSpPr>
      <xdr:spPr>
        <a:xfrm>
          <a:off x="16268700" y="17800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4173</xdr:rowOff>
    </xdr:from>
    <xdr:to>
      <xdr:col>81</xdr:col>
      <xdr:colOff>101600</xdr:colOff>
      <xdr:row>104</xdr:row>
      <xdr:rowOff>105773</xdr:rowOff>
    </xdr:to>
    <xdr:sp macro="" textlink="">
      <xdr:nvSpPr>
        <xdr:cNvPr id="704" name="フローチャート: 判断 703">
          <a:extLst>
            <a:ext uri="{FF2B5EF4-FFF2-40B4-BE49-F238E27FC236}">
              <a16:creationId xmlns:a16="http://schemas.microsoft.com/office/drawing/2014/main" xmlns="" id="{8CC78E66-2ED7-474D-8F54-B3265F6762B6}"/>
            </a:ext>
          </a:extLst>
        </xdr:cNvPr>
        <xdr:cNvSpPr/>
      </xdr:nvSpPr>
      <xdr:spPr>
        <a:xfrm>
          <a:off x="15430500" y="178349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102</xdr:row>
      <xdr:rowOff>122300</xdr:rowOff>
    </xdr:from>
    <xdr:ext cx="405111" cy="259045"/>
    <xdr:sp macro="" textlink="">
      <xdr:nvSpPr>
        <xdr:cNvPr id="705" name="n_1aveValue【庁舎】&#10;有形固定資産減価償却率">
          <a:extLst>
            <a:ext uri="{FF2B5EF4-FFF2-40B4-BE49-F238E27FC236}">
              <a16:creationId xmlns:a16="http://schemas.microsoft.com/office/drawing/2014/main" xmlns="" id="{F2E61BAD-4C67-4953-874D-B8482D122843}"/>
            </a:ext>
          </a:extLst>
        </xdr:cNvPr>
        <xdr:cNvSpPr txBox="1"/>
      </xdr:nvSpPr>
      <xdr:spPr>
        <a:xfrm>
          <a:off x="15266044" y="176102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104</xdr:row>
      <xdr:rowOff>9071</xdr:rowOff>
    </xdr:from>
    <xdr:to>
      <xdr:col>76</xdr:col>
      <xdr:colOff>165100</xdr:colOff>
      <xdr:row>104</xdr:row>
      <xdr:rowOff>110671</xdr:rowOff>
    </xdr:to>
    <xdr:sp macro="" textlink="">
      <xdr:nvSpPr>
        <xdr:cNvPr id="706" name="フローチャート: 判断 705">
          <a:extLst>
            <a:ext uri="{FF2B5EF4-FFF2-40B4-BE49-F238E27FC236}">
              <a16:creationId xmlns:a16="http://schemas.microsoft.com/office/drawing/2014/main" xmlns="" id="{C84EDEF4-0E69-433A-BB54-653BBB9B6704}"/>
            </a:ext>
          </a:extLst>
        </xdr:cNvPr>
        <xdr:cNvSpPr/>
      </xdr:nvSpPr>
      <xdr:spPr>
        <a:xfrm>
          <a:off x="14541500" y="178398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102</xdr:row>
      <xdr:rowOff>127198</xdr:rowOff>
    </xdr:from>
    <xdr:ext cx="405111" cy="259045"/>
    <xdr:sp macro="" textlink="">
      <xdr:nvSpPr>
        <xdr:cNvPr id="707" name="n_2aveValue【庁舎】&#10;有形固定資産減価償却率">
          <a:extLst>
            <a:ext uri="{FF2B5EF4-FFF2-40B4-BE49-F238E27FC236}">
              <a16:creationId xmlns:a16="http://schemas.microsoft.com/office/drawing/2014/main" xmlns="" id="{AF19C474-4059-4458-87FB-ACF7ACD2BFED}"/>
            </a:ext>
          </a:extLst>
        </xdr:cNvPr>
        <xdr:cNvSpPr txBox="1"/>
      </xdr:nvSpPr>
      <xdr:spPr>
        <a:xfrm>
          <a:off x="14389744" y="176150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104</xdr:row>
      <xdr:rowOff>20501</xdr:rowOff>
    </xdr:from>
    <xdr:to>
      <xdr:col>72</xdr:col>
      <xdr:colOff>38100</xdr:colOff>
      <xdr:row>104</xdr:row>
      <xdr:rowOff>122101</xdr:rowOff>
    </xdr:to>
    <xdr:sp macro="" textlink="">
      <xdr:nvSpPr>
        <xdr:cNvPr id="708" name="フローチャート: 判断 707">
          <a:extLst>
            <a:ext uri="{FF2B5EF4-FFF2-40B4-BE49-F238E27FC236}">
              <a16:creationId xmlns:a16="http://schemas.microsoft.com/office/drawing/2014/main" xmlns="" id="{D4D4AB18-73F8-4DA5-83E4-1FAC9B52532E}"/>
            </a:ext>
          </a:extLst>
        </xdr:cNvPr>
        <xdr:cNvSpPr/>
      </xdr:nvSpPr>
      <xdr:spPr>
        <a:xfrm>
          <a:off x="13652500" y="178513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102</xdr:row>
      <xdr:rowOff>138628</xdr:rowOff>
    </xdr:from>
    <xdr:ext cx="405111" cy="259045"/>
    <xdr:sp macro="" textlink="">
      <xdr:nvSpPr>
        <xdr:cNvPr id="709" name="n_3aveValue【庁舎】&#10;有形固定資産減価償却率">
          <a:extLst>
            <a:ext uri="{FF2B5EF4-FFF2-40B4-BE49-F238E27FC236}">
              <a16:creationId xmlns:a16="http://schemas.microsoft.com/office/drawing/2014/main" xmlns="" id="{24C22902-6FB9-46B4-8D64-A6B10E6DC1E8}"/>
            </a:ext>
          </a:extLst>
        </xdr:cNvPr>
        <xdr:cNvSpPr txBox="1"/>
      </xdr:nvSpPr>
      <xdr:spPr>
        <a:xfrm>
          <a:off x="13500744" y="176265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111</xdr:row>
      <xdr:rowOff>16527</xdr:rowOff>
    </xdr:from>
    <xdr:ext cx="762000" cy="259045"/>
    <xdr:sp macro="" textlink="">
      <xdr:nvSpPr>
        <xdr:cNvPr id="710" name="テキスト ボックス 709">
          <a:extLst>
            <a:ext uri="{FF2B5EF4-FFF2-40B4-BE49-F238E27FC236}">
              <a16:creationId xmlns:a16="http://schemas.microsoft.com/office/drawing/2014/main" xmlns="" id="{AA0B5428-CBCB-46E1-977B-2A584040602F}"/>
            </a:ext>
          </a:extLst>
        </xdr:cNvPr>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11" name="テキスト ボックス 710">
          <a:extLst>
            <a:ext uri="{FF2B5EF4-FFF2-40B4-BE49-F238E27FC236}">
              <a16:creationId xmlns:a16="http://schemas.microsoft.com/office/drawing/2014/main" xmlns="" id="{B2995327-AF4C-4497-9E70-4A30AF5A88AD}"/>
            </a:ext>
          </a:extLst>
        </xdr:cNvPr>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12" name="テキスト ボックス 711">
          <a:extLst>
            <a:ext uri="{FF2B5EF4-FFF2-40B4-BE49-F238E27FC236}">
              <a16:creationId xmlns:a16="http://schemas.microsoft.com/office/drawing/2014/main" xmlns="" id="{32AD5E70-9780-4ACA-B2C2-FAA6498238D9}"/>
            </a:ext>
          </a:extLst>
        </xdr:cNvPr>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13" name="テキスト ボックス 712">
          <a:extLst>
            <a:ext uri="{FF2B5EF4-FFF2-40B4-BE49-F238E27FC236}">
              <a16:creationId xmlns:a16="http://schemas.microsoft.com/office/drawing/2014/main" xmlns="" id="{77F50ED9-0330-4130-A2A9-ECC2F2965DFE}"/>
            </a:ext>
          </a:extLst>
        </xdr:cNvPr>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14" name="テキスト ボックス 713">
          <a:extLst>
            <a:ext uri="{FF2B5EF4-FFF2-40B4-BE49-F238E27FC236}">
              <a16:creationId xmlns:a16="http://schemas.microsoft.com/office/drawing/2014/main" xmlns="" id="{F5F79B44-B815-4702-92E1-1A58F0669B2D}"/>
            </a:ext>
          </a:extLst>
        </xdr:cNvPr>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107</xdr:row>
      <xdr:rowOff>77651</xdr:rowOff>
    </xdr:from>
    <xdr:to>
      <xdr:col>85</xdr:col>
      <xdr:colOff>177800</xdr:colOff>
      <xdr:row>108</xdr:row>
      <xdr:rowOff>7801</xdr:rowOff>
    </xdr:to>
    <xdr:sp macro="" textlink="">
      <xdr:nvSpPr>
        <xdr:cNvPr id="715" name="楕円 714">
          <a:extLst>
            <a:ext uri="{FF2B5EF4-FFF2-40B4-BE49-F238E27FC236}">
              <a16:creationId xmlns:a16="http://schemas.microsoft.com/office/drawing/2014/main" xmlns="" id="{58CCF2EB-6C4C-4AFA-BF80-D26277E0C742}"/>
            </a:ext>
          </a:extLst>
        </xdr:cNvPr>
        <xdr:cNvSpPr/>
      </xdr:nvSpPr>
      <xdr:spPr>
        <a:xfrm>
          <a:off x="16268700" y="184228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107</xdr:row>
      <xdr:rowOff>56078</xdr:rowOff>
    </xdr:from>
    <xdr:ext cx="405111" cy="259045"/>
    <xdr:sp macro="" textlink="">
      <xdr:nvSpPr>
        <xdr:cNvPr id="716" name="【庁舎】&#10;有形固定資産減価償却率該当値テキスト">
          <a:extLst>
            <a:ext uri="{FF2B5EF4-FFF2-40B4-BE49-F238E27FC236}">
              <a16:creationId xmlns:a16="http://schemas.microsoft.com/office/drawing/2014/main" xmlns="" id="{2F6AE5AE-5562-4C6F-B453-1920EB1C0122}"/>
            </a:ext>
          </a:extLst>
        </xdr:cNvPr>
        <xdr:cNvSpPr txBox="1"/>
      </xdr:nvSpPr>
      <xdr:spPr>
        <a:xfrm>
          <a:off x="16357600" y="184012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107</xdr:row>
      <xdr:rowOff>113574</xdr:rowOff>
    </xdr:from>
    <xdr:to>
      <xdr:col>81</xdr:col>
      <xdr:colOff>101600</xdr:colOff>
      <xdr:row>108</xdr:row>
      <xdr:rowOff>43724</xdr:rowOff>
    </xdr:to>
    <xdr:sp macro="" textlink="">
      <xdr:nvSpPr>
        <xdr:cNvPr id="717" name="楕円 716">
          <a:extLst>
            <a:ext uri="{FF2B5EF4-FFF2-40B4-BE49-F238E27FC236}">
              <a16:creationId xmlns:a16="http://schemas.microsoft.com/office/drawing/2014/main" xmlns="" id="{D6333869-1580-4165-B622-511255A14689}"/>
            </a:ext>
          </a:extLst>
        </xdr:cNvPr>
        <xdr:cNvSpPr/>
      </xdr:nvSpPr>
      <xdr:spPr>
        <a:xfrm>
          <a:off x="15430500" y="184587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107</xdr:row>
      <xdr:rowOff>128451</xdr:rowOff>
    </xdr:from>
    <xdr:to>
      <xdr:col>85</xdr:col>
      <xdr:colOff>127000</xdr:colOff>
      <xdr:row>107</xdr:row>
      <xdr:rowOff>164374</xdr:rowOff>
    </xdr:to>
    <xdr:cxnSp macro="">
      <xdr:nvCxnSpPr>
        <xdr:cNvPr id="718" name="直線コネクタ 717">
          <a:extLst>
            <a:ext uri="{FF2B5EF4-FFF2-40B4-BE49-F238E27FC236}">
              <a16:creationId xmlns:a16="http://schemas.microsoft.com/office/drawing/2014/main" xmlns="" id="{38E0B2A9-8C5C-48BD-80A7-4D375825B2F2}"/>
            </a:ext>
          </a:extLst>
        </xdr:cNvPr>
        <xdr:cNvCxnSpPr/>
      </xdr:nvCxnSpPr>
      <xdr:spPr>
        <a:xfrm flipV="1">
          <a:off x="15481300" y="18473601"/>
          <a:ext cx="83820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107</xdr:row>
      <xdr:rowOff>156029</xdr:rowOff>
    </xdr:from>
    <xdr:to>
      <xdr:col>76</xdr:col>
      <xdr:colOff>165100</xdr:colOff>
      <xdr:row>108</xdr:row>
      <xdr:rowOff>86179</xdr:rowOff>
    </xdr:to>
    <xdr:sp macro="" textlink="">
      <xdr:nvSpPr>
        <xdr:cNvPr id="719" name="楕円 718">
          <a:extLst>
            <a:ext uri="{FF2B5EF4-FFF2-40B4-BE49-F238E27FC236}">
              <a16:creationId xmlns:a16="http://schemas.microsoft.com/office/drawing/2014/main" xmlns="" id="{3EFB814B-B7AD-4D38-A885-71B89A44377E}"/>
            </a:ext>
          </a:extLst>
        </xdr:cNvPr>
        <xdr:cNvSpPr/>
      </xdr:nvSpPr>
      <xdr:spPr>
        <a:xfrm>
          <a:off x="14541500" y="185011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107</xdr:row>
      <xdr:rowOff>164374</xdr:rowOff>
    </xdr:from>
    <xdr:to>
      <xdr:col>81</xdr:col>
      <xdr:colOff>50800</xdr:colOff>
      <xdr:row>108</xdr:row>
      <xdr:rowOff>35379</xdr:rowOff>
    </xdr:to>
    <xdr:cxnSp macro="">
      <xdr:nvCxnSpPr>
        <xdr:cNvPr id="720" name="直線コネクタ 719">
          <a:extLst>
            <a:ext uri="{FF2B5EF4-FFF2-40B4-BE49-F238E27FC236}">
              <a16:creationId xmlns:a16="http://schemas.microsoft.com/office/drawing/2014/main" xmlns="" id="{6844FAB0-4BCA-4351-9725-556019601334}"/>
            </a:ext>
          </a:extLst>
        </xdr:cNvPr>
        <xdr:cNvCxnSpPr/>
      </xdr:nvCxnSpPr>
      <xdr:spPr>
        <a:xfrm flipV="1">
          <a:off x="14592300" y="18509524"/>
          <a:ext cx="889000" cy="424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108</xdr:row>
      <xdr:rowOff>28666</xdr:rowOff>
    </xdr:from>
    <xdr:to>
      <xdr:col>72</xdr:col>
      <xdr:colOff>38100</xdr:colOff>
      <xdr:row>108</xdr:row>
      <xdr:rowOff>130266</xdr:rowOff>
    </xdr:to>
    <xdr:sp macro="" textlink="">
      <xdr:nvSpPr>
        <xdr:cNvPr id="721" name="楕円 720">
          <a:extLst>
            <a:ext uri="{FF2B5EF4-FFF2-40B4-BE49-F238E27FC236}">
              <a16:creationId xmlns:a16="http://schemas.microsoft.com/office/drawing/2014/main" xmlns="" id="{361AF7B4-FD72-468A-97F1-07C627853F81}"/>
            </a:ext>
          </a:extLst>
        </xdr:cNvPr>
        <xdr:cNvSpPr/>
      </xdr:nvSpPr>
      <xdr:spPr>
        <a:xfrm>
          <a:off x="13652500" y="185452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108</xdr:row>
      <xdr:rowOff>35379</xdr:rowOff>
    </xdr:from>
    <xdr:to>
      <xdr:col>76</xdr:col>
      <xdr:colOff>114300</xdr:colOff>
      <xdr:row>108</xdr:row>
      <xdr:rowOff>79466</xdr:rowOff>
    </xdr:to>
    <xdr:cxnSp macro="">
      <xdr:nvCxnSpPr>
        <xdr:cNvPr id="722" name="直線コネクタ 721">
          <a:extLst>
            <a:ext uri="{FF2B5EF4-FFF2-40B4-BE49-F238E27FC236}">
              <a16:creationId xmlns:a16="http://schemas.microsoft.com/office/drawing/2014/main" xmlns="" id="{2C720373-B0D5-4F39-8669-0422554C50D8}"/>
            </a:ext>
          </a:extLst>
        </xdr:cNvPr>
        <xdr:cNvCxnSpPr/>
      </xdr:nvCxnSpPr>
      <xdr:spPr>
        <a:xfrm flipV="1">
          <a:off x="13703300" y="18551979"/>
          <a:ext cx="889000" cy="44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108</xdr:row>
      <xdr:rowOff>34851</xdr:rowOff>
    </xdr:from>
    <xdr:ext cx="405111" cy="259045"/>
    <xdr:sp macro="" textlink="">
      <xdr:nvSpPr>
        <xdr:cNvPr id="723" name="n_1mainValue【庁舎】&#10;有形固定資産減価償却率">
          <a:extLst>
            <a:ext uri="{FF2B5EF4-FFF2-40B4-BE49-F238E27FC236}">
              <a16:creationId xmlns:a16="http://schemas.microsoft.com/office/drawing/2014/main" xmlns="" id="{F20D8582-8FD5-4BBE-A949-075248974DD6}"/>
            </a:ext>
          </a:extLst>
        </xdr:cNvPr>
        <xdr:cNvSpPr txBox="1"/>
      </xdr:nvSpPr>
      <xdr:spPr>
        <a:xfrm>
          <a:off x="15266044" y="185514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108</xdr:row>
      <xdr:rowOff>77306</xdr:rowOff>
    </xdr:from>
    <xdr:ext cx="405111" cy="259045"/>
    <xdr:sp macro="" textlink="">
      <xdr:nvSpPr>
        <xdr:cNvPr id="724" name="n_2mainValue【庁舎】&#10;有形固定資産減価償却率">
          <a:extLst>
            <a:ext uri="{FF2B5EF4-FFF2-40B4-BE49-F238E27FC236}">
              <a16:creationId xmlns:a16="http://schemas.microsoft.com/office/drawing/2014/main" xmlns="" id="{855820F3-004E-4254-8F89-8F5FE4C4C858}"/>
            </a:ext>
          </a:extLst>
        </xdr:cNvPr>
        <xdr:cNvSpPr txBox="1"/>
      </xdr:nvSpPr>
      <xdr:spPr>
        <a:xfrm>
          <a:off x="14389744" y="185939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7561</xdr:colOff>
      <xdr:row>108</xdr:row>
      <xdr:rowOff>121393</xdr:rowOff>
    </xdr:from>
    <xdr:ext cx="340478" cy="259045"/>
    <xdr:sp macro="" textlink="">
      <xdr:nvSpPr>
        <xdr:cNvPr id="725" name="n_3mainValue【庁舎】&#10;有形固定資産減価償却率">
          <a:extLst>
            <a:ext uri="{FF2B5EF4-FFF2-40B4-BE49-F238E27FC236}">
              <a16:creationId xmlns:a16="http://schemas.microsoft.com/office/drawing/2014/main" xmlns="" id="{A97A5AAD-FD2F-413F-8ADB-6A343B8222BA}"/>
            </a:ext>
          </a:extLst>
        </xdr:cNvPr>
        <xdr:cNvSpPr txBox="1"/>
      </xdr:nvSpPr>
      <xdr:spPr>
        <a:xfrm>
          <a:off x="13533061" y="18637993"/>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26" name="正方形/長方形 725">
          <a:extLst>
            <a:ext uri="{FF2B5EF4-FFF2-40B4-BE49-F238E27FC236}">
              <a16:creationId xmlns:a16="http://schemas.microsoft.com/office/drawing/2014/main" xmlns="" id="{4201965B-E93D-4144-BA45-760A381BC1ED}"/>
            </a:ext>
          </a:extLst>
        </xdr:cNvPr>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727" name="正方形/長方形 726">
          <a:extLst>
            <a:ext uri="{FF2B5EF4-FFF2-40B4-BE49-F238E27FC236}">
              <a16:creationId xmlns:a16="http://schemas.microsoft.com/office/drawing/2014/main" xmlns="" id="{7E1EDAD2-3331-40AB-9F11-DAA974484A9A}"/>
            </a:ext>
          </a:extLst>
        </xdr:cNvPr>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728" name="正方形/長方形 727">
          <a:extLst>
            <a:ext uri="{FF2B5EF4-FFF2-40B4-BE49-F238E27FC236}">
              <a16:creationId xmlns:a16="http://schemas.microsoft.com/office/drawing/2014/main" xmlns="" id="{47588E70-5C60-4DC3-BDF9-A8F9545894AD}"/>
            </a:ext>
          </a:extLst>
        </xdr:cNvPr>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729" name="正方形/長方形 728">
          <a:extLst>
            <a:ext uri="{FF2B5EF4-FFF2-40B4-BE49-F238E27FC236}">
              <a16:creationId xmlns:a16="http://schemas.microsoft.com/office/drawing/2014/main" xmlns="" id="{D07ED4F2-9164-44E6-A850-4E643099381F}"/>
            </a:ext>
          </a:extLst>
        </xdr:cNvPr>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730" name="正方形/長方形 729">
          <a:extLst>
            <a:ext uri="{FF2B5EF4-FFF2-40B4-BE49-F238E27FC236}">
              <a16:creationId xmlns:a16="http://schemas.microsoft.com/office/drawing/2014/main" xmlns="" id="{E51232D8-3DD7-4549-B706-04C8400275D3}"/>
            </a:ext>
          </a:extLst>
        </xdr:cNvPr>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731" name="正方形/長方形 730">
          <a:extLst>
            <a:ext uri="{FF2B5EF4-FFF2-40B4-BE49-F238E27FC236}">
              <a16:creationId xmlns:a16="http://schemas.microsoft.com/office/drawing/2014/main" xmlns="" id="{E678CDC5-B211-4400-921F-955ED93DEEE1}"/>
            </a:ext>
          </a:extLst>
        </xdr:cNvPr>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732" name="正方形/長方形 731">
          <a:extLst>
            <a:ext uri="{FF2B5EF4-FFF2-40B4-BE49-F238E27FC236}">
              <a16:creationId xmlns:a16="http://schemas.microsoft.com/office/drawing/2014/main" xmlns="" id="{DD450DFC-4579-4645-93B4-1F650AAA60E2}"/>
            </a:ext>
          </a:extLst>
        </xdr:cNvPr>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33" name="正方形/長方形 732">
          <a:extLst>
            <a:ext uri="{FF2B5EF4-FFF2-40B4-BE49-F238E27FC236}">
              <a16:creationId xmlns:a16="http://schemas.microsoft.com/office/drawing/2014/main" xmlns="" id="{C9801F53-9394-4508-AEF7-4A1576AC96D2}"/>
            </a:ext>
          </a:extLst>
        </xdr:cNvPr>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34" name="テキスト ボックス 733">
          <a:extLst>
            <a:ext uri="{FF2B5EF4-FFF2-40B4-BE49-F238E27FC236}">
              <a16:creationId xmlns:a16="http://schemas.microsoft.com/office/drawing/2014/main" xmlns="" id="{D8F69104-DCB0-4247-B35F-6942FD64564A}"/>
            </a:ext>
          </a:extLst>
        </xdr:cNvPr>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35" name="直線コネクタ 734">
          <a:extLst>
            <a:ext uri="{FF2B5EF4-FFF2-40B4-BE49-F238E27FC236}">
              <a16:creationId xmlns:a16="http://schemas.microsoft.com/office/drawing/2014/main" xmlns="" id="{000B66C7-FE74-425C-9903-77DA84B09CD4}"/>
            </a:ext>
          </a:extLst>
        </xdr:cNvPr>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152400</xdr:rowOff>
    </xdr:from>
    <xdr:to>
      <xdr:col>120</xdr:col>
      <xdr:colOff>114300</xdr:colOff>
      <xdr:row>108</xdr:row>
      <xdr:rowOff>152400</xdr:rowOff>
    </xdr:to>
    <xdr:cxnSp macro="">
      <xdr:nvCxnSpPr>
        <xdr:cNvPr id="736" name="直線コネクタ 735">
          <a:extLst>
            <a:ext uri="{FF2B5EF4-FFF2-40B4-BE49-F238E27FC236}">
              <a16:creationId xmlns:a16="http://schemas.microsoft.com/office/drawing/2014/main" xmlns="" id="{4FC83024-8CC7-4134-B6E5-D597A9F74E86}"/>
            </a:ext>
          </a:extLst>
        </xdr:cNvPr>
        <xdr:cNvCxnSpPr/>
      </xdr:nvCxnSpPr>
      <xdr:spPr>
        <a:xfrm>
          <a:off x="18288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737" name="テキスト ボックス 736">
          <a:extLst>
            <a:ext uri="{FF2B5EF4-FFF2-40B4-BE49-F238E27FC236}">
              <a16:creationId xmlns:a16="http://schemas.microsoft.com/office/drawing/2014/main" xmlns="" id="{8FE5DCA3-4D3A-4552-BF55-B232AA40F292}"/>
            </a:ext>
          </a:extLst>
        </xdr:cNvPr>
        <xdr:cNvSpPr txBox="1"/>
      </xdr:nvSpPr>
      <xdr:spPr>
        <a:xfrm>
          <a:off x="17820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738" name="直線コネクタ 737">
          <a:extLst>
            <a:ext uri="{FF2B5EF4-FFF2-40B4-BE49-F238E27FC236}">
              <a16:creationId xmlns:a16="http://schemas.microsoft.com/office/drawing/2014/main" xmlns="" id="{B189F2BF-9779-40E3-9B0E-B8AD0EA1ACC5}"/>
            </a:ext>
          </a:extLst>
        </xdr:cNvPr>
        <xdr:cNvCxnSpPr/>
      </xdr:nvCxnSpPr>
      <xdr:spPr>
        <a:xfrm>
          <a:off x="18288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739" name="テキスト ボックス 738">
          <a:extLst>
            <a:ext uri="{FF2B5EF4-FFF2-40B4-BE49-F238E27FC236}">
              <a16:creationId xmlns:a16="http://schemas.microsoft.com/office/drawing/2014/main" xmlns="" id="{420747AB-B0AB-491E-B3AB-4B03CA0B293C}"/>
            </a:ext>
          </a:extLst>
        </xdr:cNvPr>
        <xdr:cNvSpPr txBox="1"/>
      </xdr:nvSpPr>
      <xdr:spPr>
        <a:xfrm>
          <a:off x="17820821" y="181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740" name="直線コネクタ 739">
          <a:extLst>
            <a:ext uri="{FF2B5EF4-FFF2-40B4-BE49-F238E27FC236}">
              <a16:creationId xmlns:a16="http://schemas.microsoft.com/office/drawing/2014/main" xmlns="" id="{B86DC064-535C-4116-8953-03FB36008E1C}"/>
            </a:ext>
          </a:extLst>
        </xdr:cNvPr>
        <xdr:cNvCxnSpPr/>
      </xdr:nvCxnSpPr>
      <xdr:spPr>
        <a:xfrm>
          <a:off x="18288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741" name="テキスト ボックス 740">
          <a:extLst>
            <a:ext uri="{FF2B5EF4-FFF2-40B4-BE49-F238E27FC236}">
              <a16:creationId xmlns:a16="http://schemas.microsoft.com/office/drawing/2014/main" xmlns="" id="{602B2698-161D-4175-A80A-18B1577190C8}"/>
            </a:ext>
          </a:extLst>
        </xdr:cNvPr>
        <xdr:cNvSpPr txBox="1"/>
      </xdr:nvSpPr>
      <xdr:spPr>
        <a:xfrm>
          <a:off x="17820821" y="177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742" name="直線コネクタ 741">
          <a:extLst>
            <a:ext uri="{FF2B5EF4-FFF2-40B4-BE49-F238E27FC236}">
              <a16:creationId xmlns:a16="http://schemas.microsoft.com/office/drawing/2014/main" xmlns="" id="{EE1378D0-B240-4A2B-8870-5068AAB0EEE0}"/>
            </a:ext>
          </a:extLst>
        </xdr:cNvPr>
        <xdr:cNvCxnSpPr/>
      </xdr:nvCxnSpPr>
      <xdr:spPr>
        <a:xfrm>
          <a:off x="18288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743" name="テキスト ボックス 742">
          <a:extLst>
            <a:ext uri="{FF2B5EF4-FFF2-40B4-BE49-F238E27FC236}">
              <a16:creationId xmlns:a16="http://schemas.microsoft.com/office/drawing/2014/main" xmlns="" id="{295707DF-BA9E-4C27-9F69-3D7F6E9E90DC}"/>
            </a:ext>
          </a:extLst>
        </xdr:cNvPr>
        <xdr:cNvSpPr txBox="1"/>
      </xdr:nvSpPr>
      <xdr:spPr>
        <a:xfrm>
          <a:off x="17820821" y="173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744" name="直線コネクタ 743">
          <a:extLst>
            <a:ext uri="{FF2B5EF4-FFF2-40B4-BE49-F238E27FC236}">
              <a16:creationId xmlns:a16="http://schemas.microsoft.com/office/drawing/2014/main" xmlns="" id="{7F465F3B-95D3-428C-A03D-8B8E58663422}"/>
            </a:ext>
          </a:extLst>
        </xdr:cNvPr>
        <xdr:cNvCxnSpPr/>
      </xdr:nvCxnSpPr>
      <xdr:spPr>
        <a:xfrm>
          <a:off x="18288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29227</xdr:rowOff>
    </xdr:from>
    <xdr:ext cx="467179" cy="259045"/>
    <xdr:sp macro="" textlink="">
      <xdr:nvSpPr>
        <xdr:cNvPr id="745" name="テキスト ボックス 744">
          <a:extLst>
            <a:ext uri="{FF2B5EF4-FFF2-40B4-BE49-F238E27FC236}">
              <a16:creationId xmlns:a16="http://schemas.microsoft.com/office/drawing/2014/main" xmlns="" id="{CEC4C110-5A6E-4FAA-B3DF-2D2D60418DD6}"/>
            </a:ext>
          </a:extLst>
        </xdr:cNvPr>
        <xdr:cNvSpPr txBox="1"/>
      </xdr:nvSpPr>
      <xdr:spPr>
        <a:xfrm>
          <a:off x="17820821" y="1700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46" name="直線コネクタ 745">
          <a:extLst>
            <a:ext uri="{FF2B5EF4-FFF2-40B4-BE49-F238E27FC236}">
              <a16:creationId xmlns:a16="http://schemas.microsoft.com/office/drawing/2014/main" xmlns="" id="{EA440F04-27FC-4A8A-A4B4-72E1D95B7CFA}"/>
            </a:ext>
          </a:extLst>
        </xdr:cNvPr>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47" name="テキスト ボックス 746">
          <a:extLst>
            <a:ext uri="{FF2B5EF4-FFF2-40B4-BE49-F238E27FC236}">
              <a16:creationId xmlns:a16="http://schemas.microsoft.com/office/drawing/2014/main" xmlns="" id="{99F496E0-ABAF-4D92-A07D-1308FBF48886}"/>
            </a:ext>
          </a:extLst>
        </xdr:cNvPr>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48" name="【庁舎】&#10;一人当たり面積グラフ枠">
          <a:extLst>
            <a:ext uri="{FF2B5EF4-FFF2-40B4-BE49-F238E27FC236}">
              <a16:creationId xmlns:a16="http://schemas.microsoft.com/office/drawing/2014/main" xmlns="" id="{7EFB3F5E-25DA-4F10-B3E4-AA629F85099B}"/>
            </a:ext>
          </a:extLst>
        </xdr:cNvPr>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26670</xdr:rowOff>
    </xdr:from>
    <xdr:to>
      <xdr:col>116</xdr:col>
      <xdr:colOff>62864</xdr:colOff>
      <xdr:row>108</xdr:row>
      <xdr:rowOff>7620</xdr:rowOff>
    </xdr:to>
    <xdr:cxnSp macro="">
      <xdr:nvCxnSpPr>
        <xdr:cNvPr id="749" name="直線コネクタ 748">
          <a:extLst>
            <a:ext uri="{FF2B5EF4-FFF2-40B4-BE49-F238E27FC236}">
              <a16:creationId xmlns:a16="http://schemas.microsoft.com/office/drawing/2014/main" xmlns="" id="{F7601ECC-3C3A-4377-ADBA-F4206C89F9C8}"/>
            </a:ext>
          </a:extLst>
        </xdr:cNvPr>
        <xdr:cNvCxnSpPr/>
      </xdr:nvCxnSpPr>
      <xdr:spPr>
        <a:xfrm flipV="1">
          <a:off x="22160864" y="17171670"/>
          <a:ext cx="0" cy="13525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11447</xdr:rowOff>
    </xdr:from>
    <xdr:ext cx="469744" cy="259045"/>
    <xdr:sp macro="" textlink="">
      <xdr:nvSpPr>
        <xdr:cNvPr id="750" name="【庁舎】&#10;一人当たり面積最小値テキスト">
          <a:extLst>
            <a:ext uri="{FF2B5EF4-FFF2-40B4-BE49-F238E27FC236}">
              <a16:creationId xmlns:a16="http://schemas.microsoft.com/office/drawing/2014/main" xmlns="" id="{60DDA804-3B7E-4309-89BD-4AC776EF4BCA}"/>
            </a:ext>
          </a:extLst>
        </xdr:cNvPr>
        <xdr:cNvSpPr txBox="1"/>
      </xdr:nvSpPr>
      <xdr:spPr>
        <a:xfrm>
          <a:off x="22199600" y="18528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7620</xdr:rowOff>
    </xdr:from>
    <xdr:to>
      <xdr:col>116</xdr:col>
      <xdr:colOff>152400</xdr:colOff>
      <xdr:row>108</xdr:row>
      <xdr:rowOff>7620</xdr:rowOff>
    </xdr:to>
    <xdr:cxnSp macro="">
      <xdr:nvCxnSpPr>
        <xdr:cNvPr id="751" name="直線コネクタ 750">
          <a:extLst>
            <a:ext uri="{FF2B5EF4-FFF2-40B4-BE49-F238E27FC236}">
              <a16:creationId xmlns:a16="http://schemas.microsoft.com/office/drawing/2014/main" xmlns="" id="{68C832D6-CB35-40FA-91ED-EB68C17FFD77}"/>
            </a:ext>
          </a:extLst>
        </xdr:cNvPr>
        <xdr:cNvCxnSpPr/>
      </xdr:nvCxnSpPr>
      <xdr:spPr>
        <a:xfrm>
          <a:off x="22072600" y="18524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98</xdr:row>
      <xdr:rowOff>144797</xdr:rowOff>
    </xdr:from>
    <xdr:ext cx="469744" cy="259045"/>
    <xdr:sp macro="" textlink="">
      <xdr:nvSpPr>
        <xdr:cNvPr id="752" name="【庁舎】&#10;一人当たり面積最大値テキスト">
          <a:extLst>
            <a:ext uri="{FF2B5EF4-FFF2-40B4-BE49-F238E27FC236}">
              <a16:creationId xmlns:a16="http://schemas.microsoft.com/office/drawing/2014/main" xmlns="" id="{E91C86DB-103C-496E-ABE1-0E258E4624BC}"/>
            </a:ext>
          </a:extLst>
        </xdr:cNvPr>
        <xdr:cNvSpPr txBox="1"/>
      </xdr:nvSpPr>
      <xdr:spPr>
        <a:xfrm>
          <a:off x="22199600" y="169468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26670</xdr:rowOff>
    </xdr:from>
    <xdr:to>
      <xdr:col>116</xdr:col>
      <xdr:colOff>152400</xdr:colOff>
      <xdr:row>100</xdr:row>
      <xdr:rowOff>26670</xdr:rowOff>
    </xdr:to>
    <xdr:cxnSp macro="">
      <xdr:nvCxnSpPr>
        <xdr:cNvPr id="753" name="直線コネクタ 752">
          <a:extLst>
            <a:ext uri="{FF2B5EF4-FFF2-40B4-BE49-F238E27FC236}">
              <a16:creationId xmlns:a16="http://schemas.microsoft.com/office/drawing/2014/main" xmlns="" id="{B0FD7C21-56F8-4D9A-9877-250DCD262BA8}"/>
            </a:ext>
          </a:extLst>
        </xdr:cNvPr>
        <xdr:cNvCxnSpPr/>
      </xdr:nvCxnSpPr>
      <xdr:spPr>
        <a:xfrm>
          <a:off x="22072600" y="171716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105</xdr:row>
      <xdr:rowOff>65422</xdr:rowOff>
    </xdr:from>
    <xdr:ext cx="469744" cy="259045"/>
    <xdr:sp macro="" textlink="">
      <xdr:nvSpPr>
        <xdr:cNvPr id="754" name="【庁舎】&#10;一人当たり面積平均値テキスト">
          <a:extLst>
            <a:ext uri="{FF2B5EF4-FFF2-40B4-BE49-F238E27FC236}">
              <a16:creationId xmlns:a16="http://schemas.microsoft.com/office/drawing/2014/main" xmlns="" id="{48F04730-5999-4820-8F9D-B5E2818D3625}"/>
            </a:ext>
          </a:extLst>
        </xdr:cNvPr>
        <xdr:cNvSpPr txBox="1"/>
      </xdr:nvSpPr>
      <xdr:spPr>
        <a:xfrm>
          <a:off x="22199600" y="180676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42545</xdr:rowOff>
    </xdr:from>
    <xdr:to>
      <xdr:col>116</xdr:col>
      <xdr:colOff>114300</xdr:colOff>
      <xdr:row>106</xdr:row>
      <xdr:rowOff>144145</xdr:rowOff>
    </xdr:to>
    <xdr:sp macro="" textlink="">
      <xdr:nvSpPr>
        <xdr:cNvPr id="755" name="フローチャート: 判断 754">
          <a:extLst>
            <a:ext uri="{FF2B5EF4-FFF2-40B4-BE49-F238E27FC236}">
              <a16:creationId xmlns:a16="http://schemas.microsoft.com/office/drawing/2014/main" xmlns="" id="{CC665DBF-1DAF-4A15-9A7C-976EC31D294E}"/>
            </a:ext>
          </a:extLst>
        </xdr:cNvPr>
        <xdr:cNvSpPr/>
      </xdr:nvSpPr>
      <xdr:spPr>
        <a:xfrm>
          <a:off x="22110700" y="18216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61595</xdr:rowOff>
    </xdr:from>
    <xdr:to>
      <xdr:col>112</xdr:col>
      <xdr:colOff>38100</xdr:colOff>
      <xdr:row>106</xdr:row>
      <xdr:rowOff>163195</xdr:rowOff>
    </xdr:to>
    <xdr:sp macro="" textlink="">
      <xdr:nvSpPr>
        <xdr:cNvPr id="756" name="フローチャート: 判断 755">
          <a:extLst>
            <a:ext uri="{FF2B5EF4-FFF2-40B4-BE49-F238E27FC236}">
              <a16:creationId xmlns:a16="http://schemas.microsoft.com/office/drawing/2014/main" xmlns="" id="{E7F07167-42F6-47E2-8EA2-0E3AD0958A22}"/>
            </a:ext>
          </a:extLst>
        </xdr:cNvPr>
        <xdr:cNvSpPr/>
      </xdr:nvSpPr>
      <xdr:spPr>
        <a:xfrm>
          <a:off x="21272500" y="182352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106</xdr:row>
      <xdr:rowOff>154322</xdr:rowOff>
    </xdr:from>
    <xdr:ext cx="469744" cy="259045"/>
    <xdr:sp macro="" textlink="">
      <xdr:nvSpPr>
        <xdr:cNvPr id="757" name="n_1aveValue【庁舎】&#10;一人当たり面積">
          <a:extLst>
            <a:ext uri="{FF2B5EF4-FFF2-40B4-BE49-F238E27FC236}">
              <a16:creationId xmlns:a16="http://schemas.microsoft.com/office/drawing/2014/main" xmlns="" id="{51E0652D-995F-4516-BB6A-76A065ADE9CE}"/>
            </a:ext>
          </a:extLst>
        </xdr:cNvPr>
        <xdr:cNvSpPr txBox="1"/>
      </xdr:nvSpPr>
      <xdr:spPr>
        <a:xfrm>
          <a:off x="21075727" y="18328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106</xdr:row>
      <xdr:rowOff>52070</xdr:rowOff>
    </xdr:from>
    <xdr:to>
      <xdr:col>107</xdr:col>
      <xdr:colOff>101600</xdr:colOff>
      <xdr:row>106</xdr:row>
      <xdr:rowOff>153670</xdr:rowOff>
    </xdr:to>
    <xdr:sp macro="" textlink="">
      <xdr:nvSpPr>
        <xdr:cNvPr id="758" name="フローチャート: 判断 757">
          <a:extLst>
            <a:ext uri="{FF2B5EF4-FFF2-40B4-BE49-F238E27FC236}">
              <a16:creationId xmlns:a16="http://schemas.microsoft.com/office/drawing/2014/main" xmlns="" id="{7156DEE8-13CD-4DAA-A423-CCCD9A15233B}"/>
            </a:ext>
          </a:extLst>
        </xdr:cNvPr>
        <xdr:cNvSpPr/>
      </xdr:nvSpPr>
      <xdr:spPr>
        <a:xfrm>
          <a:off x="20383500" y="182257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106</xdr:row>
      <xdr:rowOff>144797</xdr:rowOff>
    </xdr:from>
    <xdr:ext cx="469744" cy="259045"/>
    <xdr:sp macro="" textlink="">
      <xdr:nvSpPr>
        <xdr:cNvPr id="759" name="n_2aveValue【庁舎】&#10;一人当たり面積">
          <a:extLst>
            <a:ext uri="{FF2B5EF4-FFF2-40B4-BE49-F238E27FC236}">
              <a16:creationId xmlns:a16="http://schemas.microsoft.com/office/drawing/2014/main" xmlns="" id="{510D54DE-D97A-44DE-8DDE-B6F16C1ED37B}"/>
            </a:ext>
          </a:extLst>
        </xdr:cNvPr>
        <xdr:cNvSpPr txBox="1"/>
      </xdr:nvSpPr>
      <xdr:spPr>
        <a:xfrm>
          <a:off x="20199427" y="18318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106</xdr:row>
      <xdr:rowOff>69214</xdr:rowOff>
    </xdr:from>
    <xdr:to>
      <xdr:col>102</xdr:col>
      <xdr:colOff>165100</xdr:colOff>
      <xdr:row>106</xdr:row>
      <xdr:rowOff>170814</xdr:rowOff>
    </xdr:to>
    <xdr:sp macro="" textlink="">
      <xdr:nvSpPr>
        <xdr:cNvPr id="760" name="フローチャート: 判断 759">
          <a:extLst>
            <a:ext uri="{FF2B5EF4-FFF2-40B4-BE49-F238E27FC236}">
              <a16:creationId xmlns:a16="http://schemas.microsoft.com/office/drawing/2014/main" xmlns="" id="{AF7342A4-570C-41AB-953C-24218F492C9F}"/>
            </a:ext>
          </a:extLst>
        </xdr:cNvPr>
        <xdr:cNvSpPr/>
      </xdr:nvSpPr>
      <xdr:spPr>
        <a:xfrm>
          <a:off x="19494500" y="182429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106</xdr:row>
      <xdr:rowOff>161941</xdr:rowOff>
    </xdr:from>
    <xdr:ext cx="469744" cy="259045"/>
    <xdr:sp macro="" textlink="">
      <xdr:nvSpPr>
        <xdr:cNvPr id="761" name="n_3aveValue【庁舎】&#10;一人当たり面積">
          <a:extLst>
            <a:ext uri="{FF2B5EF4-FFF2-40B4-BE49-F238E27FC236}">
              <a16:creationId xmlns:a16="http://schemas.microsoft.com/office/drawing/2014/main" xmlns="" id="{D5794F15-0DD8-41F7-B71E-199328A5122D}"/>
            </a:ext>
          </a:extLst>
        </xdr:cNvPr>
        <xdr:cNvSpPr txBox="1"/>
      </xdr:nvSpPr>
      <xdr:spPr>
        <a:xfrm>
          <a:off x="19310427" y="183356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111</xdr:row>
      <xdr:rowOff>16527</xdr:rowOff>
    </xdr:from>
    <xdr:ext cx="762000" cy="259045"/>
    <xdr:sp macro="" textlink="">
      <xdr:nvSpPr>
        <xdr:cNvPr id="762" name="テキスト ボックス 761">
          <a:extLst>
            <a:ext uri="{FF2B5EF4-FFF2-40B4-BE49-F238E27FC236}">
              <a16:creationId xmlns:a16="http://schemas.microsoft.com/office/drawing/2014/main" xmlns="" id="{B1B7AAD5-3BDD-4644-8647-9480D05D3470}"/>
            </a:ext>
          </a:extLst>
        </xdr:cNvPr>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63" name="テキスト ボックス 762">
          <a:extLst>
            <a:ext uri="{FF2B5EF4-FFF2-40B4-BE49-F238E27FC236}">
              <a16:creationId xmlns:a16="http://schemas.microsoft.com/office/drawing/2014/main" xmlns="" id="{060C33DB-E5C5-40A7-B5B8-34E2310C2152}"/>
            </a:ext>
          </a:extLst>
        </xdr:cNvPr>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64" name="テキスト ボックス 763">
          <a:extLst>
            <a:ext uri="{FF2B5EF4-FFF2-40B4-BE49-F238E27FC236}">
              <a16:creationId xmlns:a16="http://schemas.microsoft.com/office/drawing/2014/main" xmlns="" id="{8B0634F4-00DA-4BA1-B36E-3E828CB0D7C0}"/>
            </a:ext>
          </a:extLst>
        </xdr:cNvPr>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65" name="テキスト ボックス 764">
          <a:extLst>
            <a:ext uri="{FF2B5EF4-FFF2-40B4-BE49-F238E27FC236}">
              <a16:creationId xmlns:a16="http://schemas.microsoft.com/office/drawing/2014/main" xmlns="" id="{4F030E18-EF62-4180-BD78-0F3BA78D4B4A}"/>
            </a:ext>
          </a:extLst>
        </xdr:cNvPr>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66" name="テキスト ボックス 765">
          <a:extLst>
            <a:ext uri="{FF2B5EF4-FFF2-40B4-BE49-F238E27FC236}">
              <a16:creationId xmlns:a16="http://schemas.microsoft.com/office/drawing/2014/main" xmlns="" id="{3CC0664E-B643-42B0-A6C7-D5C0E050C31C}"/>
            </a:ext>
          </a:extLst>
        </xdr:cNvPr>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42545</xdr:rowOff>
    </xdr:from>
    <xdr:to>
      <xdr:col>116</xdr:col>
      <xdr:colOff>114300</xdr:colOff>
      <xdr:row>106</xdr:row>
      <xdr:rowOff>144145</xdr:rowOff>
    </xdr:to>
    <xdr:sp macro="" textlink="">
      <xdr:nvSpPr>
        <xdr:cNvPr id="767" name="楕円 766">
          <a:extLst>
            <a:ext uri="{FF2B5EF4-FFF2-40B4-BE49-F238E27FC236}">
              <a16:creationId xmlns:a16="http://schemas.microsoft.com/office/drawing/2014/main" xmlns="" id="{96B1ABA4-73D4-46A2-8566-9046CE1854B2}"/>
            </a:ext>
          </a:extLst>
        </xdr:cNvPr>
        <xdr:cNvSpPr/>
      </xdr:nvSpPr>
      <xdr:spPr>
        <a:xfrm>
          <a:off x="22110700" y="182162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106</xdr:row>
      <xdr:rowOff>20972</xdr:rowOff>
    </xdr:from>
    <xdr:ext cx="469744" cy="259045"/>
    <xdr:sp macro="" textlink="">
      <xdr:nvSpPr>
        <xdr:cNvPr id="768" name="【庁舎】&#10;一人当たり面積該当値テキスト">
          <a:extLst>
            <a:ext uri="{FF2B5EF4-FFF2-40B4-BE49-F238E27FC236}">
              <a16:creationId xmlns:a16="http://schemas.microsoft.com/office/drawing/2014/main" xmlns="" id="{56928C35-74FD-4076-9EF5-404A850E5097}"/>
            </a:ext>
          </a:extLst>
        </xdr:cNvPr>
        <xdr:cNvSpPr txBox="1"/>
      </xdr:nvSpPr>
      <xdr:spPr>
        <a:xfrm>
          <a:off x="22199600" y="181946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106</xdr:row>
      <xdr:rowOff>46355</xdr:rowOff>
    </xdr:from>
    <xdr:to>
      <xdr:col>112</xdr:col>
      <xdr:colOff>38100</xdr:colOff>
      <xdr:row>106</xdr:row>
      <xdr:rowOff>147955</xdr:rowOff>
    </xdr:to>
    <xdr:sp macro="" textlink="">
      <xdr:nvSpPr>
        <xdr:cNvPr id="769" name="楕円 768">
          <a:extLst>
            <a:ext uri="{FF2B5EF4-FFF2-40B4-BE49-F238E27FC236}">
              <a16:creationId xmlns:a16="http://schemas.microsoft.com/office/drawing/2014/main" xmlns="" id="{1800CFC3-39C9-4615-B278-81ACC4E4D547}"/>
            </a:ext>
          </a:extLst>
        </xdr:cNvPr>
        <xdr:cNvSpPr/>
      </xdr:nvSpPr>
      <xdr:spPr>
        <a:xfrm>
          <a:off x="21272500" y="18220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106</xdr:row>
      <xdr:rowOff>93345</xdr:rowOff>
    </xdr:from>
    <xdr:to>
      <xdr:col>116</xdr:col>
      <xdr:colOff>63500</xdr:colOff>
      <xdr:row>106</xdr:row>
      <xdr:rowOff>97155</xdr:rowOff>
    </xdr:to>
    <xdr:cxnSp macro="">
      <xdr:nvCxnSpPr>
        <xdr:cNvPr id="770" name="直線コネクタ 769">
          <a:extLst>
            <a:ext uri="{FF2B5EF4-FFF2-40B4-BE49-F238E27FC236}">
              <a16:creationId xmlns:a16="http://schemas.microsoft.com/office/drawing/2014/main" xmlns="" id="{1C37E482-D416-4696-8A72-89F1B0F4681C}"/>
            </a:ext>
          </a:extLst>
        </xdr:cNvPr>
        <xdr:cNvCxnSpPr/>
      </xdr:nvCxnSpPr>
      <xdr:spPr>
        <a:xfrm flipV="1">
          <a:off x="21323300" y="18267045"/>
          <a:ext cx="8382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106</xdr:row>
      <xdr:rowOff>46355</xdr:rowOff>
    </xdr:from>
    <xdr:to>
      <xdr:col>107</xdr:col>
      <xdr:colOff>101600</xdr:colOff>
      <xdr:row>106</xdr:row>
      <xdr:rowOff>147955</xdr:rowOff>
    </xdr:to>
    <xdr:sp macro="" textlink="">
      <xdr:nvSpPr>
        <xdr:cNvPr id="771" name="楕円 770">
          <a:extLst>
            <a:ext uri="{FF2B5EF4-FFF2-40B4-BE49-F238E27FC236}">
              <a16:creationId xmlns:a16="http://schemas.microsoft.com/office/drawing/2014/main" xmlns="" id="{7C0AF67C-1F84-494E-A8AF-0DA19EE2BC58}"/>
            </a:ext>
          </a:extLst>
        </xdr:cNvPr>
        <xdr:cNvSpPr/>
      </xdr:nvSpPr>
      <xdr:spPr>
        <a:xfrm>
          <a:off x="20383500" y="18220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106</xdr:row>
      <xdr:rowOff>97155</xdr:rowOff>
    </xdr:from>
    <xdr:to>
      <xdr:col>111</xdr:col>
      <xdr:colOff>177800</xdr:colOff>
      <xdr:row>106</xdr:row>
      <xdr:rowOff>97155</xdr:rowOff>
    </xdr:to>
    <xdr:cxnSp macro="">
      <xdr:nvCxnSpPr>
        <xdr:cNvPr id="772" name="直線コネクタ 771">
          <a:extLst>
            <a:ext uri="{FF2B5EF4-FFF2-40B4-BE49-F238E27FC236}">
              <a16:creationId xmlns:a16="http://schemas.microsoft.com/office/drawing/2014/main" xmlns="" id="{14D519B1-ADF9-47C8-9F33-55C418EFA324}"/>
            </a:ext>
          </a:extLst>
        </xdr:cNvPr>
        <xdr:cNvCxnSpPr/>
      </xdr:nvCxnSpPr>
      <xdr:spPr>
        <a:xfrm>
          <a:off x="20434300" y="1827085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106</xdr:row>
      <xdr:rowOff>48261</xdr:rowOff>
    </xdr:from>
    <xdr:to>
      <xdr:col>102</xdr:col>
      <xdr:colOff>165100</xdr:colOff>
      <xdr:row>106</xdr:row>
      <xdr:rowOff>149861</xdr:rowOff>
    </xdr:to>
    <xdr:sp macro="" textlink="">
      <xdr:nvSpPr>
        <xdr:cNvPr id="773" name="楕円 772">
          <a:extLst>
            <a:ext uri="{FF2B5EF4-FFF2-40B4-BE49-F238E27FC236}">
              <a16:creationId xmlns:a16="http://schemas.microsoft.com/office/drawing/2014/main" xmlns="" id="{EAC3C544-97C8-4629-AE89-4D34549BD385}"/>
            </a:ext>
          </a:extLst>
        </xdr:cNvPr>
        <xdr:cNvSpPr/>
      </xdr:nvSpPr>
      <xdr:spPr>
        <a:xfrm>
          <a:off x="19494500" y="18221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106</xdr:row>
      <xdr:rowOff>97155</xdr:rowOff>
    </xdr:from>
    <xdr:to>
      <xdr:col>107</xdr:col>
      <xdr:colOff>50800</xdr:colOff>
      <xdr:row>106</xdr:row>
      <xdr:rowOff>99061</xdr:rowOff>
    </xdr:to>
    <xdr:cxnSp macro="">
      <xdr:nvCxnSpPr>
        <xdr:cNvPr id="774" name="直線コネクタ 773">
          <a:extLst>
            <a:ext uri="{FF2B5EF4-FFF2-40B4-BE49-F238E27FC236}">
              <a16:creationId xmlns:a16="http://schemas.microsoft.com/office/drawing/2014/main" xmlns="" id="{91A0A864-9F49-4332-98AE-CE80C6F1DF65}"/>
            </a:ext>
          </a:extLst>
        </xdr:cNvPr>
        <xdr:cNvCxnSpPr/>
      </xdr:nvCxnSpPr>
      <xdr:spPr>
        <a:xfrm flipV="1">
          <a:off x="19545300" y="18270855"/>
          <a:ext cx="889000" cy="19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164482</xdr:rowOff>
    </xdr:from>
    <xdr:ext cx="469744" cy="259045"/>
    <xdr:sp macro="" textlink="">
      <xdr:nvSpPr>
        <xdr:cNvPr id="775" name="n_1mainValue【庁舎】&#10;一人当たり面積">
          <a:extLst>
            <a:ext uri="{FF2B5EF4-FFF2-40B4-BE49-F238E27FC236}">
              <a16:creationId xmlns:a16="http://schemas.microsoft.com/office/drawing/2014/main" xmlns="" id="{BFE7CAD6-CD04-4E6D-9CCF-D5829023AAD7}"/>
            </a:ext>
          </a:extLst>
        </xdr:cNvPr>
        <xdr:cNvSpPr txBox="1"/>
      </xdr:nvSpPr>
      <xdr:spPr>
        <a:xfrm>
          <a:off x="21075727" y="179952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164482</xdr:rowOff>
    </xdr:from>
    <xdr:ext cx="469744" cy="259045"/>
    <xdr:sp macro="" textlink="">
      <xdr:nvSpPr>
        <xdr:cNvPr id="776" name="n_2mainValue【庁舎】&#10;一人当たり面積">
          <a:extLst>
            <a:ext uri="{FF2B5EF4-FFF2-40B4-BE49-F238E27FC236}">
              <a16:creationId xmlns:a16="http://schemas.microsoft.com/office/drawing/2014/main" xmlns="" id="{34F2DDD6-F5AA-4338-A51E-D966AA9C8464}"/>
            </a:ext>
          </a:extLst>
        </xdr:cNvPr>
        <xdr:cNvSpPr txBox="1"/>
      </xdr:nvSpPr>
      <xdr:spPr>
        <a:xfrm>
          <a:off x="20199427" y="179952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166388</xdr:rowOff>
    </xdr:from>
    <xdr:ext cx="469744" cy="259045"/>
    <xdr:sp macro="" textlink="">
      <xdr:nvSpPr>
        <xdr:cNvPr id="777" name="n_3mainValue【庁舎】&#10;一人当たり面積">
          <a:extLst>
            <a:ext uri="{FF2B5EF4-FFF2-40B4-BE49-F238E27FC236}">
              <a16:creationId xmlns:a16="http://schemas.microsoft.com/office/drawing/2014/main" xmlns="" id="{403BCE71-B0C4-42CC-B539-EF1C60FA2A54}"/>
            </a:ext>
          </a:extLst>
        </xdr:cNvPr>
        <xdr:cNvSpPr txBox="1"/>
      </xdr:nvSpPr>
      <xdr:spPr>
        <a:xfrm>
          <a:off x="19310427" y="17997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78" name="正方形/長方形 777">
          <a:extLst>
            <a:ext uri="{FF2B5EF4-FFF2-40B4-BE49-F238E27FC236}">
              <a16:creationId xmlns:a16="http://schemas.microsoft.com/office/drawing/2014/main" xmlns="" id="{78C44E30-1421-4889-9AF5-244BEBA13EB0}"/>
            </a:ext>
          </a:extLst>
        </xdr:cNvPr>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79" name="正方形/長方形 778">
          <a:extLst>
            <a:ext uri="{FF2B5EF4-FFF2-40B4-BE49-F238E27FC236}">
              <a16:creationId xmlns:a16="http://schemas.microsoft.com/office/drawing/2014/main" xmlns="" id="{858A70DC-4B01-4014-8842-83D1ED65B2D4}"/>
            </a:ext>
          </a:extLst>
        </xdr:cNvPr>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80" name="テキスト ボックス 779">
          <a:extLst>
            <a:ext uri="{FF2B5EF4-FFF2-40B4-BE49-F238E27FC236}">
              <a16:creationId xmlns:a16="http://schemas.microsoft.com/office/drawing/2014/main" xmlns="" id="{1FFB1D3B-5E3F-4D52-B4D4-535611ACE856}"/>
            </a:ext>
          </a:extLst>
        </xdr:cNvPr>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平成２</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年度数値について類似団体と比較して特に有形固定資産減価償却率が高くなっている施設は、福祉施設、保健センター・保健所、市民会館である。</a:t>
          </a:r>
          <a:endParaRPr lang="ja-JP" altLang="ja-JP" sz="1400">
            <a:effectLst/>
          </a:endParaRPr>
        </a:p>
        <a:p>
          <a:r>
            <a:rPr kumimoji="1" lang="ja-JP" altLang="ja-JP" sz="1100">
              <a:solidFill>
                <a:schemeClr val="dk1"/>
              </a:solidFill>
              <a:effectLst/>
              <a:latin typeface="+mn-lt"/>
              <a:ea typeface="+mn-ea"/>
              <a:cs typeface="+mn-cs"/>
            </a:rPr>
            <a:t>福祉施設については公共施設等総合管理計画に基づき、老朽化対策として廃止も含め検討を行っていく。</a:t>
          </a:r>
          <a:endParaRPr lang="ja-JP" altLang="ja-JP" sz="1400">
            <a:effectLst/>
          </a:endParaRPr>
        </a:p>
        <a:p>
          <a:r>
            <a:rPr kumimoji="1" lang="ja-JP" altLang="ja-JP" sz="1100">
              <a:solidFill>
                <a:schemeClr val="dk1"/>
              </a:solidFill>
              <a:effectLst/>
              <a:latin typeface="+mn-lt"/>
              <a:ea typeface="+mn-ea"/>
              <a:cs typeface="+mn-cs"/>
            </a:rPr>
            <a:t>保健センターについては、崩壊する危険性は低いとされているが、築３５年を経過していることから公共施設等総合管理計画に基づき、計画的に修繕していく。</a:t>
          </a:r>
          <a:endParaRPr lang="ja-JP" altLang="ja-JP" sz="1400">
            <a:effectLst/>
          </a:endParaRPr>
        </a:p>
        <a:p>
          <a:r>
            <a:rPr lang="ja-JP" altLang="ja-JP" sz="1100">
              <a:solidFill>
                <a:schemeClr val="dk1"/>
              </a:solidFill>
              <a:effectLst/>
              <a:latin typeface="+mn-lt"/>
              <a:ea typeface="+mn-ea"/>
              <a:cs typeface="+mn-cs"/>
            </a:rPr>
            <a:t>市民会館については、減価償却率１００％と老朽化が進行していることから、公共施設等総合管理計画に基づき、他施設との統廃合や用途変更を検討する。</a:t>
          </a:r>
          <a:endParaRPr lang="ja-JP" altLang="ja-JP" sz="1400">
            <a:effectLst/>
          </a:endParaRPr>
        </a:p>
      </xdr:txBody>
    </xdr:sp>
    <xdr:clientData/>
  </xdr:twoCellAnchor>
  <xdr:twoCellAnchor>
    <xdr:from>
      <xdr:col>3</xdr:col>
      <xdr:colOff>63500</xdr:colOff>
      <xdr:row>0</xdr:row>
      <xdr:rowOff>127000</xdr:rowOff>
    </xdr:from>
    <xdr:to>
      <xdr:col>70</xdr:col>
      <xdr:colOff>0</xdr:colOff>
      <xdr:row>4</xdr:row>
      <xdr:rowOff>76200</xdr:rowOff>
    </xdr:to>
    <xdr:sp macro="" textlink="">
      <xdr:nvSpPr>
        <xdr:cNvPr id="781" name="正方形/長方形 780">
          <a:extLst>
            <a:ext uri="{FF2B5EF4-FFF2-40B4-BE49-F238E27FC236}">
              <a16:creationId xmlns:a16="http://schemas.microsoft.com/office/drawing/2014/main" xmlns="" id="{51CC6838-E714-49C6-9BC8-89224112EC84}"/>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782" name="正方形/長方形 781">
          <a:extLst>
            <a:ext uri="{FF2B5EF4-FFF2-40B4-BE49-F238E27FC236}">
              <a16:creationId xmlns:a16="http://schemas.microsoft.com/office/drawing/2014/main" xmlns="" id="{8B28707D-F7D4-4EEA-989F-1EDF16C8FF2B}"/>
            </a:ext>
          </a:extLst>
        </xdr:cNvPr>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783" name="正方形/長方形 782">
          <a:extLst>
            <a:ext uri="{FF2B5EF4-FFF2-40B4-BE49-F238E27FC236}">
              <a16:creationId xmlns:a16="http://schemas.microsoft.com/office/drawing/2014/main" xmlns="" id="{40304D2A-F7D1-46E1-BF32-1679D6C0A465}"/>
            </a:ext>
          </a:extLst>
        </xdr:cNvPr>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784" name="正方形/長方形 783">
          <a:extLst>
            <a:ext uri="{FF2B5EF4-FFF2-40B4-BE49-F238E27FC236}">
              <a16:creationId xmlns:a16="http://schemas.microsoft.com/office/drawing/2014/main" xmlns="" id="{4F0CA7C9-7F6A-4D26-8014-8FC8290F1A24}"/>
            </a:ext>
          </a:extLst>
        </xdr:cNvPr>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徳島県石井町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785" name="正方形/長方形 784">
          <a:extLst>
            <a:ext uri="{FF2B5EF4-FFF2-40B4-BE49-F238E27FC236}">
              <a16:creationId xmlns:a16="http://schemas.microsoft.com/office/drawing/2014/main" xmlns="" id="{5EB4E417-65FA-450F-9300-016B493A3BE2}"/>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86" name="正方形/長方形 785">
          <a:extLst>
            <a:ext uri="{FF2B5EF4-FFF2-40B4-BE49-F238E27FC236}">
              <a16:creationId xmlns:a16="http://schemas.microsoft.com/office/drawing/2014/main" xmlns="" id="{9286C23C-CA65-45A1-954E-CA65AD8EA0E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787" name="正方形/長方形 786">
          <a:extLst>
            <a:ext uri="{FF2B5EF4-FFF2-40B4-BE49-F238E27FC236}">
              <a16:creationId xmlns:a16="http://schemas.microsoft.com/office/drawing/2014/main" xmlns="" id="{4CF872A2-F520-46E2-BE44-869992BDB50B}"/>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30</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788" name="正方形/長方形 787">
          <a:extLst>
            <a:ext uri="{FF2B5EF4-FFF2-40B4-BE49-F238E27FC236}">
              <a16:creationId xmlns:a16="http://schemas.microsoft.com/office/drawing/2014/main" xmlns="" id="{8D1A4A4C-3CF8-40CE-BA84-651908A6BB2A}"/>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789" name="正方形/長方形 788">
          <a:extLst>
            <a:ext uri="{FF2B5EF4-FFF2-40B4-BE49-F238E27FC236}">
              <a16:creationId xmlns:a16="http://schemas.microsoft.com/office/drawing/2014/main" xmlns="" id="{2BDE8AE0-6FAF-4510-A96D-38E61C0F2A7D}"/>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790" name="正方形/長方形 789">
          <a:extLst>
            <a:ext uri="{FF2B5EF4-FFF2-40B4-BE49-F238E27FC236}">
              <a16:creationId xmlns:a16="http://schemas.microsoft.com/office/drawing/2014/main" xmlns="" id="{7BB6F50B-4DDD-44B6-8080-8E9AC9401FA6}"/>
            </a:ext>
          </a:extLst>
        </xdr:cNvPr>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25,967
25,705
28.85
9,323,077
8,986,434
299,995
5,677,338
5,063,296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791" name="正方形/長方形 790">
          <a:extLst>
            <a:ext uri="{FF2B5EF4-FFF2-40B4-BE49-F238E27FC236}">
              <a16:creationId xmlns:a16="http://schemas.microsoft.com/office/drawing/2014/main" xmlns="" id="{F50DEE70-028A-43C2-9851-A48952E3F93D}"/>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792" name="正方形/長方形 791">
          <a:extLst>
            <a:ext uri="{FF2B5EF4-FFF2-40B4-BE49-F238E27FC236}">
              <a16:creationId xmlns:a16="http://schemas.microsoft.com/office/drawing/2014/main" xmlns="" id="{C6166DEC-9DDA-45A7-AAA5-A0F265116F5F}"/>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793" name="正方形/長方形 792">
          <a:extLst>
            <a:ext uri="{FF2B5EF4-FFF2-40B4-BE49-F238E27FC236}">
              <a16:creationId xmlns:a16="http://schemas.microsoft.com/office/drawing/2014/main" xmlns="" id="{4BF3A52C-7D34-4BE4-A4DF-1C878C6E3E27}"/>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794" name="正方形/長方形 793">
          <a:extLst>
            <a:ext uri="{FF2B5EF4-FFF2-40B4-BE49-F238E27FC236}">
              <a16:creationId xmlns:a16="http://schemas.microsoft.com/office/drawing/2014/main" xmlns="" id="{85D9196E-061C-4C5E-9130-034962A01DD3}"/>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795" name="正方形/長方形 794">
          <a:extLst>
            <a:ext uri="{FF2B5EF4-FFF2-40B4-BE49-F238E27FC236}">
              <a16:creationId xmlns:a16="http://schemas.microsoft.com/office/drawing/2014/main" xmlns="" id="{D86B20B9-5FB8-48FA-BF78-9C5DA8665CE5}"/>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796" name="正方形/長方形 795">
          <a:extLst>
            <a:ext uri="{FF2B5EF4-FFF2-40B4-BE49-F238E27FC236}">
              <a16:creationId xmlns:a16="http://schemas.microsoft.com/office/drawing/2014/main" xmlns="" id="{C57CAD57-87F1-4E0E-96B1-E7C79950A85E}"/>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H26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797" name="角丸四角形 17">
          <a:extLst>
            <a:ext uri="{FF2B5EF4-FFF2-40B4-BE49-F238E27FC236}">
              <a16:creationId xmlns:a16="http://schemas.microsoft.com/office/drawing/2014/main" xmlns="" id="{7AFD1844-BEB3-4EA1-B0CF-6B929CA20059}"/>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798" name="正方形/長方形 797">
          <a:extLst>
            <a:ext uri="{FF2B5EF4-FFF2-40B4-BE49-F238E27FC236}">
              <a16:creationId xmlns:a16="http://schemas.microsoft.com/office/drawing/2014/main" xmlns="" id="{F192948E-7DB5-4660-8786-2E1ECE6A9B21}"/>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799" name="正方形/長方形 798">
          <a:extLst>
            <a:ext uri="{FF2B5EF4-FFF2-40B4-BE49-F238E27FC236}">
              <a16:creationId xmlns:a16="http://schemas.microsoft.com/office/drawing/2014/main" xmlns="" id="{D826F09E-1DDD-4073-96E9-EB67C2E1EAF8}"/>
            </a:ext>
          </a:extLst>
        </xdr:cNvPr>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800" name="正方形/長方形 799">
          <a:extLst>
            <a:ext uri="{FF2B5EF4-FFF2-40B4-BE49-F238E27FC236}">
              <a16:creationId xmlns:a16="http://schemas.microsoft.com/office/drawing/2014/main" xmlns="" id="{7080A07E-B173-46F1-920E-648041EEEF9C}"/>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801" name="直線コネクタ 800">
          <a:extLst>
            <a:ext uri="{FF2B5EF4-FFF2-40B4-BE49-F238E27FC236}">
              <a16:creationId xmlns:a16="http://schemas.microsoft.com/office/drawing/2014/main" xmlns="" id="{62AD445D-09B4-4071-A0D6-DC1BA446CC35}"/>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802" name="楕円 801">
          <a:extLst>
            <a:ext uri="{FF2B5EF4-FFF2-40B4-BE49-F238E27FC236}">
              <a16:creationId xmlns:a16="http://schemas.microsoft.com/office/drawing/2014/main" xmlns="" id="{AC16D8FD-66CC-4FEC-97BD-5C6EFD07B605}"/>
            </a:ext>
          </a:extLst>
        </xdr:cNvPr>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803" name="フローチャート: 判断 802">
          <a:extLst>
            <a:ext uri="{FF2B5EF4-FFF2-40B4-BE49-F238E27FC236}">
              <a16:creationId xmlns:a16="http://schemas.microsoft.com/office/drawing/2014/main" xmlns="" id="{1AD212A0-3C2A-4142-8580-EB6884291BAA}"/>
            </a:ext>
          </a:extLst>
        </xdr:cNvPr>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804" name="直線コネクタ 803">
          <a:extLst>
            <a:ext uri="{FF2B5EF4-FFF2-40B4-BE49-F238E27FC236}">
              <a16:creationId xmlns:a16="http://schemas.microsoft.com/office/drawing/2014/main" xmlns="" id="{DD2867CB-0F6C-4381-AF81-907108665F2E}"/>
            </a:ext>
          </a:extLst>
        </xdr:cNvPr>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805" name="直線コネクタ 804">
          <a:extLst>
            <a:ext uri="{FF2B5EF4-FFF2-40B4-BE49-F238E27FC236}">
              <a16:creationId xmlns:a16="http://schemas.microsoft.com/office/drawing/2014/main" xmlns="" id="{31707701-8AB1-4AD0-A1CC-A5AB4D3852E5}"/>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806" name="直線コネクタ 805">
          <a:extLst>
            <a:ext uri="{FF2B5EF4-FFF2-40B4-BE49-F238E27FC236}">
              <a16:creationId xmlns:a16="http://schemas.microsoft.com/office/drawing/2014/main" xmlns="" id="{03568EC0-1A73-4B69-8428-559E7A0DBFE2}"/>
            </a:ext>
          </a:extLst>
        </xdr:cNvPr>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807" name="直線コネクタ 806">
          <a:extLst>
            <a:ext uri="{FF2B5EF4-FFF2-40B4-BE49-F238E27FC236}">
              <a16:creationId xmlns:a16="http://schemas.microsoft.com/office/drawing/2014/main" xmlns="" id="{3EBDCB52-4BD8-4B20-B01E-3E693FB091B3}"/>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808" name="テキスト ボックス 807">
          <a:extLst>
            <a:ext uri="{FF2B5EF4-FFF2-40B4-BE49-F238E27FC236}">
              <a16:creationId xmlns:a16="http://schemas.microsoft.com/office/drawing/2014/main" xmlns="" id="{FAFB6295-658B-4141-A45C-DB42EB8B6477}"/>
            </a:ext>
          </a:extLst>
        </xdr:cNvPr>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809" name="テキスト ボックス 808">
          <a:extLst>
            <a:ext uri="{FF2B5EF4-FFF2-40B4-BE49-F238E27FC236}">
              <a16:creationId xmlns:a16="http://schemas.microsoft.com/office/drawing/2014/main" xmlns="" id="{8D20815E-B594-4D40-913E-842AF0BDAAA2}"/>
            </a:ext>
          </a:extLst>
        </xdr:cNvPr>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95925" cy="259045"/>
    <xdr:sp macro="" textlink="">
      <xdr:nvSpPr>
        <xdr:cNvPr id="810" name="テキスト ボックス 809">
          <a:extLst>
            <a:ext uri="{FF2B5EF4-FFF2-40B4-BE49-F238E27FC236}">
              <a16:creationId xmlns:a16="http://schemas.microsoft.com/office/drawing/2014/main" xmlns="" id="{CE870447-7A7D-4D06-99AA-C047C424847D}"/>
            </a:ext>
          </a:extLst>
        </xdr:cNvPr>
        <xdr:cNvSpPr txBox="1"/>
      </xdr:nvSpPr>
      <xdr:spPr>
        <a:xfrm>
          <a:off x="698500" y="34290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811" name="正方形/長方形 810">
          <a:extLst>
            <a:ext uri="{FF2B5EF4-FFF2-40B4-BE49-F238E27FC236}">
              <a16:creationId xmlns:a16="http://schemas.microsoft.com/office/drawing/2014/main" xmlns="" id="{C0F7D40C-4681-42FD-B657-17A9A505675C}"/>
            </a:ext>
          </a:extLst>
        </xdr:cNvPr>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812" name="正方形/長方形 811">
          <a:extLst>
            <a:ext uri="{FF2B5EF4-FFF2-40B4-BE49-F238E27FC236}">
              <a16:creationId xmlns:a16="http://schemas.microsoft.com/office/drawing/2014/main" xmlns="" id="{C28F3951-4DDE-4E46-837F-64F4F6096C67}"/>
            </a:ext>
          </a:extLst>
        </xdr:cNvPr>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813" name="正方形/長方形 812">
          <a:extLst>
            <a:ext uri="{FF2B5EF4-FFF2-40B4-BE49-F238E27FC236}">
              <a16:creationId xmlns:a16="http://schemas.microsoft.com/office/drawing/2014/main" xmlns="" id="{7B5F9C32-41CB-40D3-982F-7476E42A5843}"/>
            </a:ext>
          </a:extLst>
        </xdr:cNvPr>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814" name="正方形/長方形 813">
          <a:extLst>
            <a:ext uri="{FF2B5EF4-FFF2-40B4-BE49-F238E27FC236}">
              <a16:creationId xmlns:a16="http://schemas.microsoft.com/office/drawing/2014/main" xmlns="" id="{253399EB-4614-427B-B4DD-14CC25ABA2AF}"/>
            </a:ext>
          </a:extLst>
        </xdr:cNvPr>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815" name="正方形/長方形 814">
          <a:extLst>
            <a:ext uri="{FF2B5EF4-FFF2-40B4-BE49-F238E27FC236}">
              <a16:creationId xmlns:a16="http://schemas.microsoft.com/office/drawing/2014/main" xmlns="" id="{2335AC34-3C3B-45D9-BDC2-2F69FD0A79C9}"/>
            </a:ext>
          </a:extLst>
        </xdr:cNvPr>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816" name="正方形/長方形 815">
          <a:extLst>
            <a:ext uri="{FF2B5EF4-FFF2-40B4-BE49-F238E27FC236}">
              <a16:creationId xmlns:a16="http://schemas.microsoft.com/office/drawing/2014/main" xmlns="" id="{EAA65C32-2A98-4CF8-A203-DBAF07ADC132}"/>
            </a:ext>
          </a:extLst>
        </xdr:cNvPr>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817" name="正方形/長方形 816">
          <a:extLst>
            <a:ext uri="{FF2B5EF4-FFF2-40B4-BE49-F238E27FC236}">
              <a16:creationId xmlns:a16="http://schemas.microsoft.com/office/drawing/2014/main" xmlns="" id="{482EBAC0-EFED-49A3-8060-35EB4F1A52A5}"/>
            </a:ext>
          </a:extLst>
        </xdr:cNvPr>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818" name="正方形/長方形 817">
          <a:extLst>
            <a:ext uri="{FF2B5EF4-FFF2-40B4-BE49-F238E27FC236}">
              <a16:creationId xmlns:a16="http://schemas.microsoft.com/office/drawing/2014/main" xmlns="" id="{787C51F0-760A-4EF6-B145-A8446F7A1C07}"/>
            </a:ext>
          </a:extLst>
        </xdr:cNvPr>
        <xdr:cNvSpPr/>
      </xdr:nvSpPr>
      <xdr:spPr>
        <a:xfrm>
          <a:off x="762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24</xdr:row>
      <xdr:rowOff>76200</xdr:rowOff>
    </xdr:from>
    <xdr:to>
      <xdr:col>59</xdr:col>
      <xdr:colOff>88900</xdr:colOff>
      <xdr:row>28</xdr:row>
      <xdr:rowOff>25400</xdr:rowOff>
    </xdr:to>
    <xdr:sp macro="" textlink="">
      <xdr:nvSpPr>
        <xdr:cNvPr id="819" name="正方形/長方形 818">
          <a:extLst>
            <a:ext uri="{FF2B5EF4-FFF2-40B4-BE49-F238E27FC236}">
              <a16:creationId xmlns:a16="http://schemas.microsoft.com/office/drawing/2014/main" xmlns="" id="{10189428-9689-4B7E-A70B-F194E5CF553F}"/>
            </a:ext>
          </a:extLst>
        </xdr:cNvPr>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820" name="正方形/長方形 819">
          <a:extLst>
            <a:ext uri="{FF2B5EF4-FFF2-40B4-BE49-F238E27FC236}">
              <a16:creationId xmlns:a16="http://schemas.microsoft.com/office/drawing/2014/main" xmlns="" id="{5A22AE76-42A4-4E68-A8B9-348C439817AD}"/>
            </a:ext>
          </a:extLst>
        </xdr:cNvPr>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821" name="正方形/長方形 820">
          <a:extLst>
            <a:ext uri="{FF2B5EF4-FFF2-40B4-BE49-F238E27FC236}">
              <a16:creationId xmlns:a16="http://schemas.microsoft.com/office/drawing/2014/main" xmlns="" id="{C8D1581F-B979-4D85-8181-27DF5F86BA8F}"/>
            </a:ext>
          </a:extLst>
        </xdr:cNvPr>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822" name="正方形/長方形 821">
          <a:extLst>
            <a:ext uri="{FF2B5EF4-FFF2-40B4-BE49-F238E27FC236}">
              <a16:creationId xmlns:a16="http://schemas.microsoft.com/office/drawing/2014/main" xmlns="" id="{87D21D21-D454-492E-86D2-0FC37A69BAFE}"/>
            </a:ext>
          </a:extLst>
        </xdr:cNvPr>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823" name="正方形/長方形 822">
          <a:extLst>
            <a:ext uri="{FF2B5EF4-FFF2-40B4-BE49-F238E27FC236}">
              <a16:creationId xmlns:a16="http://schemas.microsoft.com/office/drawing/2014/main" xmlns="" id="{BE752293-429B-4CD9-9D01-949FFD87C61C}"/>
            </a:ext>
          </a:extLst>
        </xdr:cNvPr>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824" name="正方形/長方形 823">
          <a:extLst>
            <a:ext uri="{FF2B5EF4-FFF2-40B4-BE49-F238E27FC236}">
              <a16:creationId xmlns:a16="http://schemas.microsoft.com/office/drawing/2014/main" xmlns="" id="{64580B38-86FD-4489-ADC9-EA54F54839D7}"/>
            </a:ext>
          </a:extLst>
        </xdr:cNvPr>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825" name="正方形/長方形 824">
          <a:extLst>
            <a:ext uri="{FF2B5EF4-FFF2-40B4-BE49-F238E27FC236}">
              <a16:creationId xmlns:a16="http://schemas.microsoft.com/office/drawing/2014/main" xmlns="" id="{81DEB01E-B0AE-4EB5-BE0E-AAFBFC8CB891}"/>
            </a:ext>
          </a:extLst>
        </xdr:cNvPr>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826" name="正方形/長方形 825">
          <a:extLst>
            <a:ext uri="{FF2B5EF4-FFF2-40B4-BE49-F238E27FC236}">
              <a16:creationId xmlns:a16="http://schemas.microsoft.com/office/drawing/2014/main" xmlns="" id="{53475610-5333-4FE8-BD96-0D9FCFBFB89C}"/>
            </a:ext>
          </a:extLst>
        </xdr:cNvPr>
        <xdr:cNvSpPr/>
      </xdr:nvSpPr>
      <xdr:spPr>
        <a:xfrm>
          <a:off x="6604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46</xdr:row>
      <xdr:rowOff>114300</xdr:rowOff>
    </xdr:from>
    <xdr:to>
      <xdr:col>28</xdr:col>
      <xdr:colOff>152400</xdr:colOff>
      <xdr:row>50</xdr:row>
      <xdr:rowOff>63500</xdr:rowOff>
    </xdr:to>
    <xdr:sp macro="" textlink="">
      <xdr:nvSpPr>
        <xdr:cNvPr id="827" name="正方形/長方形 826">
          <a:extLst>
            <a:ext uri="{FF2B5EF4-FFF2-40B4-BE49-F238E27FC236}">
              <a16:creationId xmlns:a16="http://schemas.microsoft.com/office/drawing/2014/main" xmlns="" id="{FCE4E83A-3F87-4EBD-A9F8-B8671983120A}"/>
            </a:ext>
          </a:extLst>
        </xdr:cNvPr>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828" name="正方形/長方形 827">
          <a:extLst>
            <a:ext uri="{FF2B5EF4-FFF2-40B4-BE49-F238E27FC236}">
              <a16:creationId xmlns:a16="http://schemas.microsoft.com/office/drawing/2014/main" xmlns="" id="{143291C1-E0D8-45C1-A501-4AB0C45A0E91}"/>
            </a:ext>
          </a:extLst>
        </xdr:cNvPr>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829" name="正方形/長方形 828">
          <a:extLst>
            <a:ext uri="{FF2B5EF4-FFF2-40B4-BE49-F238E27FC236}">
              <a16:creationId xmlns:a16="http://schemas.microsoft.com/office/drawing/2014/main" xmlns="" id="{9039EB57-7398-49CB-8F9B-05AFAF947F5C}"/>
            </a:ext>
          </a:extLst>
        </xdr:cNvPr>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830" name="正方形/長方形 829">
          <a:extLst>
            <a:ext uri="{FF2B5EF4-FFF2-40B4-BE49-F238E27FC236}">
              <a16:creationId xmlns:a16="http://schemas.microsoft.com/office/drawing/2014/main" xmlns="" id="{926DFD02-26F8-44F4-B4B2-521AD12373AE}"/>
            </a:ext>
          </a:extLst>
        </xdr:cNvPr>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831" name="正方形/長方形 830">
          <a:extLst>
            <a:ext uri="{FF2B5EF4-FFF2-40B4-BE49-F238E27FC236}">
              <a16:creationId xmlns:a16="http://schemas.microsoft.com/office/drawing/2014/main" xmlns="" id="{995D1C43-0343-481F-8E31-0BF53A41BD72}"/>
            </a:ext>
          </a:extLst>
        </xdr:cNvPr>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832" name="正方形/長方形 831">
          <a:extLst>
            <a:ext uri="{FF2B5EF4-FFF2-40B4-BE49-F238E27FC236}">
              <a16:creationId xmlns:a16="http://schemas.microsoft.com/office/drawing/2014/main" xmlns="" id="{2D8E8A10-9E37-47F2-A184-306852BF4048}"/>
            </a:ext>
          </a:extLst>
        </xdr:cNvPr>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833" name="正方形/長方形 832">
          <a:extLst>
            <a:ext uri="{FF2B5EF4-FFF2-40B4-BE49-F238E27FC236}">
              <a16:creationId xmlns:a16="http://schemas.microsoft.com/office/drawing/2014/main" xmlns="" id="{BE6E43F1-68A0-43D2-A544-EF09952914E2}"/>
            </a:ext>
          </a:extLst>
        </xdr:cNvPr>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834" name="正方形/長方形 833">
          <a:extLst>
            <a:ext uri="{FF2B5EF4-FFF2-40B4-BE49-F238E27FC236}">
              <a16:creationId xmlns:a16="http://schemas.microsoft.com/office/drawing/2014/main" xmlns="" id="{11E49ED0-2DE9-47AC-AA97-BEB1296CE857}"/>
            </a:ext>
          </a:extLst>
        </xdr:cNvPr>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835" name="テキスト ボックス 834">
          <a:extLst>
            <a:ext uri="{FF2B5EF4-FFF2-40B4-BE49-F238E27FC236}">
              <a16:creationId xmlns:a16="http://schemas.microsoft.com/office/drawing/2014/main" xmlns="" id="{35FD8F01-1AE1-4B3B-A020-5CC91A93544B}"/>
            </a:ext>
          </a:extLst>
        </xdr:cNvPr>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836" name="直線コネクタ 835">
          <a:extLst>
            <a:ext uri="{FF2B5EF4-FFF2-40B4-BE49-F238E27FC236}">
              <a16:creationId xmlns:a16="http://schemas.microsoft.com/office/drawing/2014/main" xmlns="" id="{20D8357F-5E7A-4C35-9AFD-DF46BBC9AA68}"/>
            </a:ext>
          </a:extLst>
        </xdr:cNvPr>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65</xdr:row>
      <xdr:rowOff>143527</xdr:rowOff>
    </xdr:from>
    <xdr:ext cx="338939" cy="259045"/>
    <xdr:sp macro="" textlink="">
      <xdr:nvSpPr>
        <xdr:cNvPr id="837" name="テキスト ボックス 836">
          <a:extLst>
            <a:ext uri="{FF2B5EF4-FFF2-40B4-BE49-F238E27FC236}">
              <a16:creationId xmlns:a16="http://schemas.microsoft.com/office/drawing/2014/main" xmlns="" id="{983059A8-BB33-4571-9B25-DEEA8216E3E5}"/>
            </a:ext>
          </a:extLst>
        </xdr:cNvPr>
        <xdr:cNvSpPr txBox="1"/>
      </xdr:nvSpPr>
      <xdr:spPr>
        <a:xfrm>
          <a:off x="423061" y="1128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838" name="直線コネクタ 837">
          <a:extLst>
            <a:ext uri="{FF2B5EF4-FFF2-40B4-BE49-F238E27FC236}">
              <a16:creationId xmlns:a16="http://schemas.microsoft.com/office/drawing/2014/main" xmlns="" id="{5C35FA1D-7946-44ED-8DF2-A3447F2C81ED}"/>
            </a:ext>
          </a:extLst>
        </xdr:cNvPr>
        <xdr:cNvCxnSpPr/>
      </xdr:nvCxnSpPr>
      <xdr:spPr>
        <a:xfrm>
          <a:off x="762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839" name="テキスト ボックス 838">
          <a:extLst>
            <a:ext uri="{FF2B5EF4-FFF2-40B4-BE49-F238E27FC236}">
              <a16:creationId xmlns:a16="http://schemas.microsoft.com/office/drawing/2014/main" xmlns="" id="{566DE396-50E1-4EB6-B1EB-A21715E63C40}"/>
            </a:ext>
          </a:extLst>
        </xdr:cNvPr>
        <xdr:cNvSpPr txBox="1"/>
      </xdr:nvSpPr>
      <xdr:spPr>
        <a:xfrm>
          <a:off x="358941" y="1090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840" name="直線コネクタ 839">
          <a:extLst>
            <a:ext uri="{FF2B5EF4-FFF2-40B4-BE49-F238E27FC236}">
              <a16:creationId xmlns:a16="http://schemas.microsoft.com/office/drawing/2014/main" xmlns="" id="{4A47D938-D1E8-4E81-AB7F-0D30A2E75036}"/>
            </a:ext>
          </a:extLst>
        </xdr:cNvPr>
        <xdr:cNvCxnSpPr/>
      </xdr:nvCxnSpPr>
      <xdr:spPr>
        <a:xfrm>
          <a:off x="762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841" name="テキスト ボックス 840">
          <a:extLst>
            <a:ext uri="{FF2B5EF4-FFF2-40B4-BE49-F238E27FC236}">
              <a16:creationId xmlns:a16="http://schemas.microsoft.com/office/drawing/2014/main" xmlns="" id="{2AAAE175-990C-4122-BCDE-41780B114C2D}"/>
            </a:ext>
          </a:extLst>
        </xdr:cNvPr>
        <xdr:cNvSpPr txBox="1"/>
      </xdr:nvSpPr>
      <xdr:spPr>
        <a:xfrm>
          <a:off x="358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842" name="直線コネクタ 841">
          <a:extLst>
            <a:ext uri="{FF2B5EF4-FFF2-40B4-BE49-F238E27FC236}">
              <a16:creationId xmlns:a16="http://schemas.microsoft.com/office/drawing/2014/main" xmlns="" id="{B0813D7D-6B1E-4FBE-A49C-3FBF7C15F7DF}"/>
            </a:ext>
          </a:extLst>
        </xdr:cNvPr>
        <xdr:cNvCxnSpPr/>
      </xdr:nvCxnSpPr>
      <xdr:spPr>
        <a:xfrm>
          <a:off x="762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843" name="テキスト ボックス 842">
          <a:extLst>
            <a:ext uri="{FF2B5EF4-FFF2-40B4-BE49-F238E27FC236}">
              <a16:creationId xmlns:a16="http://schemas.microsoft.com/office/drawing/2014/main" xmlns="" id="{0C52B756-CA74-41E7-92D0-E0D7FD4DB507}"/>
            </a:ext>
          </a:extLst>
        </xdr:cNvPr>
        <xdr:cNvSpPr txBox="1"/>
      </xdr:nvSpPr>
      <xdr:spPr>
        <a:xfrm>
          <a:off x="358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844" name="直線コネクタ 843">
          <a:extLst>
            <a:ext uri="{FF2B5EF4-FFF2-40B4-BE49-F238E27FC236}">
              <a16:creationId xmlns:a16="http://schemas.microsoft.com/office/drawing/2014/main" xmlns="" id="{5FE24092-883E-48C9-83F9-8DEECB707FB1}"/>
            </a:ext>
          </a:extLst>
        </xdr:cNvPr>
        <xdr:cNvCxnSpPr/>
      </xdr:nvCxnSpPr>
      <xdr:spPr>
        <a:xfrm>
          <a:off x="762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845" name="テキスト ボックス 844">
          <a:extLst>
            <a:ext uri="{FF2B5EF4-FFF2-40B4-BE49-F238E27FC236}">
              <a16:creationId xmlns:a16="http://schemas.microsoft.com/office/drawing/2014/main" xmlns="" id="{8A72B5C0-6C79-470F-B3FF-7CDFF22B2D46}"/>
            </a:ext>
          </a:extLst>
        </xdr:cNvPr>
        <xdr:cNvSpPr txBox="1"/>
      </xdr:nvSpPr>
      <xdr:spPr>
        <a:xfrm>
          <a:off x="358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846" name="直線コネクタ 845">
          <a:extLst>
            <a:ext uri="{FF2B5EF4-FFF2-40B4-BE49-F238E27FC236}">
              <a16:creationId xmlns:a16="http://schemas.microsoft.com/office/drawing/2014/main" xmlns="" id="{E3E1455A-11E5-4CBD-88B1-57EA10E64FBE}"/>
            </a:ext>
          </a:extLst>
        </xdr:cNvPr>
        <xdr:cNvCxnSpPr/>
      </xdr:nvCxnSpPr>
      <xdr:spPr>
        <a:xfrm>
          <a:off x="762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54</xdr:row>
      <xdr:rowOff>124477</xdr:rowOff>
    </xdr:from>
    <xdr:ext cx="467179" cy="259045"/>
    <xdr:sp macro="" textlink="">
      <xdr:nvSpPr>
        <xdr:cNvPr id="847" name="テキスト ボックス 846">
          <a:extLst>
            <a:ext uri="{FF2B5EF4-FFF2-40B4-BE49-F238E27FC236}">
              <a16:creationId xmlns:a16="http://schemas.microsoft.com/office/drawing/2014/main" xmlns="" id="{6AA847E0-8A4F-4416-B486-E3AD395AB4CB}"/>
            </a:ext>
          </a:extLst>
        </xdr:cNvPr>
        <xdr:cNvSpPr txBox="1"/>
      </xdr:nvSpPr>
      <xdr:spPr>
        <a:xfrm>
          <a:off x="294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848" name="直線コネクタ 847">
          <a:extLst>
            <a:ext uri="{FF2B5EF4-FFF2-40B4-BE49-F238E27FC236}">
              <a16:creationId xmlns:a16="http://schemas.microsoft.com/office/drawing/2014/main" xmlns="" id="{54D3A954-8BA4-4FA1-8C35-CE3CED504062}"/>
            </a:ext>
          </a:extLst>
        </xdr:cNvPr>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52</xdr:row>
      <xdr:rowOff>86377</xdr:rowOff>
    </xdr:from>
    <xdr:ext cx="467179" cy="259045"/>
    <xdr:sp macro="" textlink="">
      <xdr:nvSpPr>
        <xdr:cNvPr id="849" name="テキスト ボックス 848">
          <a:extLst>
            <a:ext uri="{FF2B5EF4-FFF2-40B4-BE49-F238E27FC236}">
              <a16:creationId xmlns:a16="http://schemas.microsoft.com/office/drawing/2014/main" xmlns="" id="{EFAB338A-3BA6-4285-B3ED-E1D43D531E71}"/>
            </a:ext>
          </a:extLst>
        </xdr:cNvPr>
        <xdr:cNvSpPr txBox="1"/>
      </xdr:nvSpPr>
      <xdr:spPr>
        <a:xfrm>
          <a:off x="294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850" name="【体育館・プール】&#10;有形固定資産減価償却率グラフ枠">
          <a:extLst>
            <a:ext uri="{FF2B5EF4-FFF2-40B4-BE49-F238E27FC236}">
              <a16:creationId xmlns:a16="http://schemas.microsoft.com/office/drawing/2014/main" xmlns="" id="{1BD74F51-568C-47AC-B612-B7027A93C10A}"/>
            </a:ext>
          </a:extLst>
        </xdr:cNvPr>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95250</xdr:rowOff>
    </xdr:from>
    <xdr:to>
      <xdr:col>24</xdr:col>
      <xdr:colOff>62865</xdr:colOff>
      <xdr:row>64</xdr:row>
      <xdr:rowOff>127635</xdr:rowOff>
    </xdr:to>
    <xdr:cxnSp macro="">
      <xdr:nvCxnSpPr>
        <xdr:cNvPr id="851" name="直線コネクタ 850">
          <a:extLst>
            <a:ext uri="{FF2B5EF4-FFF2-40B4-BE49-F238E27FC236}">
              <a16:creationId xmlns:a16="http://schemas.microsoft.com/office/drawing/2014/main" xmlns="" id="{33802768-9A2D-43CA-9CA0-9697B47F7592}"/>
            </a:ext>
          </a:extLst>
        </xdr:cNvPr>
        <xdr:cNvCxnSpPr/>
      </xdr:nvCxnSpPr>
      <xdr:spPr>
        <a:xfrm flipV="1">
          <a:off x="4634865" y="9525000"/>
          <a:ext cx="0" cy="1575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131462</xdr:rowOff>
    </xdr:from>
    <xdr:ext cx="405111" cy="259045"/>
    <xdr:sp macro="" textlink="">
      <xdr:nvSpPr>
        <xdr:cNvPr id="852" name="【体育館・プール】&#10;有形固定資産減価償却率最小値テキスト">
          <a:extLst>
            <a:ext uri="{FF2B5EF4-FFF2-40B4-BE49-F238E27FC236}">
              <a16:creationId xmlns:a16="http://schemas.microsoft.com/office/drawing/2014/main" xmlns="" id="{51902059-E6AB-43C6-A61B-52509F32903A}"/>
            </a:ext>
          </a:extLst>
        </xdr:cNvPr>
        <xdr:cNvSpPr txBox="1"/>
      </xdr:nvSpPr>
      <xdr:spPr>
        <a:xfrm>
          <a:off x="4673600" y="111042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127635</xdr:rowOff>
    </xdr:from>
    <xdr:to>
      <xdr:col>24</xdr:col>
      <xdr:colOff>152400</xdr:colOff>
      <xdr:row>64</xdr:row>
      <xdr:rowOff>127635</xdr:rowOff>
    </xdr:to>
    <xdr:cxnSp macro="">
      <xdr:nvCxnSpPr>
        <xdr:cNvPr id="853" name="直線コネクタ 852">
          <a:extLst>
            <a:ext uri="{FF2B5EF4-FFF2-40B4-BE49-F238E27FC236}">
              <a16:creationId xmlns:a16="http://schemas.microsoft.com/office/drawing/2014/main" xmlns="" id="{40D6AEF0-02F7-4E56-BE1A-16D05E44E995}"/>
            </a:ext>
          </a:extLst>
        </xdr:cNvPr>
        <xdr:cNvCxnSpPr/>
      </xdr:nvCxnSpPr>
      <xdr:spPr>
        <a:xfrm>
          <a:off x="4546600" y="111004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54</xdr:row>
      <xdr:rowOff>41927</xdr:rowOff>
    </xdr:from>
    <xdr:ext cx="469744" cy="259045"/>
    <xdr:sp macro="" textlink="">
      <xdr:nvSpPr>
        <xdr:cNvPr id="854" name="【体育館・プール】&#10;有形固定資産減価償却率最大値テキスト">
          <a:extLst>
            <a:ext uri="{FF2B5EF4-FFF2-40B4-BE49-F238E27FC236}">
              <a16:creationId xmlns:a16="http://schemas.microsoft.com/office/drawing/2014/main" xmlns="" id="{41802902-4DC3-414C-873E-932D2738DC49}"/>
            </a:ext>
          </a:extLst>
        </xdr:cNvPr>
        <xdr:cNvSpPr txBox="1"/>
      </xdr:nvSpPr>
      <xdr:spPr>
        <a:xfrm>
          <a:off x="4673600" y="930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95250</xdr:rowOff>
    </xdr:from>
    <xdr:to>
      <xdr:col>24</xdr:col>
      <xdr:colOff>152400</xdr:colOff>
      <xdr:row>55</xdr:row>
      <xdr:rowOff>95250</xdr:rowOff>
    </xdr:to>
    <xdr:cxnSp macro="">
      <xdr:nvCxnSpPr>
        <xdr:cNvPr id="855" name="直線コネクタ 854">
          <a:extLst>
            <a:ext uri="{FF2B5EF4-FFF2-40B4-BE49-F238E27FC236}">
              <a16:creationId xmlns:a16="http://schemas.microsoft.com/office/drawing/2014/main" xmlns="" id="{03436138-C789-4C80-8985-5647C6B431BA}"/>
            </a:ext>
          </a:extLst>
        </xdr:cNvPr>
        <xdr:cNvCxnSpPr/>
      </xdr:nvCxnSpPr>
      <xdr:spPr>
        <a:xfrm>
          <a:off x="4546600" y="952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58</xdr:row>
      <xdr:rowOff>113047</xdr:rowOff>
    </xdr:from>
    <xdr:ext cx="405111" cy="259045"/>
    <xdr:sp macro="" textlink="">
      <xdr:nvSpPr>
        <xdr:cNvPr id="856" name="【体育館・プール】&#10;有形固定資産減価償却率平均値テキスト">
          <a:extLst>
            <a:ext uri="{FF2B5EF4-FFF2-40B4-BE49-F238E27FC236}">
              <a16:creationId xmlns:a16="http://schemas.microsoft.com/office/drawing/2014/main" xmlns="" id="{4CFE45CB-5325-42D6-9A1B-EB0259D8325E}"/>
            </a:ext>
          </a:extLst>
        </xdr:cNvPr>
        <xdr:cNvSpPr txBox="1"/>
      </xdr:nvSpPr>
      <xdr:spPr>
        <a:xfrm>
          <a:off x="4673600" y="100571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90170</xdr:rowOff>
    </xdr:from>
    <xdr:to>
      <xdr:col>24</xdr:col>
      <xdr:colOff>114300</xdr:colOff>
      <xdr:row>60</xdr:row>
      <xdr:rowOff>20320</xdr:rowOff>
    </xdr:to>
    <xdr:sp macro="" textlink="">
      <xdr:nvSpPr>
        <xdr:cNvPr id="857" name="フローチャート: 判断 856">
          <a:extLst>
            <a:ext uri="{FF2B5EF4-FFF2-40B4-BE49-F238E27FC236}">
              <a16:creationId xmlns:a16="http://schemas.microsoft.com/office/drawing/2014/main" xmlns="" id="{91336294-8581-408B-B013-D5E9FA626088}"/>
            </a:ext>
          </a:extLst>
        </xdr:cNvPr>
        <xdr:cNvSpPr/>
      </xdr:nvSpPr>
      <xdr:spPr>
        <a:xfrm>
          <a:off x="4584700" y="10205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128270</xdr:rowOff>
    </xdr:from>
    <xdr:to>
      <xdr:col>20</xdr:col>
      <xdr:colOff>38100</xdr:colOff>
      <xdr:row>60</xdr:row>
      <xdr:rowOff>58420</xdr:rowOff>
    </xdr:to>
    <xdr:sp macro="" textlink="">
      <xdr:nvSpPr>
        <xdr:cNvPr id="858" name="フローチャート: 判断 857">
          <a:extLst>
            <a:ext uri="{FF2B5EF4-FFF2-40B4-BE49-F238E27FC236}">
              <a16:creationId xmlns:a16="http://schemas.microsoft.com/office/drawing/2014/main" xmlns="" id="{E5534285-BA6C-4B88-A61B-97FEE486A896}"/>
            </a:ext>
          </a:extLst>
        </xdr:cNvPr>
        <xdr:cNvSpPr/>
      </xdr:nvSpPr>
      <xdr:spPr>
        <a:xfrm>
          <a:off x="3746500" y="10243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58</xdr:row>
      <xdr:rowOff>74947</xdr:rowOff>
    </xdr:from>
    <xdr:ext cx="405111" cy="259045"/>
    <xdr:sp macro="" textlink="">
      <xdr:nvSpPr>
        <xdr:cNvPr id="859" name="n_1aveValue【体育館・プール】&#10;有形固定資産減価償却率">
          <a:extLst>
            <a:ext uri="{FF2B5EF4-FFF2-40B4-BE49-F238E27FC236}">
              <a16:creationId xmlns:a16="http://schemas.microsoft.com/office/drawing/2014/main" xmlns="" id="{C30BE857-7C84-45FE-AABD-6BFBDDD9179D}"/>
            </a:ext>
          </a:extLst>
        </xdr:cNvPr>
        <xdr:cNvSpPr txBox="1"/>
      </xdr:nvSpPr>
      <xdr:spPr>
        <a:xfrm>
          <a:off x="3582044" y="1001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59</xdr:row>
      <xdr:rowOff>151130</xdr:rowOff>
    </xdr:from>
    <xdr:to>
      <xdr:col>15</xdr:col>
      <xdr:colOff>101600</xdr:colOff>
      <xdr:row>60</xdr:row>
      <xdr:rowOff>81280</xdr:rowOff>
    </xdr:to>
    <xdr:sp macro="" textlink="">
      <xdr:nvSpPr>
        <xdr:cNvPr id="860" name="フローチャート: 判断 859">
          <a:extLst>
            <a:ext uri="{FF2B5EF4-FFF2-40B4-BE49-F238E27FC236}">
              <a16:creationId xmlns:a16="http://schemas.microsoft.com/office/drawing/2014/main" xmlns="" id="{FB62C0DE-C213-4CA4-AC40-60A3F4AC21A7}"/>
            </a:ext>
          </a:extLst>
        </xdr:cNvPr>
        <xdr:cNvSpPr/>
      </xdr:nvSpPr>
      <xdr:spPr>
        <a:xfrm>
          <a:off x="2857500" y="10266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58</xdr:row>
      <xdr:rowOff>97807</xdr:rowOff>
    </xdr:from>
    <xdr:ext cx="405111" cy="259045"/>
    <xdr:sp macro="" textlink="">
      <xdr:nvSpPr>
        <xdr:cNvPr id="861" name="n_2aveValue【体育館・プール】&#10;有形固定資産減価償却率">
          <a:extLst>
            <a:ext uri="{FF2B5EF4-FFF2-40B4-BE49-F238E27FC236}">
              <a16:creationId xmlns:a16="http://schemas.microsoft.com/office/drawing/2014/main" xmlns="" id="{502A70BE-0008-4D94-872B-86DA9E61ACCC}"/>
            </a:ext>
          </a:extLst>
        </xdr:cNvPr>
        <xdr:cNvSpPr txBox="1"/>
      </xdr:nvSpPr>
      <xdr:spPr>
        <a:xfrm>
          <a:off x="2705744" y="10041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59</xdr:row>
      <xdr:rowOff>158750</xdr:rowOff>
    </xdr:from>
    <xdr:to>
      <xdr:col>10</xdr:col>
      <xdr:colOff>165100</xdr:colOff>
      <xdr:row>60</xdr:row>
      <xdr:rowOff>88900</xdr:rowOff>
    </xdr:to>
    <xdr:sp macro="" textlink="">
      <xdr:nvSpPr>
        <xdr:cNvPr id="862" name="フローチャート: 判断 861">
          <a:extLst>
            <a:ext uri="{FF2B5EF4-FFF2-40B4-BE49-F238E27FC236}">
              <a16:creationId xmlns:a16="http://schemas.microsoft.com/office/drawing/2014/main" xmlns="" id="{FC2558A4-CC9A-4E99-AF10-DBC7CDB7F686}"/>
            </a:ext>
          </a:extLst>
        </xdr:cNvPr>
        <xdr:cNvSpPr/>
      </xdr:nvSpPr>
      <xdr:spPr>
        <a:xfrm>
          <a:off x="1968500" y="10274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58</xdr:row>
      <xdr:rowOff>105427</xdr:rowOff>
    </xdr:from>
    <xdr:ext cx="405111" cy="259045"/>
    <xdr:sp macro="" textlink="">
      <xdr:nvSpPr>
        <xdr:cNvPr id="863" name="n_3aveValue【体育館・プール】&#10;有形固定資産減価償却率">
          <a:extLst>
            <a:ext uri="{FF2B5EF4-FFF2-40B4-BE49-F238E27FC236}">
              <a16:creationId xmlns:a16="http://schemas.microsoft.com/office/drawing/2014/main" xmlns="" id="{773D7029-436F-48C8-B287-882A93F31300}"/>
            </a:ext>
          </a:extLst>
        </xdr:cNvPr>
        <xdr:cNvSpPr txBox="1"/>
      </xdr:nvSpPr>
      <xdr:spPr>
        <a:xfrm>
          <a:off x="1816744" y="10049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66</xdr:row>
      <xdr:rowOff>111777</xdr:rowOff>
    </xdr:from>
    <xdr:ext cx="762000" cy="259045"/>
    <xdr:sp macro="" textlink="">
      <xdr:nvSpPr>
        <xdr:cNvPr id="864" name="テキスト ボックス 863">
          <a:extLst>
            <a:ext uri="{FF2B5EF4-FFF2-40B4-BE49-F238E27FC236}">
              <a16:creationId xmlns:a16="http://schemas.microsoft.com/office/drawing/2014/main" xmlns="" id="{91DBAB71-36C9-43C8-919B-90DC47353E2A}"/>
            </a:ext>
          </a:extLst>
        </xdr:cNvPr>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865" name="テキスト ボックス 864">
          <a:extLst>
            <a:ext uri="{FF2B5EF4-FFF2-40B4-BE49-F238E27FC236}">
              <a16:creationId xmlns:a16="http://schemas.microsoft.com/office/drawing/2014/main" xmlns="" id="{D5EA7512-2535-4136-BC37-048343AB7816}"/>
            </a:ext>
          </a:extLst>
        </xdr:cNvPr>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866" name="テキスト ボックス 865">
          <a:extLst>
            <a:ext uri="{FF2B5EF4-FFF2-40B4-BE49-F238E27FC236}">
              <a16:creationId xmlns:a16="http://schemas.microsoft.com/office/drawing/2014/main" xmlns="" id="{85918665-3D53-4C84-80E5-795BC973DB3F}"/>
            </a:ext>
          </a:extLst>
        </xdr:cNvPr>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867" name="テキスト ボックス 866">
          <a:extLst>
            <a:ext uri="{FF2B5EF4-FFF2-40B4-BE49-F238E27FC236}">
              <a16:creationId xmlns:a16="http://schemas.microsoft.com/office/drawing/2014/main" xmlns="" id="{59907EB4-C23B-40F5-A504-74ED2326D9F3}"/>
            </a:ext>
          </a:extLst>
        </xdr:cNvPr>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868" name="テキスト ボックス 867">
          <a:extLst>
            <a:ext uri="{FF2B5EF4-FFF2-40B4-BE49-F238E27FC236}">
              <a16:creationId xmlns:a16="http://schemas.microsoft.com/office/drawing/2014/main" xmlns="" id="{CE6596C0-A227-4771-BCD5-BA339FB784E7}"/>
            </a:ext>
          </a:extLst>
        </xdr:cNvPr>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44450</xdr:rowOff>
    </xdr:from>
    <xdr:to>
      <xdr:col>24</xdr:col>
      <xdr:colOff>114300</xdr:colOff>
      <xdr:row>61</xdr:row>
      <xdr:rowOff>146050</xdr:rowOff>
    </xdr:to>
    <xdr:sp macro="" textlink="">
      <xdr:nvSpPr>
        <xdr:cNvPr id="869" name="楕円 868">
          <a:extLst>
            <a:ext uri="{FF2B5EF4-FFF2-40B4-BE49-F238E27FC236}">
              <a16:creationId xmlns:a16="http://schemas.microsoft.com/office/drawing/2014/main" xmlns="" id="{FCF9FC1A-18C0-4907-9219-CB80A2F7E152}"/>
            </a:ext>
          </a:extLst>
        </xdr:cNvPr>
        <xdr:cNvSpPr/>
      </xdr:nvSpPr>
      <xdr:spPr>
        <a:xfrm>
          <a:off x="4584700" y="1050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61</xdr:row>
      <xdr:rowOff>22877</xdr:rowOff>
    </xdr:from>
    <xdr:ext cx="405111" cy="259045"/>
    <xdr:sp macro="" textlink="">
      <xdr:nvSpPr>
        <xdr:cNvPr id="870" name="【体育館・プール】&#10;有形固定資産減価償却率該当値テキスト">
          <a:extLst>
            <a:ext uri="{FF2B5EF4-FFF2-40B4-BE49-F238E27FC236}">
              <a16:creationId xmlns:a16="http://schemas.microsoft.com/office/drawing/2014/main" xmlns="" id="{A3927848-39E0-4BF3-9CA2-90752EBC2789}"/>
            </a:ext>
          </a:extLst>
        </xdr:cNvPr>
        <xdr:cNvSpPr txBox="1"/>
      </xdr:nvSpPr>
      <xdr:spPr>
        <a:xfrm>
          <a:off x="4673600" y="10481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86360</xdr:rowOff>
    </xdr:from>
    <xdr:to>
      <xdr:col>20</xdr:col>
      <xdr:colOff>38100</xdr:colOff>
      <xdr:row>62</xdr:row>
      <xdr:rowOff>16510</xdr:rowOff>
    </xdr:to>
    <xdr:sp macro="" textlink="">
      <xdr:nvSpPr>
        <xdr:cNvPr id="871" name="楕円 870">
          <a:extLst>
            <a:ext uri="{FF2B5EF4-FFF2-40B4-BE49-F238E27FC236}">
              <a16:creationId xmlns:a16="http://schemas.microsoft.com/office/drawing/2014/main" xmlns="" id="{23101E15-1F1F-42DB-B3AB-31C7908B72F2}"/>
            </a:ext>
          </a:extLst>
        </xdr:cNvPr>
        <xdr:cNvSpPr/>
      </xdr:nvSpPr>
      <xdr:spPr>
        <a:xfrm>
          <a:off x="3746500" y="105448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61</xdr:row>
      <xdr:rowOff>95250</xdr:rowOff>
    </xdr:from>
    <xdr:to>
      <xdr:col>24</xdr:col>
      <xdr:colOff>63500</xdr:colOff>
      <xdr:row>61</xdr:row>
      <xdr:rowOff>137160</xdr:rowOff>
    </xdr:to>
    <xdr:cxnSp macro="">
      <xdr:nvCxnSpPr>
        <xdr:cNvPr id="872" name="直線コネクタ 871">
          <a:extLst>
            <a:ext uri="{FF2B5EF4-FFF2-40B4-BE49-F238E27FC236}">
              <a16:creationId xmlns:a16="http://schemas.microsoft.com/office/drawing/2014/main" xmlns="" id="{8B313053-776A-4055-91DD-ECD3E52CB30A}"/>
            </a:ext>
          </a:extLst>
        </xdr:cNvPr>
        <xdr:cNvCxnSpPr/>
      </xdr:nvCxnSpPr>
      <xdr:spPr>
        <a:xfrm flipV="1">
          <a:off x="3797300" y="10553700"/>
          <a:ext cx="8382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128270</xdr:rowOff>
    </xdr:from>
    <xdr:to>
      <xdr:col>15</xdr:col>
      <xdr:colOff>101600</xdr:colOff>
      <xdr:row>62</xdr:row>
      <xdr:rowOff>58420</xdr:rowOff>
    </xdr:to>
    <xdr:sp macro="" textlink="">
      <xdr:nvSpPr>
        <xdr:cNvPr id="873" name="楕円 872">
          <a:extLst>
            <a:ext uri="{FF2B5EF4-FFF2-40B4-BE49-F238E27FC236}">
              <a16:creationId xmlns:a16="http://schemas.microsoft.com/office/drawing/2014/main" xmlns="" id="{C0428E45-04D4-4B4E-953B-B52FB055528A}"/>
            </a:ext>
          </a:extLst>
        </xdr:cNvPr>
        <xdr:cNvSpPr/>
      </xdr:nvSpPr>
      <xdr:spPr>
        <a:xfrm>
          <a:off x="2857500" y="10586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137160</xdr:rowOff>
    </xdr:from>
    <xdr:to>
      <xdr:col>19</xdr:col>
      <xdr:colOff>177800</xdr:colOff>
      <xdr:row>62</xdr:row>
      <xdr:rowOff>7620</xdr:rowOff>
    </xdr:to>
    <xdr:cxnSp macro="">
      <xdr:nvCxnSpPr>
        <xdr:cNvPr id="874" name="直線コネクタ 873">
          <a:extLst>
            <a:ext uri="{FF2B5EF4-FFF2-40B4-BE49-F238E27FC236}">
              <a16:creationId xmlns:a16="http://schemas.microsoft.com/office/drawing/2014/main" xmlns="" id="{D7EE65CA-78BF-4FE2-8EB0-910F3E977ACB}"/>
            </a:ext>
          </a:extLst>
        </xdr:cNvPr>
        <xdr:cNvCxnSpPr/>
      </xdr:nvCxnSpPr>
      <xdr:spPr>
        <a:xfrm flipV="1">
          <a:off x="2908300" y="10595610"/>
          <a:ext cx="8890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63</xdr:row>
      <xdr:rowOff>44450</xdr:rowOff>
    </xdr:from>
    <xdr:to>
      <xdr:col>10</xdr:col>
      <xdr:colOff>165100</xdr:colOff>
      <xdr:row>63</xdr:row>
      <xdr:rowOff>146050</xdr:rowOff>
    </xdr:to>
    <xdr:sp macro="" textlink="">
      <xdr:nvSpPr>
        <xdr:cNvPr id="875" name="楕円 874">
          <a:extLst>
            <a:ext uri="{FF2B5EF4-FFF2-40B4-BE49-F238E27FC236}">
              <a16:creationId xmlns:a16="http://schemas.microsoft.com/office/drawing/2014/main" xmlns="" id="{BB7D4975-D749-41E8-83F2-343F4DCE9A7E}"/>
            </a:ext>
          </a:extLst>
        </xdr:cNvPr>
        <xdr:cNvSpPr/>
      </xdr:nvSpPr>
      <xdr:spPr>
        <a:xfrm>
          <a:off x="1968500" y="10845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62</xdr:row>
      <xdr:rowOff>7620</xdr:rowOff>
    </xdr:from>
    <xdr:to>
      <xdr:col>15</xdr:col>
      <xdr:colOff>50800</xdr:colOff>
      <xdr:row>63</xdr:row>
      <xdr:rowOff>95250</xdr:rowOff>
    </xdr:to>
    <xdr:cxnSp macro="">
      <xdr:nvCxnSpPr>
        <xdr:cNvPr id="876" name="直線コネクタ 875">
          <a:extLst>
            <a:ext uri="{FF2B5EF4-FFF2-40B4-BE49-F238E27FC236}">
              <a16:creationId xmlns:a16="http://schemas.microsoft.com/office/drawing/2014/main" xmlns="" id="{5C34BA7D-3308-4227-A9DE-33C223E3A448}"/>
            </a:ext>
          </a:extLst>
        </xdr:cNvPr>
        <xdr:cNvCxnSpPr/>
      </xdr:nvCxnSpPr>
      <xdr:spPr>
        <a:xfrm flipV="1">
          <a:off x="2019300" y="10637520"/>
          <a:ext cx="889000" cy="2590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62</xdr:row>
      <xdr:rowOff>7637</xdr:rowOff>
    </xdr:from>
    <xdr:ext cx="405111" cy="259045"/>
    <xdr:sp macro="" textlink="">
      <xdr:nvSpPr>
        <xdr:cNvPr id="877" name="n_1mainValue【体育館・プール】&#10;有形固定資産減価償却率">
          <a:extLst>
            <a:ext uri="{FF2B5EF4-FFF2-40B4-BE49-F238E27FC236}">
              <a16:creationId xmlns:a16="http://schemas.microsoft.com/office/drawing/2014/main" xmlns="" id="{D7756DEF-2062-45EB-BFC7-B457E44F6326}"/>
            </a:ext>
          </a:extLst>
        </xdr:cNvPr>
        <xdr:cNvSpPr txBox="1"/>
      </xdr:nvSpPr>
      <xdr:spPr>
        <a:xfrm>
          <a:off x="3582044" y="106375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62</xdr:row>
      <xdr:rowOff>49547</xdr:rowOff>
    </xdr:from>
    <xdr:ext cx="405111" cy="259045"/>
    <xdr:sp macro="" textlink="">
      <xdr:nvSpPr>
        <xdr:cNvPr id="878" name="n_2mainValue【体育館・プール】&#10;有形固定資産減価償却率">
          <a:extLst>
            <a:ext uri="{FF2B5EF4-FFF2-40B4-BE49-F238E27FC236}">
              <a16:creationId xmlns:a16="http://schemas.microsoft.com/office/drawing/2014/main" xmlns="" id="{73C4E3FD-4ABC-493D-AF00-9511D8EA60FB}"/>
            </a:ext>
          </a:extLst>
        </xdr:cNvPr>
        <xdr:cNvSpPr txBox="1"/>
      </xdr:nvSpPr>
      <xdr:spPr>
        <a:xfrm>
          <a:off x="2705744" y="10679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63</xdr:row>
      <xdr:rowOff>137177</xdr:rowOff>
    </xdr:from>
    <xdr:ext cx="405111" cy="259045"/>
    <xdr:sp macro="" textlink="">
      <xdr:nvSpPr>
        <xdr:cNvPr id="879" name="n_3mainValue【体育館・プール】&#10;有形固定資産減価償却率">
          <a:extLst>
            <a:ext uri="{FF2B5EF4-FFF2-40B4-BE49-F238E27FC236}">
              <a16:creationId xmlns:a16="http://schemas.microsoft.com/office/drawing/2014/main" xmlns="" id="{4905F7C0-182E-4B7C-A601-12E236DD1F24}"/>
            </a:ext>
          </a:extLst>
        </xdr:cNvPr>
        <xdr:cNvSpPr txBox="1"/>
      </xdr:nvSpPr>
      <xdr:spPr>
        <a:xfrm>
          <a:off x="1816744" y="10938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880" name="正方形/長方形 879">
          <a:extLst>
            <a:ext uri="{FF2B5EF4-FFF2-40B4-BE49-F238E27FC236}">
              <a16:creationId xmlns:a16="http://schemas.microsoft.com/office/drawing/2014/main" xmlns="" id="{FDD87381-512E-499C-88A5-8535A3B3C458}"/>
            </a:ext>
          </a:extLst>
        </xdr:cNvPr>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881" name="正方形/長方形 880">
          <a:extLst>
            <a:ext uri="{FF2B5EF4-FFF2-40B4-BE49-F238E27FC236}">
              <a16:creationId xmlns:a16="http://schemas.microsoft.com/office/drawing/2014/main" xmlns="" id="{9341A3E1-56E9-4CA4-B8B7-3E10ED0FA8D3}"/>
            </a:ext>
          </a:extLst>
        </xdr:cNvPr>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882" name="正方形/長方形 881">
          <a:extLst>
            <a:ext uri="{FF2B5EF4-FFF2-40B4-BE49-F238E27FC236}">
              <a16:creationId xmlns:a16="http://schemas.microsoft.com/office/drawing/2014/main" xmlns="" id="{6FE80446-C7D1-49D3-B597-7EE34F929C9F}"/>
            </a:ext>
          </a:extLst>
        </xdr:cNvPr>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883" name="正方形/長方形 882">
          <a:extLst>
            <a:ext uri="{FF2B5EF4-FFF2-40B4-BE49-F238E27FC236}">
              <a16:creationId xmlns:a16="http://schemas.microsoft.com/office/drawing/2014/main" xmlns="" id="{D778FD6C-F545-4461-B3DC-994A38586EBE}"/>
            </a:ext>
          </a:extLst>
        </xdr:cNvPr>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884" name="正方形/長方形 883">
          <a:extLst>
            <a:ext uri="{FF2B5EF4-FFF2-40B4-BE49-F238E27FC236}">
              <a16:creationId xmlns:a16="http://schemas.microsoft.com/office/drawing/2014/main" xmlns="" id="{2C2BE93C-8650-471E-AF68-0006DCC037D6}"/>
            </a:ext>
          </a:extLst>
        </xdr:cNvPr>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885" name="正方形/長方形 884">
          <a:extLst>
            <a:ext uri="{FF2B5EF4-FFF2-40B4-BE49-F238E27FC236}">
              <a16:creationId xmlns:a16="http://schemas.microsoft.com/office/drawing/2014/main" xmlns="" id="{86899E82-D846-440F-A141-083FBCF10BAB}"/>
            </a:ext>
          </a:extLst>
        </xdr:cNvPr>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886" name="正方形/長方形 885">
          <a:extLst>
            <a:ext uri="{FF2B5EF4-FFF2-40B4-BE49-F238E27FC236}">
              <a16:creationId xmlns:a16="http://schemas.microsoft.com/office/drawing/2014/main" xmlns="" id="{82BDF4F6-A93F-477E-A447-DFCFD7A9CE14}"/>
            </a:ext>
          </a:extLst>
        </xdr:cNvPr>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887" name="正方形/長方形 886">
          <a:extLst>
            <a:ext uri="{FF2B5EF4-FFF2-40B4-BE49-F238E27FC236}">
              <a16:creationId xmlns:a16="http://schemas.microsoft.com/office/drawing/2014/main" xmlns="" id="{2EE5D134-5B88-4A4C-9B69-3582008BB001}"/>
            </a:ext>
          </a:extLst>
        </xdr:cNvPr>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888" name="テキスト ボックス 887">
          <a:extLst>
            <a:ext uri="{FF2B5EF4-FFF2-40B4-BE49-F238E27FC236}">
              <a16:creationId xmlns:a16="http://schemas.microsoft.com/office/drawing/2014/main" xmlns="" id="{3D59C1F4-23F9-493B-AE48-23DBFD149F6D}"/>
            </a:ext>
          </a:extLst>
        </xdr:cNvPr>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889" name="直線コネクタ 888">
          <a:extLst>
            <a:ext uri="{FF2B5EF4-FFF2-40B4-BE49-F238E27FC236}">
              <a16:creationId xmlns:a16="http://schemas.microsoft.com/office/drawing/2014/main" xmlns="" id="{7F35E36E-168F-4961-BC2F-BC5FF87859D9}"/>
            </a:ext>
          </a:extLst>
        </xdr:cNvPr>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890" name="直線コネクタ 889">
          <a:extLst>
            <a:ext uri="{FF2B5EF4-FFF2-40B4-BE49-F238E27FC236}">
              <a16:creationId xmlns:a16="http://schemas.microsoft.com/office/drawing/2014/main" xmlns="" id="{CDDDF3E4-298E-424D-8392-C442E926444B}"/>
            </a:ext>
          </a:extLst>
        </xdr:cNvPr>
        <xdr:cNvCxnSpPr/>
      </xdr:nvCxnSpPr>
      <xdr:spPr>
        <a:xfrm>
          <a:off x="6604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105427</xdr:rowOff>
    </xdr:from>
    <xdr:ext cx="467179" cy="259045"/>
    <xdr:sp macro="" textlink="">
      <xdr:nvSpPr>
        <xdr:cNvPr id="891" name="テキスト ボックス 890">
          <a:extLst>
            <a:ext uri="{FF2B5EF4-FFF2-40B4-BE49-F238E27FC236}">
              <a16:creationId xmlns:a16="http://schemas.microsoft.com/office/drawing/2014/main" xmlns="" id="{C8B365AC-BE6D-4CF9-86D5-2A4B41C9C59E}"/>
            </a:ext>
          </a:extLst>
        </xdr:cNvPr>
        <xdr:cNvSpPr txBox="1"/>
      </xdr:nvSpPr>
      <xdr:spPr>
        <a:xfrm>
          <a:off x="6136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892" name="直線コネクタ 891">
          <a:extLst>
            <a:ext uri="{FF2B5EF4-FFF2-40B4-BE49-F238E27FC236}">
              <a16:creationId xmlns:a16="http://schemas.microsoft.com/office/drawing/2014/main" xmlns="" id="{78F2ECC2-7A5E-4D2D-9E73-73EC42BF493C}"/>
            </a:ext>
          </a:extLst>
        </xdr:cNvPr>
        <xdr:cNvCxnSpPr/>
      </xdr:nvCxnSpPr>
      <xdr:spPr>
        <a:xfrm>
          <a:off x="6604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61</xdr:row>
      <xdr:rowOff>67327</xdr:rowOff>
    </xdr:from>
    <xdr:ext cx="467179" cy="259045"/>
    <xdr:sp macro="" textlink="">
      <xdr:nvSpPr>
        <xdr:cNvPr id="893" name="テキスト ボックス 892">
          <a:extLst>
            <a:ext uri="{FF2B5EF4-FFF2-40B4-BE49-F238E27FC236}">
              <a16:creationId xmlns:a16="http://schemas.microsoft.com/office/drawing/2014/main" xmlns="" id="{4B3779E3-BE18-4CC7-A6E6-6E40939517B1}"/>
            </a:ext>
          </a:extLst>
        </xdr:cNvPr>
        <xdr:cNvSpPr txBox="1"/>
      </xdr:nvSpPr>
      <xdr:spPr>
        <a:xfrm>
          <a:off x="6136821" y="1052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894" name="直線コネクタ 893">
          <a:extLst>
            <a:ext uri="{FF2B5EF4-FFF2-40B4-BE49-F238E27FC236}">
              <a16:creationId xmlns:a16="http://schemas.microsoft.com/office/drawing/2014/main" xmlns="" id="{AFBE7532-CF2C-4C3E-A179-ECE10D946F86}"/>
            </a:ext>
          </a:extLst>
        </xdr:cNvPr>
        <xdr:cNvCxnSpPr/>
      </xdr:nvCxnSpPr>
      <xdr:spPr>
        <a:xfrm>
          <a:off x="6604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59</xdr:row>
      <xdr:rowOff>29227</xdr:rowOff>
    </xdr:from>
    <xdr:ext cx="467179" cy="259045"/>
    <xdr:sp macro="" textlink="">
      <xdr:nvSpPr>
        <xdr:cNvPr id="895" name="テキスト ボックス 894">
          <a:extLst>
            <a:ext uri="{FF2B5EF4-FFF2-40B4-BE49-F238E27FC236}">
              <a16:creationId xmlns:a16="http://schemas.microsoft.com/office/drawing/2014/main" xmlns="" id="{B255AEEC-29C4-4500-B33C-AA2BA56B9278}"/>
            </a:ext>
          </a:extLst>
        </xdr:cNvPr>
        <xdr:cNvSpPr txBox="1"/>
      </xdr:nvSpPr>
      <xdr:spPr>
        <a:xfrm>
          <a:off x="613682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896" name="直線コネクタ 895">
          <a:extLst>
            <a:ext uri="{FF2B5EF4-FFF2-40B4-BE49-F238E27FC236}">
              <a16:creationId xmlns:a16="http://schemas.microsoft.com/office/drawing/2014/main" xmlns="" id="{87F1642E-901A-42D7-989B-0F135ABB8E97}"/>
            </a:ext>
          </a:extLst>
        </xdr:cNvPr>
        <xdr:cNvCxnSpPr/>
      </xdr:nvCxnSpPr>
      <xdr:spPr>
        <a:xfrm>
          <a:off x="6604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162577</xdr:rowOff>
    </xdr:from>
    <xdr:ext cx="467179" cy="259045"/>
    <xdr:sp macro="" textlink="">
      <xdr:nvSpPr>
        <xdr:cNvPr id="897" name="テキスト ボックス 896">
          <a:extLst>
            <a:ext uri="{FF2B5EF4-FFF2-40B4-BE49-F238E27FC236}">
              <a16:creationId xmlns:a16="http://schemas.microsoft.com/office/drawing/2014/main" xmlns="" id="{8962C916-1BA3-4AC9-93C5-3CA0455393B6}"/>
            </a:ext>
          </a:extLst>
        </xdr:cNvPr>
        <xdr:cNvSpPr txBox="1"/>
      </xdr:nvSpPr>
      <xdr:spPr>
        <a:xfrm>
          <a:off x="6136821" y="976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898" name="直線コネクタ 897">
          <a:extLst>
            <a:ext uri="{FF2B5EF4-FFF2-40B4-BE49-F238E27FC236}">
              <a16:creationId xmlns:a16="http://schemas.microsoft.com/office/drawing/2014/main" xmlns="" id="{B4B4B106-62DA-4023-A5D7-53C15C5CF7A9}"/>
            </a:ext>
          </a:extLst>
        </xdr:cNvPr>
        <xdr:cNvCxnSpPr/>
      </xdr:nvCxnSpPr>
      <xdr:spPr>
        <a:xfrm>
          <a:off x="6604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124477</xdr:rowOff>
    </xdr:from>
    <xdr:ext cx="467179" cy="259045"/>
    <xdr:sp macro="" textlink="">
      <xdr:nvSpPr>
        <xdr:cNvPr id="899" name="テキスト ボックス 898">
          <a:extLst>
            <a:ext uri="{FF2B5EF4-FFF2-40B4-BE49-F238E27FC236}">
              <a16:creationId xmlns:a16="http://schemas.microsoft.com/office/drawing/2014/main" xmlns="" id="{7C92E836-315C-4826-9B05-3BE59AB71D3C}"/>
            </a:ext>
          </a:extLst>
        </xdr:cNvPr>
        <xdr:cNvSpPr txBox="1"/>
      </xdr:nvSpPr>
      <xdr:spPr>
        <a:xfrm>
          <a:off x="6136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900" name="直線コネクタ 899">
          <a:extLst>
            <a:ext uri="{FF2B5EF4-FFF2-40B4-BE49-F238E27FC236}">
              <a16:creationId xmlns:a16="http://schemas.microsoft.com/office/drawing/2014/main" xmlns="" id="{535AEB09-DF28-4FC5-821B-2AEEBD99D2E8}"/>
            </a:ext>
          </a:extLst>
        </xdr:cNvPr>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901" name="テキスト ボックス 900">
          <a:extLst>
            <a:ext uri="{FF2B5EF4-FFF2-40B4-BE49-F238E27FC236}">
              <a16:creationId xmlns:a16="http://schemas.microsoft.com/office/drawing/2014/main" xmlns="" id="{F285AC34-5B39-4715-B997-C73CB7EDB72C}"/>
            </a:ext>
          </a:extLst>
        </xdr:cNvPr>
        <xdr:cNvSpPr txBox="1"/>
      </xdr:nvSpPr>
      <xdr:spPr>
        <a:xfrm>
          <a:off x="6136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902" name="【体育館・プール】&#10;一人当たり面積グラフ枠">
          <a:extLst>
            <a:ext uri="{FF2B5EF4-FFF2-40B4-BE49-F238E27FC236}">
              <a16:creationId xmlns:a16="http://schemas.microsoft.com/office/drawing/2014/main" xmlns="" id="{0F53458D-BA66-4D41-95D2-951B324D12D0}"/>
            </a:ext>
          </a:extLst>
        </xdr:cNvPr>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55</xdr:row>
      <xdr:rowOff>81915</xdr:rowOff>
    </xdr:from>
    <xdr:to>
      <xdr:col>54</xdr:col>
      <xdr:colOff>189865</xdr:colOff>
      <xdr:row>64</xdr:row>
      <xdr:rowOff>62865</xdr:rowOff>
    </xdr:to>
    <xdr:cxnSp macro="">
      <xdr:nvCxnSpPr>
        <xdr:cNvPr id="903" name="直線コネクタ 902">
          <a:extLst>
            <a:ext uri="{FF2B5EF4-FFF2-40B4-BE49-F238E27FC236}">
              <a16:creationId xmlns:a16="http://schemas.microsoft.com/office/drawing/2014/main" xmlns="" id="{AFB2CF92-CC5E-4937-8DA5-149F294F65C1}"/>
            </a:ext>
          </a:extLst>
        </xdr:cNvPr>
        <xdr:cNvCxnSpPr/>
      </xdr:nvCxnSpPr>
      <xdr:spPr>
        <a:xfrm flipV="1">
          <a:off x="10476865" y="9511665"/>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66692</xdr:rowOff>
    </xdr:from>
    <xdr:ext cx="469744" cy="259045"/>
    <xdr:sp macro="" textlink="">
      <xdr:nvSpPr>
        <xdr:cNvPr id="904" name="【体育館・プール】&#10;一人当たり面積最小値テキスト">
          <a:extLst>
            <a:ext uri="{FF2B5EF4-FFF2-40B4-BE49-F238E27FC236}">
              <a16:creationId xmlns:a16="http://schemas.microsoft.com/office/drawing/2014/main" xmlns="" id="{61901D7D-8CEC-4E33-B42F-8BAD92B567C7}"/>
            </a:ext>
          </a:extLst>
        </xdr:cNvPr>
        <xdr:cNvSpPr txBox="1"/>
      </xdr:nvSpPr>
      <xdr:spPr>
        <a:xfrm>
          <a:off x="10515600" y="110394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62865</xdr:rowOff>
    </xdr:from>
    <xdr:to>
      <xdr:col>55</xdr:col>
      <xdr:colOff>88900</xdr:colOff>
      <xdr:row>64</xdr:row>
      <xdr:rowOff>62865</xdr:rowOff>
    </xdr:to>
    <xdr:cxnSp macro="">
      <xdr:nvCxnSpPr>
        <xdr:cNvPr id="905" name="直線コネクタ 904">
          <a:extLst>
            <a:ext uri="{FF2B5EF4-FFF2-40B4-BE49-F238E27FC236}">
              <a16:creationId xmlns:a16="http://schemas.microsoft.com/office/drawing/2014/main" xmlns="" id="{4FFA16B7-15DD-413B-A645-E68CBCA5A3CC}"/>
            </a:ext>
          </a:extLst>
        </xdr:cNvPr>
        <xdr:cNvCxnSpPr/>
      </xdr:nvCxnSpPr>
      <xdr:spPr>
        <a:xfrm>
          <a:off x="10388600" y="110356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54</xdr:row>
      <xdr:rowOff>28592</xdr:rowOff>
    </xdr:from>
    <xdr:ext cx="469744" cy="259045"/>
    <xdr:sp macro="" textlink="">
      <xdr:nvSpPr>
        <xdr:cNvPr id="906" name="【体育館・プール】&#10;一人当たり面積最大値テキスト">
          <a:extLst>
            <a:ext uri="{FF2B5EF4-FFF2-40B4-BE49-F238E27FC236}">
              <a16:creationId xmlns:a16="http://schemas.microsoft.com/office/drawing/2014/main" xmlns="" id="{8C280B74-3206-4EA9-88F7-39DE028456F1}"/>
            </a:ext>
          </a:extLst>
        </xdr:cNvPr>
        <xdr:cNvSpPr txBox="1"/>
      </xdr:nvSpPr>
      <xdr:spPr>
        <a:xfrm>
          <a:off x="10515600" y="92868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81915</xdr:rowOff>
    </xdr:from>
    <xdr:to>
      <xdr:col>55</xdr:col>
      <xdr:colOff>88900</xdr:colOff>
      <xdr:row>55</xdr:row>
      <xdr:rowOff>81915</xdr:rowOff>
    </xdr:to>
    <xdr:cxnSp macro="">
      <xdr:nvCxnSpPr>
        <xdr:cNvPr id="907" name="直線コネクタ 906">
          <a:extLst>
            <a:ext uri="{FF2B5EF4-FFF2-40B4-BE49-F238E27FC236}">
              <a16:creationId xmlns:a16="http://schemas.microsoft.com/office/drawing/2014/main" xmlns="" id="{A572FB00-5A27-48F3-8588-F13B7677F30E}"/>
            </a:ext>
          </a:extLst>
        </xdr:cNvPr>
        <xdr:cNvCxnSpPr/>
      </xdr:nvCxnSpPr>
      <xdr:spPr>
        <a:xfrm>
          <a:off x="10388600" y="95116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61</xdr:row>
      <xdr:rowOff>65422</xdr:rowOff>
    </xdr:from>
    <xdr:ext cx="469744" cy="259045"/>
    <xdr:sp macro="" textlink="">
      <xdr:nvSpPr>
        <xdr:cNvPr id="908" name="【体育館・プール】&#10;一人当たり面積平均値テキスト">
          <a:extLst>
            <a:ext uri="{FF2B5EF4-FFF2-40B4-BE49-F238E27FC236}">
              <a16:creationId xmlns:a16="http://schemas.microsoft.com/office/drawing/2014/main" xmlns="" id="{09CF9E8B-99E3-4E85-AAFD-3B5234C6CB19}"/>
            </a:ext>
          </a:extLst>
        </xdr:cNvPr>
        <xdr:cNvSpPr txBox="1"/>
      </xdr:nvSpPr>
      <xdr:spPr>
        <a:xfrm>
          <a:off x="10515600" y="105238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42545</xdr:rowOff>
    </xdr:from>
    <xdr:to>
      <xdr:col>55</xdr:col>
      <xdr:colOff>50800</xdr:colOff>
      <xdr:row>62</xdr:row>
      <xdr:rowOff>144145</xdr:rowOff>
    </xdr:to>
    <xdr:sp macro="" textlink="">
      <xdr:nvSpPr>
        <xdr:cNvPr id="909" name="フローチャート: 判断 908">
          <a:extLst>
            <a:ext uri="{FF2B5EF4-FFF2-40B4-BE49-F238E27FC236}">
              <a16:creationId xmlns:a16="http://schemas.microsoft.com/office/drawing/2014/main" xmlns="" id="{747340FA-4322-4FEB-A320-074DE41D4BE7}"/>
            </a:ext>
          </a:extLst>
        </xdr:cNvPr>
        <xdr:cNvSpPr/>
      </xdr:nvSpPr>
      <xdr:spPr>
        <a:xfrm>
          <a:off x="10426700" y="10672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57785</xdr:rowOff>
    </xdr:from>
    <xdr:to>
      <xdr:col>50</xdr:col>
      <xdr:colOff>165100</xdr:colOff>
      <xdr:row>62</xdr:row>
      <xdr:rowOff>159385</xdr:rowOff>
    </xdr:to>
    <xdr:sp macro="" textlink="">
      <xdr:nvSpPr>
        <xdr:cNvPr id="910" name="フローチャート: 判断 909">
          <a:extLst>
            <a:ext uri="{FF2B5EF4-FFF2-40B4-BE49-F238E27FC236}">
              <a16:creationId xmlns:a16="http://schemas.microsoft.com/office/drawing/2014/main" xmlns="" id="{59EEE47D-CFF7-4DD9-9938-1A9F821237B8}"/>
            </a:ext>
          </a:extLst>
        </xdr:cNvPr>
        <xdr:cNvSpPr/>
      </xdr:nvSpPr>
      <xdr:spPr>
        <a:xfrm>
          <a:off x="9588500" y="106876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61</xdr:row>
      <xdr:rowOff>4462</xdr:rowOff>
    </xdr:from>
    <xdr:ext cx="469744" cy="259045"/>
    <xdr:sp macro="" textlink="">
      <xdr:nvSpPr>
        <xdr:cNvPr id="911" name="n_1aveValue【体育館・プール】&#10;一人当たり面積">
          <a:extLst>
            <a:ext uri="{FF2B5EF4-FFF2-40B4-BE49-F238E27FC236}">
              <a16:creationId xmlns:a16="http://schemas.microsoft.com/office/drawing/2014/main" xmlns="" id="{A0E5E5D9-8FBD-44E4-A887-8CF3B614147E}"/>
            </a:ext>
          </a:extLst>
        </xdr:cNvPr>
        <xdr:cNvSpPr txBox="1"/>
      </xdr:nvSpPr>
      <xdr:spPr>
        <a:xfrm>
          <a:off x="9391727" y="104629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62</xdr:row>
      <xdr:rowOff>44450</xdr:rowOff>
    </xdr:from>
    <xdr:to>
      <xdr:col>46</xdr:col>
      <xdr:colOff>38100</xdr:colOff>
      <xdr:row>62</xdr:row>
      <xdr:rowOff>146050</xdr:rowOff>
    </xdr:to>
    <xdr:sp macro="" textlink="">
      <xdr:nvSpPr>
        <xdr:cNvPr id="912" name="フローチャート: 判断 911">
          <a:extLst>
            <a:ext uri="{FF2B5EF4-FFF2-40B4-BE49-F238E27FC236}">
              <a16:creationId xmlns:a16="http://schemas.microsoft.com/office/drawing/2014/main" xmlns="" id="{CF2C4714-5381-4B7C-8D63-35D60A5A84C2}"/>
            </a:ext>
          </a:extLst>
        </xdr:cNvPr>
        <xdr:cNvSpPr/>
      </xdr:nvSpPr>
      <xdr:spPr>
        <a:xfrm>
          <a:off x="8699500" y="10674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60</xdr:row>
      <xdr:rowOff>162577</xdr:rowOff>
    </xdr:from>
    <xdr:ext cx="469744" cy="259045"/>
    <xdr:sp macro="" textlink="">
      <xdr:nvSpPr>
        <xdr:cNvPr id="913" name="n_2aveValue【体育館・プール】&#10;一人当たり面積">
          <a:extLst>
            <a:ext uri="{FF2B5EF4-FFF2-40B4-BE49-F238E27FC236}">
              <a16:creationId xmlns:a16="http://schemas.microsoft.com/office/drawing/2014/main" xmlns="" id="{295FFB0B-834F-4802-AF35-EC45E0A11BDE}"/>
            </a:ext>
          </a:extLst>
        </xdr:cNvPr>
        <xdr:cNvSpPr txBox="1"/>
      </xdr:nvSpPr>
      <xdr:spPr>
        <a:xfrm>
          <a:off x="8515427" y="1044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62</xdr:row>
      <xdr:rowOff>63500</xdr:rowOff>
    </xdr:from>
    <xdr:to>
      <xdr:col>41</xdr:col>
      <xdr:colOff>101600</xdr:colOff>
      <xdr:row>62</xdr:row>
      <xdr:rowOff>165100</xdr:rowOff>
    </xdr:to>
    <xdr:sp macro="" textlink="">
      <xdr:nvSpPr>
        <xdr:cNvPr id="914" name="フローチャート: 判断 913">
          <a:extLst>
            <a:ext uri="{FF2B5EF4-FFF2-40B4-BE49-F238E27FC236}">
              <a16:creationId xmlns:a16="http://schemas.microsoft.com/office/drawing/2014/main" xmlns="" id="{DB850529-FAAC-4075-A08D-08EEB67487EA}"/>
            </a:ext>
          </a:extLst>
        </xdr:cNvPr>
        <xdr:cNvSpPr/>
      </xdr:nvSpPr>
      <xdr:spPr>
        <a:xfrm>
          <a:off x="7810500" y="10693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61</xdr:row>
      <xdr:rowOff>10177</xdr:rowOff>
    </xdr:from>
    <xdr:ext cx="469744" cy="259045"/>
    <xdr:sp macro="" textlink="">
      <xdr:nvSpPr>
        <xdr:cNvPr id="915" name="n_3aveValue【体育館・プール】&#10;一人当たり面積">
          <a:extLst>
            <a:ext uri="{FF2B5EF4-FFF2-40B4-BE49-F238E27FC236}">
              <a16:creationId xmlns:a16="http://schemas.microsoft.com/office/drawing/2014/main" xmlns="" id="{023577C6-ADF7-4FD2-98C4-ADDF53E6D7C9}"/>
            </a:ext>
          </a:extLst>
        </xdr:cNvPr>
        <xdr:cNvSpPr txBox="1"/>
      </xdr:nvSpPr>
      <xdr:spPr>
        <a:xfrm>
          <a:off x="7626427" y="10468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66</xdr:row>
      <xdr:rowOff>111777</xdr:rowOff>
    </xdr:from>
    <xdr:ext cx="762000" cy="259045"/>
    <xdr:sp macro="" textlink="">
      <xdr:nvSpPr>
        <xdr:cNvPr id="916" name="テキスト ボックス 915">
          <a:extLst>
            <a:ext uri="{FF2B5EF4-FFF2-40B4-BE49-F238E27FC236}">
              <a16:creationId xmlns:a16="http://schemas.microsoft.com/office/drawing/2014/main" xmlns="" id="{B8628DAE-E409-4D09-87E6-4B4CF74BE9EB}"/>
            </a:ext>
          </a:extLst>
        </xdr:cNvPr>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917" name="テキスト ボックス 916">
          <a:extLst>
            <a:ext uri="{FF2B5EF4-FFF2-40B4-BE49-F238E27FC236}">
              <a16:creationId xmlns:a16="http://schemas.microsoft.com/office/drawing/2014/main" xmlns="" id="{2E2EC63E-9105-4329-8187-D72A6AE20AC0}"/>
            </a:ext>
          </a:extLst>
        </xdr:cNvPr>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918" name="テキスト ボックス 917">
          <a:extLst>
            <a:ext uri="{FF2B5EF4-FFF2-40B4-BE49-F238E27FC236}">
              <a16:creationId xmlns:a16="http://schemas.microsoft.com/office/drawing/2014/main" xmlns="" id="{8108B807-9D5A-4C0C-ABB5-B6D22967C7B2}"/>
            </a:ext>
          </a:extLst>
        </xdr:cNvPr>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919" name="テキスト ボックス 918">
          <a:extLst>
            <a:ext uri="{FF2B5EF4-FFF2-40B4-BE49-F238E27FC236}">
              <a16:creationId xmlns:a16="http://schemas.microsoft.com/office/drawing/2014/main" xmlns="" id="{657B7718-AC17-4550-886D-B186A492143C}"/>
            </a:ext>
          </a:extLst>
        </xdr:cNvPr>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920" name="テキスト ボックス 919">
          <a:extLst>
            <a:ext uri="{FF2B5EF4-FFF2-40B4-BE49-F238E27FC236}">
              <a16:creationId xmlns:a16="http://schemas.microsoft.com/office/drawing/2014/main" xmlns="" id="{1E163EC4-CEB1-4BCD-8E9A-B9DAF087AA0A}"/>
            </a:ext>
          </a:extLst>
        </xdr:cNvPr>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78740</xdr:rowOff>
    </xdr:from>
    <xdr:to>
      <xdr:col>55</xdr:col>
      <xdr:colOff>50800</xdr:colOff>
      <xdr:row>63</xdr:row>
      <xdr:rowOff>8890</xdr:rowOff>
    </xdr:to>
    <xdr:sp macro="" textlink="">
      <xdr:nvSpPr>
        <xdr:cNvPr id="921" name="楕円 920">
          <a:extLst>
            <a:ext uri="{FF2B5EF4-FFF2-40B4-BE49-F238E27FC236}">
              <a16:creationId xmlns:a16="http://schemas.microsoft.com/office/drawing/2014/main" xmlns="" id="{1027F9A6-0599-4542-8E8F-A28586DD2779}"/>
            </a:ext>
          </a:extLst>
        </xdr:cNvPr>
        <xdr:cNvSpPr/>
      </xdr:nvSpPr>
      <xdr:spPr>
        <a:xfrm>
          <a:off x="10426700" y="10708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62</xdr:row>
      <xdr:rowOff>57167</xdr:rowOff>
    </xdr:from>
    <xdr:ext cx="469744" cy="259045"/>
    <xdr:sp macro="" textlink="">
      <xdr:nvSpPr>
        <xdr:cNvPr id="922" name="【体育館・プール】&#10;一人当たり面積該当値テキスト">
          <a:extLst>
            <a:ext uri="{FF2B5EF4-FFF2-40B4-BE49-F238E27FC236}">
              <a16:creationId xmlns:a16="http://schemas.microsoft.com/office/drawing/2014/main" xmlns="" id="{235E44D5-DCA2-4252-BE43-E436295356F0}"/>
            </a:ext>
          </a:extLst>
        </xdr:cNvPr>
        <xdr:cNvSpPr txBox="1"/>
      </xdr:nvSpPr>
      <xdr:spPr>
        <a:xfrm>
          <a:off x="10515600" y="106870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80645</xdr:rowOff>
    </xdr:from>
    <xdr:to>
      <xdr:col>50</xdr:col>
      <xdr:colOff>165100</xdr:colOff>
      <xdr:row>63</xdr:row>
      <xdr:rowOff>10795</xdr:rowOff>
    </xdr:to>
    <xdr:sp macro="" textlink="">
      <xdr:nvSpPr>
        <xdr:cNvPr id="923" name="楕円 922">
          <a:extLst>
            <a:ext uri="{FF2B5EF4-FFF2-40B4-BE49-F238E27FC236}">
              <a16:creationId xmlns:a16="http://schemas.microsoft.com/office/drawing/2014/main" xmlns="" id="{DE04039A-8FFB-4E4C-9656-76D13D1BDA1F}"/>
            </a:ext>
          </a:extLst>
        </xdr:cNvPr>
        <xdr:cNvSpPr/>
      </xdr:nvSpPr>
      <xdr:spPr>
        <a:xfrm>
          <a:off x="9588500" y="107105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129540</xdr:rowOff>
    </xdr:from>
    <xdr:to>
      <xdr:col>55</xdr:col>
      <xdr:colOff>0</xdr:colOff>
      <xdr:row>62</xdr:row>
      <xdr:rowOff>131445</xdr:rowOff>
    </xdr:to>
    <xdr:cxnSp macro="">
      <xdr:nvCxnSpPr>
        <xdr:cNvPr id="924" name="直線コネクタ 923">
          <a:extLst>
            <a:ext uri="{FF2B5EF4-FFF2-40B4-BE49-F238E27FC236}">
              <a16:creationId xmlns:a16="http://schemas.microsoft.com/office/drawing/2014/main" xmlns="" id="{38FFA94E-1BBF-47B2-823A-A8A1565FEE67}"/>
            </a:ext>
          </a:extLst>
        </xdr:cNvPr>
        <xdr:cNvCxnSpPr/>
      </xdr:nvCxnSpPr>
      <xdr:spPr>
        <a:xfrm flipV="1">
          <a:off x="9639300" y="10759440"/>
          <a:ext cx="8382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82550</xdr:rowOff>
    </xdr:from>
    <xdr:to>
      <xdr:col>46</xdr:col>
      <xdr:colOff>38100</xdr:colOff>
      <xdr:row>63</xdr:row>
      <xdr:rowOff>12700</xdr:rowOff>
    </xdr:to>
    <xdr:sp macro="" textlink="">
      <xdr:nvSpPr>
        <xdr:cNvPr id="925" name="楕円 924">
          <a:extLst>
            <a:ext uri="{FF2B5EF4-FFF2-40B4-BE49-F238E27FC236}">
              <a16:creationId xmlns:a16="http://schemas.microsoft.com/office/drawing/2014/main" xmlns="" id="{F61FB0DF-855C-462A-AF4C-7F7C7F4777B0}"/>
            </a:ext>
          </a:extLst>
        </xdr:cNvPr>
        <xdr:cNvSpPr/>
      </xdr:nvSpPr>
      <xdr:spPr>
        <a:xfrm>
          <a:off x="8699500" y="10712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131445</xdr:rowOff>
    </xdr:from>
    <xdr:to>
      <xdr:col>50</xdr:col>
      <xdr:colOff>114300</xdr:colOff>
      <xdr:row>62</xdr:row>
      <xdr:rowOff>133350</xdr:rowOff>
    </xdr:to>
    <xdr:cxnSp macro="">
      <xdr:nvCxnSpPr>
        <xdr:cNvPr id="926" name="直線コネクタ 925">
          <a:extLst>
            <a:ext uri="{FF2B5EF4-FFF2-40B4-BE49-F238E27FC236}">
              <a16:creationId xmlns:a16="http://schemas.microsoft.com/office/drawing/2014/main" xmlns="" id="{24C4DF5A-EEA0-426C-9A63-30B449C8DBFA}"/>
            </a:ext>
          </a:extLst>
        </xdr:cNvPr>
        <xdr:cNvCxnSpPr/>
      </xdr:nvCxnSpPr>
      <xdr:spPr>
        <a:xfrm flipV="1">
          <a:off x="8750300" y="10761345"/>
          <a:ext cx="8890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82550</xdr:rowOff>
    </xdr:from>
    <xdr:to>
      <xdr:col>41</xdr:col>
      <xdr:colOff>101600</xdr:colOff>
      <xdr:row>63</xdr:row>
      <xdr:rowOff>12700</xdr:rowOff>
    </xdr:to>
    <xdr:sp macro="" textlink="">
      <xdr:nvSpPr>
        <xdr:cNvPr id="927" name="楕円 926">
          <a:extLst>
            <a:ext uri="{FF2B5EF4-FFF2-40B4-BE49-F238E27FC236}">
              <a16:creationId xmlns:a16="http://schemas.microsoft.com/office/drawing/2014/main" xmlns="" id="{6DE5CD57-8363-43E3-96B2-1070B11F9E81}"/>
            </a:ext>
          </a:extLst>
        </xdr:cNvPr>
        <xdr:cNvSpPr/>
      </xdr:nvSpPr>
      <xdr:spPr>
        <a:xfrm>
          <a:off x="7810500" y="10712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133350</xdr:rowOff>
    </xdr:from>
    <xdr:to>
      <xdr:col>45</xdr:col>
      <xdr:colOff>177800</xdr:colOff>
      <xdr:row>62</xdr:row>
      <xdr:rowOff>133350</xdr:rowOff>
    </xdr:to>
    <xdr:cxnSp macro="">
      <xdr:nvCxnSpPr>
        <xdr:cNvPr id="928" name="直線コネクタ 927">
          <a:extLst>
            <a:ext uri="{FF2B5EF4-FFF2-40B4-BE49-F238E27FC236}">
              <a16:creationId xmlns:a16="http://schemas.microsoft.com/office/drawing/2014/main" xmlns="" id="{F68711F5-8491-4AF2-800F-E1A0F3A5DB42}"/>
            </a:ext>
          </a:extLst>
        </xdr:cNvPr>
        <xdr:cNvCxnSpPr/>
      </xdr:nvCxnSpPr>
      <xdr:spPr>
        <a:xfrm>
          <a:off x="7861300" y="107632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63</xdr:row>
      <xdr:rowOff>1922</xdr:rowOff>
    </xdr:from>
    <xdr:ext cx="469744" cy="259045"/>
    <xdr:sp macro="" textlink="">
      <xdr:nvSpPr>
        <xdr:cNvPr id="929" name="n_1mainValue【体育館・プール】&#10;一人当たり面積">
          <a:extLst>
            <a:ext uri="{FF2B5EF4-FFF2-40B4-BE49-F238E27FC236}">
              <a16:creationId xmlns:a16="http://schemas.microsoft.com/office/drawing/2014/main" xmlns="" id="{D1C8F258-1CD5-4A73-A59F-39940D687EFC}"/>
            </a:ext>
          </a:extLst>
        </xdr:cNvPr>
        <xdr:cNvSpPr txBox="1"/>
      </xdr:nvSpPr>
      <xdr:spPr>
        <a:xfrm>
          <a:off x="9391727" y="108032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3827</xdr:rowOff>
    </xdr:from>
    <xdr:ext cx="469744" cy="259045"/>
    <xdr:sp macro="" textlink="">
      <xdr:nvSpPr>
        <xdr:cNvPr id="930" name="n_2mainValue【体育館・プール】&#10;一人当たり面積">
          <a:extLst>
            <a:ext uri="{FF2B5EF4-FFF2-40B4-BE49-F238E27FC236}">
              <a16:creationId xmlns:a16="http://schemas.microsoft.com/office/drawing/2014/main" xmlns="" id="{8B78191A-B74C-45B3-961C-E15C7585FBF1}"/>
            </a:ext>
          </a:extLst>
        </xdr:cNvPr>
        <xdr:cNvSpPr txBox="1"/>
      </xdr:nvSpPr>
      <xdr:spPr>
        <a:xfrm>
          <a:off x="8515427" y="10805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3827</xdr:rowOff>
    </xdr:from>
    <xdr:ext cx="469744" cy="259045"/>
    <xdr:sp macro="" textlink="">
      <xdr:nvSpPr>
        <xdr:cNvPr id="931" name="n_3mainValue【体育館・プール】&#10;一人当たり面積">
          <a:extLst>
            <a:ext uri="{FF2B5EF4-FFF2-40B4-BE49-F238E27FC236}">
              <a16:creationId xmlns:a16="http://schemas.microsoft.com/office/drawing/2014/main" xmlns="" id="{1E510815-F903-4082-83ED-D0740BAC6759}"/>
            </a:ext>
          </a:extLst>
        </xdr:cNvPr>
        <xdr:cNvSpPr txBox="1"/>
      </xdr:nvSpPr>
      <xdr:spPr>
        <a:xfrm>
          <a:off x="7626427" y="10805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932" name="正方形/長方形 931">
          <a:extLst>
            <a:ext uri="{FF2B5EF4-FFF2-40B4-BE49-F238E27FC236}">
              <a16:creationId xmlns:a16="http://schemas.microsoft.com/office/drawing/2014/main" xmlns="" id="{1198D902-9B32-4256-BA1C-9B09427B9809}"/>
            </a:ext>
          </a:extLst>
        </xdr:cNvPr>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933" name="正方形/長方形 932">
          <a:extLst>
            <a:ext uri="{FF2B5EF4-FFF2-40B4-BE49-F238E27FC236}">
              <a16:creationId xmlns:a16="http://schemas.microsoft.com/office/drawing/2014/main" xmlns="" id="{5B1D2A03-2A7D-4E81-A3B1-5AE3DE0D95F5}"/>
            </a:ext>
          </a:extLst>
        </xdr:cNvPr>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934" name="正方形/長方形 933">
          <a:extLst>
            <a:ext uri="{FF2B5EF4-FFF2-40B4-BE49-F238E27FC236}">
              <a16:creationId xmlns:a16="http://schemas.microsoft.com/office/drawing/2014/main" xmlns="" id="{F7D1215D-6175-4DFE-95DC-DB944D7EE976}"/>
            </a:ext>
          </a:extLst>
        </xdr:cNvPr>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935" name="正方形/長方形 934">
          <a:extLst>
            <a:ext uri="{FF2B5EF4-FFF2-40B4-BE49-F238E27FC236}">
              <a16:creationId xmlns:a16="http://schemas.microsoft.com/office/drawing/2014/main" xmlns="" id="{B32A84EF-E617-4FEE-98EA-1F7B29664976}"/>
            </a:ext>
          </a:extLst>
        </xdr:cNvPr>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936" name="正方形/長方形 935">
          <a:extLst>
            <a:ext uri="{FF2B5EF4-FFF2-40B4-BE49-F238E27FC236}">
              <a16:creationId xmlns:a16="http://schemas.microsoft.com/office/drawing/2014/main" xmlns="" id="{FFEC3838-B2AD-40F8-ACE7-A20BEFAEFB95}"/>
            </a:ext>
          </a:extLst>
        </xdr:cNvPr>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937" name="正方形/長方形 936">
          <a:extLst>
            <a:ext uri="{FF2B5EF4-FFF2-40B4-BE49-F238E27FC236}">
              <a16:creationId xmlns:a16="http://schemas.microsoft.com/office/drawing/2014/main" xmlns="" id="{94034CA8-6276-42F4-BA35-BDE60BB4BB4A}"/>
            </a:ext>
          </a:extLst>
        </xdr:cNvPr>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938" name="正方形/長方形 937">
          <a:extLst>
            <a:ext uri="{FF2B5EF4-FFF2-40B4-BE49-F238E27FC236}">
              <a16:creationId xmlns:a16="http://schemas.microsoft.com/office/drawing/2014/main" xmlns="" id="{903365A7-642D-4BD4-8E6A-CDFAFB6123D9}"/>
            </a:ext>
          </a:extLst>
        </xdr:cNvPr>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939" name="正方形/長方形 938">
          <a:extLst>
            <a:ext uri="{FF2B5EF4-FFF2-40B4-BE49-F238E27FC236}">
              <a16:creationId xmlns:a16="http://schemas.microsoft.com/office/drawing/2014/main" xmlns="" id="{0B88D812-837E-4E69-98E5-F75FFC01877F}"/>
            </a:ext>
          </a:extLst>
        </xdr:cNvPr>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940" name="テキスト ボックス 939">
          <a:extLst>
            <a:ext uri="{FF2B5EF4-FFF2-40B4-BE49-F238E27FC236}">
              <a16:creationId xmlns:a16="http://schemas.microsoft.com/office/drawing/2014/main" xmlns="" id="{6C1BF9BF-F07C-4339-9271-3EA5FF78A5CF}"/>
            </a:ext>
          </a:extLst>
        </xdr:cNvPr>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941" name="直線コネクタ 940">
          <a:extLst>
            <a:ext uri="{FF2B5EF4-FFF2-40B4-BE49-F238E27FC236}">
              <a16:creationId xmlns:a16="http://schemas.microsoft.com/office/drawing/2014/main" xmlns="" id="{35F5F68F-EDFE-43B4-A218-99C4CA32C6F2}"/>
            </a:ext>
          </a:extLst>
        </xdr:cNvPr>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88</xdr:row>
      <xdr:rowOff>10177</xdr:rowOff>
    </xdr:from>
    <xdr:ext cx="338939" cy="259045"/>
    <xdr:sp macro="" textlink="">
      <xdr:nvSpPr>
        <xdr:cNvPr id="942" name="テキスト ボックス 941">
          <a:extLst>
            <a:ext uri="{FF2B5EF4-FFF2-40B4-BE49-F238E27FC236}">
              <a16:creationId xmlns:a16="http://schemas.microsoft.com/office/drawing/2014/main" xmlns="" id="{644C5BAF-16AF-4158-B4C4-DC43E58C2955}"/>
            </a:ext>
          </a:extLst>
        </xdr:cNvPr>
        <xdr:cNvSpPr txBox="1"/>
      </xdr:nvSpPr>
      <xdr:spPr>
        <a:xfrm>
          <a:off x="423061" y="1509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943" name="直線コネクタ 942">
          <a:extLst>
            <a:ext uri="{FF2B5EF4-FFF2-40B4-BE49-F238E27FC236}">
              <a16:creationId xmlns:a16="http://schemas.microsoft.com/office/drawing/2014/main" xmlns="" id="{4F36F94C-4948-44FD-81B6-327E7FB7BE46}"/>
            </a:ext>
          </a:extLst>
        </xdr:cNvPr>
        <xdr:cNvCxnSpPr/>
      </xdr:nvCxnSpPr>
      <xdr:spPr>
        <a:xfrm>
          <a:off x="762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944" name="テキスト ボックス 943">
          <a:extLst>
            <a:ext uri="{FF2B5EF4-FFF2-40B4-BE49-F238E27FC236}">
              <a16:creationId xmlns:a16="http://schemas.microsoft.com/office/drawing/2014/main" xmlns="" id="{786D893E-8D4D-4207-B987-FBC6F5A9AB05}"/>
            </a:ext>
          </a:extLst>
        </xdr:cNvPr>
        <xdr:cNvSpPr txBox="1"/>
      </xdr:nvSpPr>
      <xdr:spPr>
        <a:xfrm>
          <a:off x="358941" y="1471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945" name="直線コネクタ 944">
          <a:extLst>
            <a:ext uri="{FF2B5EF4-FFF2-40B4-BE49-F238E27FC236}">
              <a16:creationId xmlns:a16="http://schemas.microsoft.com/office/drawing/2014/main" xmlns="" id="{07A455F3-2B00-49C7-B8AB-D6F71AD14E78}"/>
            </a:ext>
          </a:extLst>
        </xdr:cNvPr>
        <xdr:cNvCxnSpPr/>
      </xdr:nvCxnSpPr>
      <xdr:spPr>
        <a:xfrm>
          <a:off x="762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946" name="テキスト ボックス 945">
          <a:extLst>
            <a:ext uri="{FF2B5EF4-FFF2-40B4-BE49-F238E27FC236}">
              <a16:creationId xmlns:a16="http://schemas.microsoft.com/office/drawing/2014/main" xmlns="" id="{79C3DAB8-FD43-4EE3-85F0-3549F2F17A3A}"/>
            </a:ext>
          </a:extLst>
        </xdr:cNvPr>
        <xdr:cNvSpPr txBox="1"/>
      </xdr:nvSpPr>
      <xdr:spPr>
        <a:xfrm>
          <a:off x="358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947" name="直線コネクタ 946">
          <a:extLst>
            <a:ext uri="{FF2B5EF4-FFF2-40B4-BE49-F238E27FC236}">
              <a16:creationId xmlns:a16="http://schemas.microsoft.com/office/drawing/2014/main" xmlns="" id="{E31220FD-84C9-47C8-BCAA-898C9AD058BC}"/>
            </a:ext>
          </a:extLst>
        </xdr:cNvPr>
        <xdr:cNvCxnSpPr/>
      </xdr:nvCxnSpPr>
      <xdr:spPr>
        <a:xfrm>
          <a:off x="762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948" name="テキスト ボックス 947">
          <a:extLst>
            <a:ext uri="{FF2B5EF4-FFF2-40B4-BE49-F238E27FC236}">
              <a16:creationId xmlns:a16="http://schemas.microsoft.com/office/drawing/2014/main" xmlns="" id="{4ACAA3D9-23F5-4FAC-988F-937F72B34628}"/>
            </a:ext>
          </a:extLst>
        </xdr:cNvPr>
        <xdr:cNvSpPr txBox="1"/>
      </xdr:nvSpPr>
      <xdr:spPr>
        <a:xfrm>
          <a:off x="358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949" name="直線コネクタ 948">
          <a:extLst>
            <a:ext uri="{FF2B5EF4-FFF2-40B4-BE49-F238E27FC236}">
              <a16:creationId xmlns:a16="http://schemas.microsoft.com/office/drawing/2014/main" xmlns="" id="{36D0D07F-0E50-4B71-B65F-E59D09D8DB1B}"/>
            </a:ext>
          </a:extLst>
        </xdr:cNvPr>
        <xdr:cNvCxnSpPr/>
      </xdr:nvCxnSpPr>
      <xdr:spPr>
        <a:xfrm>
          <a:off x="762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950" name="テキスト ボックス 949">
          <a:extLst>
            <a:ext uri="{FF2B5EF4-FFF2-40B4-BE49-F238E27FC236}">
              <a16:creationId xmlns:a16="http://schemas.microsoft.com/office/drawing/2014/main" xmlns="" id="{8673BE29-328F-4177-A761-4DA46FA6646F}"/>
            </a:ext>
          </a:extLst>
        </xdr:cNvPr>
        <xdr:cNvSpPr txBox="1"/>
      </xdr:nvSpPr>
      <xdr:spPr>
        <a:xfrm>
          <a:off x="358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951" name="直線コネクタ 950">
          <a:extLst>
            <a:ext uri="{FF2B5EF4-FFF2-40B4-BE49-F238E27FC236}">
              <a16:creationId xmlns:a16="http://schemas.microsoft.com/office/drawing/2014/main" xmlns="" id="{E4882264-2AAF-4BB6-93F4-A76632C268D6}"/>
            </a:ext>
          </a:extLst>
        </xdr:cNvPr>
        <xdr:cNvCxnSpPr/>
      </xdr:nvCxnSpPr>
      <xdr:spPr>
        <a:xfrm>
          <a:off x="762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162577</xdr:rowOff>
    </xdr:from>
    <xdr:ext cx="467179" cy="259045"/>
    <xdr:sp macro="" textlink="">
      <xdr:nvSpPr>
        <xdr:cNvPr id="952" name="テキスト ボックス 951">
          <a:extLst>
            <a:ext uri="{FF2B5EF4-FFF2-40B4-BE49-F238E27FC236}">
              <a16:creationId xmlns:a16="http://schemas.microsoft.com/office/drawing/2014/main" xmlns="" id="{84022FDE-903F-4D6C-9DBD-91885ACE50D7}"/>
            </a:ext>
          </a:extLst>
        </xdr:cNvPr>
        <xdr:cNvSpPr txBox="1"/>
      </xdr:nvSpPr>
      <xdr:spPr>
        <a:xfrm>
          <a:off x="294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953" name="直線コネクタ 952">
          <a:extLst>
            <a:ext uri="{FF2B5EF4-FFF2-40B4-BE49-F238E27FC236}">
              <a16:creationId xmlns:a16="http://schemas.microsoft.com/office/drawing/2014/main" xmlns="" id="{D2ACAC3A-6CC3-4A90-A233-82DD7331715D}"/>
            </a:ext>
          </a:extLst>
        </xdr:cNvPr>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124477</xdr:rowOff>
    </xdr:from>
    <xdr:ext cx="467179" cy="259045"/>
    <xdr:sp macro="" textlink="">
      <xdr:nvSpPr>
        <xdr:cNvPr id="954" name="テキスト ボックス 953">
          <a:extLst>
            <a:ext uri="{FF2B5EF4-FFF2-40B4-BE49-F238E27FC236}">
              <a16:creationId xmlns:a16="http://schemas.microsoft.com/office/drawing/2014/main" xmlns="" id="{FB41620D-6454-45C3-80B9-E669A98ECF60}"/>
            </a:ext>
          </a:extLst>
        </xdr:cNvPr>
        <xdr:cNvSpPr txBox="1"/>
      </xdr:nvSpPr>
      <xdr:spPr>
        <a:xfrm>
          <a:off x="294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955" name="【福祉施設】&#10;有形固定資産減価償却率グラフ枠">
          <a:extLst>
            <a:ext uri="{FF2B5EF4-FFF2-40B4-BE49-F238E27FC236}">
              <a16:creationId xmlns:a16="http://schemas.microsoft.com/office/drawing/2014/main" xmlns="" id="{0958178C-43EF-4001-BBDF-8AD3760B1722}"/>
            </a:ext>
          </a:extLst>
        </xdr:cNvPr>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77</xdr:row>
      <xdr:rowOff>133350</xdr:rowOff>
    </xdr:from>
    <xdr:to>
      <xdr:col>24</xdr:col>
      <xdr:colOff>62865</xdr:colOff>
      <xdr:row>86</xdr:row>
      <xdr:rowOff>112395</xdr:rowOff>
    </xdr:to>
    <xdr:cxnSp macro="">
      <xdr:nvCxnSpPr>
        <xdr:cNvPr id="956" name="直線コネクタ 955">
          <a:extLst>
            <a:ext uri="{FF2B5EF4-FFF2-40B4-BE49-F238E27FC236}">
              <a16:creationId xmlns:a16="http://schemas.microsoft.com/office/drawing/2014/main" xmlns="" id="{A3B2A115-EB53-4ACB-8227-3DBAF845A7A9}"/>
            </a:ext>
          </a:extLst>
        </xdr:cNvPr>
        <xdr:cNvCxnSpPr/>
      </xdr:nvCxnSpPr>
      <xdr:spPr>
        <a:xfrm flipV="1">
          <a:off x="4634865" y="13335000"/>
          <a:ext cx="0" cy="1522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86</xdr:row>
      <xdr:rowOff>116222</xdr:rowOff>
    </xdr:from>
    <xdr:ext cx="405111" cy="259045"/>
    <xdr:sp macro="" textlink="">
      <xdr:nvSpPr>
        <xdr:cNvPr id="957" name="【福祉施設】&#10;有形固定資産減価償却率最小値テキスト">
          <a:extLst>
            <a:ext uri="{FF2B5EF4-FFF2-40B4-BE49-F238E27FC236}">
              <a16:creationId xmlns:a16="http://schemas.microsoft.com/office/drawing/2014/main" xmlns="" id="{956EA529-C7B1-4822-99F5-C7F90A7006AF}"/>
            </a:ext>
          </a:extLst>
        </xdr:cNvPr>
        <xdr:cNvSpPr txBox="1"/>
      </xdr:nvSpPr>
      <xdr:spPr>
        <a:xfrm>
          <a:off x="4673600" y="14860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112395</xdr:rowOff>
    </xdr:from>
    <xdr:to>
      <xdr:col>24</xdr:col>
      <xdr:colOff>152400</xdr:colOff>
      <xdr:row>86</xdr:row>
      <xdr:rowOff>112395</xdr:rowOff>
    </xdr:to>
    <xdr:cxnSp macro="">
      <xdr:nvCxnSpPr>
        <xdr:cNvPr id="958" name="直線コネクタ 957">
          <a:extLst>
            <a:ext uri="{FF2B5EF4-FFF2-40B4-BE49-F238E27FC236}">
              <a16:creationId xmlns:a16="http://schemas.microsoft.com/office/drawing/2014/main" xmlns="" id="{1B6D85F7-0755-4E82-9DBF-8342C3CD28CB}"/>
            </a:ext>
          </a:extLst>
        </xdr:cNvPr>
        <xdr:cNvCxnSpPr/>
      </xdr:nvCxnSpPr>
      <xdr:spPr>
        <a:xfrm>
          <a:off x="4546600" y="148570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76</xdr:row>
      <xdr:rowOff>80027</xdr:rowOff>
    </xdr:from>
    <xdr:ext cx="469744" cy="259045"/>
    <xdr:sp macro="" textlink="">
      <xdr:nvSpPr>
        <xdr:cNvPr id="959" name="【福祉施設】&#10;有形固定資産減価償却率最大値テキスト">
          <a:extLst>
            <a:ext uri="{FF2B5EF4-FFF2-40B4-BE49-F238E27FC236}">
              <a16:creationId xmlns:a16="http://schemas.microsoft.com/office/drawing/2014/main" xmlns="" id="{033ABEA8-D136-4083-A8F2-DD4564F2C1B2}"/>
            </a:ext>
          </a:extLst>
        </xdr:cNvPr>
        <xdr:cNvSpPr txBox="1"/>
      </xdr:nvSpPr>
      <xdr:spPr>
        <a:xfrm>
          <a:off x="4673600" y="1311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133350</xdr:rowOff>
    </xdr:from>
    <xdr:to>
      <xdr:col>24</xdr:col>
      <xdr:colOff>152400</xdr:colOff>
      <xdr:row>77</xdr:row>
      <xdr:rowOff>133350</xdr:rowOff>
    </xdr:to>
    <xdr:cxnSp macro="">
      <xdr:nvCxnSpPr>
        <xdr:cNvPr id="960" name="直線コネクタ 959">
          <a:extLst>
            <a:ext uri="{FF2B5EF4-FFF2-40B4-BE49-F238E27FC236}">
              <a16:creationId xmlns:a16="http://schemas.microsoft.com/office/drawing/2014/main" xmlns="" id="{DE4525FD-1971-4B87-BE9F-AB282E6CBA91}"/>
            </a:ext>
          </a:extLst>
        </xdr:cNvPr>
        <xdr:cNvCxnSpPr/>
      </xdr:nvCxnSpPr>
      <xdr:spPr>
        <a:xfrm>
          <a:off x="4546600" y="1333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82</xdr:row>
      <xdr:rowOff>64788</xdr:rowOff>
    </xdr:from>
    <xdr:ext cx="405111" cy="259045"/>
    <xdr:sp macro="" textlink="">
      <xdr:nvSpPr>
        <xdr:cNvPr id="961" name="【福祉施設】&#10;有形固定資産減価償却率平均値テキスト">
          <a:extLst>
            <a:ext uri="{FF2B5EF4-FFF2-40B4-BE49-F238E27FC236}">
              <a16:creationId xmlns:a16="http://schemas.microsoft.com/office/drawing/2014/main" xmlns="" id="{6D6B5140-822D-4716-8074-609219ACA5E1}"/>
            </a:ext>
          </a:extLst>
        </xdr:cNvPr>
        <xdr:cNvSpPr txBox="1"/>
      </xdr:nvSpPr>
      <xdr:spPr>
        <a:xfrm>
          <a:off x="4673600" y="1412368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86361</xdr:rowOff>
    </xdr:from>
    <xdr:to>
      <xdr:col>24</xdr:col>
      <xdr:colOff>114300</xdr:colOff>
      <xdr:row>83</xdr:row>
      <xdr:rowOff>16511</xdr:rowOff>
    </xdr:to>
    <xdr:sp macro="" textlink="">
      <xdr:nvSpPr>
        <xdr:cNvPr id="962" name="フローチャート: 判断 961">
          <a:extLst>
            <a:ext uri="{FF2B5EF4-FFF2-40B4-BE49-F238E27FC236}">
              <a16:creationId xmlns:a16="http://schemas.microsoft.com/office/drawing/2014/main" xmlns="" id="{BDED9436-B458-459F-99FD-38AADF62B87E}"/>
            </a:ext>
          </a:extLst>
        </xdr:cNvPr>
        <xdr:cNvSpPr/>
      </xdr:nvSpPr>
      <xdr:spPr>
        <a:xfrm>
          <a:off x="4584700" y="141452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154939</xdr:rowOff>
    </xdr:from>
    <xdr:to>
      <xdr:col>20</xdr:col>
      <xdr:colOff>38100</xdr:colOff>
      <xdr:row>83</xdr:row>
      <xdr:rowOff>85089</xdr:rowOff>
    </xdr:to>
    <xdr:sp macro="" textlink="">
      <xdr:nvSpPr>
        <xdr:cNvPr id="963" name="フローチャート: 判断 962">
          <a:extLst>
            <a:ext uri="{FF2B5EF4-FFF2-40B4-BE49-F238E27FC236}">
              <a16:creationId xmlns:a16="http://schemas.microsoft.com/office/drawing/2014/main" xmlns="" id="{A9167333-539C-4BB1-B855-10EED08290F3}"/>
            </a:ext>
          </a:extLst>
        </xdr:cNvPr>
        <xdr:cNvSpPr/>
      </xdr:nvSpPr>
      <xdr:spPr>
        <a:xfrm>
          <a:off x="3746500" y="14213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83</xdr:row>
      <xdr:rowOff>76216</xdr:rowOff>
    </xdr:from>
    <xdr:ext cx="405111" cy="259045"/>
    <xdr:sp macro="" textlink="">
      <xdr:nvSpPr>
        <xdr:cNvPr id="964" name="n_1aveValue【福祉施設】&#10;有形固定資産減価償却率">
          <a:extLst>
            <a:ext uri="{FF2B5EF4-FFF2-40B4-BE49-F238E27FC236}">
              <a16:creationId xmlns:a16="http://schemas.microsoft.com/office/drawing/2014/main" xmlns="" id="{5BC8AEC9-7E9E-463A-ACCB-E1C2F3FA6CEF}"/>
            </a:ext>
          </a:extLst>
        </xdr:cNvPr>
        <xdr:cNvSpPr txBox="1"/>
      </xdr:nvSpPr>
      <xdr:spPr>
        <a:xfrm>
          <a:off x="3582044" y="143065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82</xdr:row>
      <xdr:rowOff>151130</xdr:rowOff>
    </xdr:from>
    <xdr:to>
      <xdr:col>15</xdr:col>
      <xdr:colOff>101600</xdr:colOff>
      <xdr:row>83</xdr:row>
      <xdr:rowOff>81280</xdr:rowOff>
    </xdr:to>
    <xdr:sp macro="" textlink="">
      <xdr:nvSpPr>
        <xdr:cNvPr id="965" name="フローチャート: 判断 964">
          <a:extLst>
            <a:ext uri="{FF2B5EF4-FFF2-40B4-BE49-F238E27FC236}">
              <a16:creationId xmlns:a16="http://schemas.microsoft.com/office/drawing/2014/main" xmlns="" id="{A1D31A23-E59F-42AF-A10A-2E2929C747A3}"/>
            </a:ext>
          </a:extLst>
        </xdr:cNvPr>
        <xdr:cNvSpPr/>
      </xdr:nvSpPr>
      <xdr:spPr>
        <a:xfrm>
          <a:off x="2857500" y="14210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83</xdr:row>
      <xdr:rowOff>72407</xdr:rowOff>
    </xdr:from>
    <xdr:ext cx="405111" cy="259045"/>
    <xdr:sp macro="" textlink="">
      <xdr:nvSpPr>
        <xdr:cNvPr id="966" name="n_2aveValue【福祉施設】&#10;有形固定資産減価償却率">
          <a:extLst>
            <a:ext uri="{FF2B5EF4-FFF2-40B4-BE49-F238E27FC236}">
              <a16:creationId xmlns:a16="http://schemas.microsoft.com/office/drawing/2014/main" xmlns="" id="{8395CBC6-889B-4803-AD55-027CF1B323C9}"/>
            </a:ext>
          </a:extLst>
        </xdr:cNvPr>
        <xdr:cNvSpPr txBox="1"/>
      </xdr:nvSpPr>
      <xdr:spPr>
        <a:xfrm>
          <a:off x="2705744" y="14302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82</xdr:row>
      <xdr:rowOff>128270</xdr:rowOff>
    </xdr:from>
    <xdr:to>
      <xdr:col>10</xdr:col>
      <xdr:colOff>165100</xdr:colOff>
      <xdr:row>83</xdr:row>
      <xdr:rowOff>58420</xdr:rowOff>
    </xdr:to>
    <xdr:sp macro="" textlink="">
      <xdr:nvSpPr>
        <xdr:cNvPr id="967" name="フローチャート: 判断 966">
          <a:extLst>
            <a:ext uri="{FF2B5EF4-FFF2-40B4-BE49-F238E27FC236}">
              <a16:creationId xmlns:a16="http://schemas.microsoft.com/office/drawing/2014/main" xmlns="" id="{200FE3AA-0C83-488F-9D6D-AA8AE289B3B9}"/>
            </a:ext>
          </a:extLst>
        </xdr:cNvPr>
        <xdr:cNvSpPr/>
      </xdr:nvSpPr>
      <xdr:spPr>
        <a:xfrm>
          <a:off x="1968500" y="141871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83</xdr:row>
      <xdr:rowOff>49547</xdr:rowOff>
    </xdr:from>
    <xdr:ext cx="405111" cy="259045"/>
    <xdr:sp macro="" textlink="">
      <xdr:nvSpPr>
        <xdr:cNvPr id="968" name="n_3aveValue【福祉施設】&#10;有形固定資産減価償却率">
          <a:extLst>
            <a:ext uri="{FF2B5EF4-FFF2-40B4-BE49-F238E27FC236}">
              <a16:creationId xmlns:a16="http://schemas.microsoft.com/office/drawing/2014/main" xmlns="" id="{0D0C48AA-DE3A-4281-B539-09F8CAF2EE6E}"/>
            </a:ext>
          </a:extLst>
        </xdr:cNvPr>
        <xdr:cNvSpPr txBox="1"/>
      </xdr:nvSpPr>
      <xdr:spPr>
        <a:xfrm>
          <a:off x="1816744" y="14279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88</xdr:row>
      <xdr:rowOff>149877</xdr:rowOff>
    </xdr:from>
    <xdr:ext cx="762000" cy="259045"/>
    <xdr:sp macro="" textlink="">
      <xdr:nvSpPr>
        <xdr:cNvPr id="969" name="テキスト ボックス 968">
          <a:extLst>
            <a:ext uri="{FF2B5EF4-FFF2-40B4-BE49-F238E27FC236}">
              <a16:creationId xmlns:a16="http://schemas.microsoft.com/office/drawing/2014/main" xmlns="" id="{9B27AA59-3593-4C42-96FF-6780938C21BE}"/>
            </a:ext>
          </a:extLst>
        </xdr:cNvPr>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970" name="テキスト ボックス 969">
          <a:extLst>
            <a:ext uri="{FF2B5EF4-FFF2-40B4-BE49-F238E27FC236}">
              <a16:creationId xmlns:a16="http://schemas.microsoft.com/office/drawing/2014/main" xmlns="" id="{E811DD27-768F-462B-A1D5-920DEEE99CBB}"/>
            </a:ext>
          </a:extLst>
        </xdr:cNvPr>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971" name="テキスト ボックス 970">
          <a:extLst>
            <a:ext uri="{FF2B5EF4-FFF2-40B4-BE49-F238E27FC236}">
              <a16:creationId xmlns:a16="http://schemas.microsoft.com/office/drawing/2014/main" xmlns="" id="{213650E5-9CDC-4CCE-86C1-72B7F9CE2FEA}"/>
            </a:ext>
          </a:extLst>
        </xdr:cNvPr>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972" name="テキスト ボックス 971">
          <a:extLst>
            <a:ext uri="{FF2B5EF4-FFF2-40B4-BE49-F238E27FC236}">
              <a16:creationId xmlns:a16="http://schemas.microsoft.com/office/drawing/2014/main" xmlns="" id="{3699B582-4A0C-4B96-B74A-30AC3E991BE3}"/>
            </a:ext>
          </a:extLst>
        </xdr:cNvPr>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973" name="テキスト ボックス 972">
          <a:extLst>
            <a:ext uri="{FF2B5EF4-FFF2-40B4-BE49-F238E27FC236}">
              <a16:creationId xmlns:a16="http://schemas.microsoft.com/office/drawing/2014/main" xmlns="" id="{83FEE925-3F8A-4112-8CCB-5B542DC43AF2}"/>
            </a:ext>
          </a:extLst>
        </xdr:cNvPr>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168275</xdr:rowOff>
    </xdr:from>
    <xdr:to>
      <xdr:col>24</xdr:col>
      <xdr:colOff>114300</xdr:colOff>
      <xdr:row>78</xdr:row>
      <xdr:rowOff>98425</xdr:rowOff>
    </xdr:to>
    <xdr:sp macro="" textlink="">
      <xdr:nvSpPr>
        <xdr:cNvPr id="974" name="楕円 973">
          <a:extLst>
            <a:ext uri="{FF2B5EF4-FFF2-40B4-BE49-F238E27FC236}">
              <a16:creationId xmlns:a16="http://schemas.microsoft.com/office/drawing/2014/main" xmlns="" id="{C3B29B13-E4FC-44FC-B05C-9ECC343B5D2D}"/>
            </a:ext>
          </a:extLst>
        </xdr:cNvPr>
        <xdr:cNvSpPr/>
      </xdr:nvSpPr>
      <xdr:spPr>
        <a:xfrm>
          <a:off x="4584700" y="133699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77</xdr:row>
      <xdr:rowOff>83202</xdr:rowOff>
    </xdr:from>
    <xdr:ext cx="405111" cy="259045"/>
    <xdr:sp macro="" textlink="">
      <xdr:nvSpPr>
        <xdr:cNvPr id="975" name="【福祉施設】&#10;有形固定資産減価償却率該当値テキスト">
          <a:extLst>
            <a:ext uri="{FF2B5EF4-FFF2-40B4-BE49-F238E27FC236}">
              <a16:creationId xmlns:a16="http://schemas.microsoft.com/office/drawing/2014/main" xmlns="" id="{C302AF70-289C-4E35-A53A-842EEA22CE84}"/>
            </a:ext>
          </a:extLst>
        </xdr:cNvPr>
        <xdr:cNvSpPr txBox="1"/>
      </xdr:nvSpPr>
      <xdr:spPr>
        <a:xfrm>
          <a:off x="4673600" y="13284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154939</xdr:rowOff>
    </xdr:from>
    <xdr:to>
      <xdr:col>20</xdr:col>
      <xdr:colOff>38100</xdr:colOff>
      <xdr:row>78</xdr:row>
      <xdr:rowOff>85089</xdr:rowOff>
    </xdr:to>
    <xdr:sp macro="" textlink="">
      <xdr:nvSpPr>
        <xdr:cNvPr id="976" name="楕円 975">
          <a:extLst>
            <a:ext uri="{FF2B5EF4-FFF2-40B4-BE49-F238E27FC236}">
              <a16:creationId xmlns:a16="http://schemas.microsoft.com/office/drawing/2014/main" xmlns="" id="{9821E572-DBA4-4CEE-8511-BFAA0D7E5A8A}"/>
            </a:ext>
          </a:extLst>
        </xdr:cNvPr>
        <xdr:cNvSpPr/>
      </xdr:nvSpPr>
      <xdr:spPr>
        <a:xfrm>
          <a:off x="3746500" y="133565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78</xdr:row>
      <xdr:rowOff>34289</xdr:rowOff>
    </xdr:from>
    <xdr:to>
      <xdr:col>24</xdr:col>
      <xdr:colOff>63500</xdr:colOff>
      <xdr:row>78</xdr:row>
      <xdr:rowOff>47625</xdr:rowOff>
    </xdr:to>
    <xdr:cxnSp macro="">
      <xdr:nvCxnSpPr>
        <xdr:cNvPr id="977" name="直線コネクタ 976">
          <a:extLst>
            <a:ext uri="{FF2B5EF4-FFF2-40B4-BE49-F238E27FC236}">
              <a16:creationId xmlns:a16="http://schemas.microsoft.com/office/drawing/2014/main" xmlns="" id="{D7538006-F412-4D4F-87BD-BC247CEBBB36}"/>
            </a:ext>
          </a:extLst>
        </xdr:cNvPr>
        <xdr:cNvCxnSpPr/>
      </xdr:nvCxnSpPr>
      <xdr:spPr>
        <a:xfrm>
          <a:off x="3797300" y="13407389"/>
          <a:ext cx="838200" cy="133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6350</xdr:rowOff>
    </xdr:from>
    <xdr:to>
      <xdr:col>15</xdr:col>
      <xdr:colOff>101600</xdr:colOff>
      <xdr:row>78</xdr:row>
      <xdr:rowOff>107950</xdr:rowOff>
    </xdr:to>
    <xdr:sp macro="" textlink="">
      <xdr:nvSpPr>
        <xdr:cNvPr id="978" name="楕円 977">
          <a:extLst>
            <a:ext uri="{FF2B5EF4-FFF2-40B4-BE49-F238E27FC236}">
              <a16:creationId xmlns:a16="http://schemas.microsoft.com/office/drawing/2014/main" xmlns="" id="{614A323D-3784-43C4-B9CD-F58F1ACA2C1A}"/>
            </a:ext>
          </a:extLst>
        </xdr:cNvPr>
        <xdr:cNvSpPr/>
      </xdr:nvSpPr>
      <xdr:spPr>
        <a:xfrm>
          <a:off x="2857500" y="13379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34289</xdr:rowOff>
    </xdr:from>
    <xdr:to>
      <xdr:col>19</xdr:col>
      <xdr:colOff>177800</xdr:colOff>
      <xdr:row>78</xdr:row>
      <xdr:rowOff>57150</xdr:rowOff>
    </xdr:to>
    <xdr:cxnSp macro="">
      <xdr:nvCxnSpPr>
        <xdr:cNvPr id="979" name="直線コネクタ 978">
          <a:extLst>
            <a:ext uri="{FF2B5EF4-FFF2-40B4-BE49-F238E27FC236}">
              <a16:creationId xmlns:a16="http://schemas.microsoft.com/office/drawing/2014/main" xmlns="" id="{11828035-BE05-4421-8912-547AFA2578D9}"/>
            </a:ext>
          </a:extLst>
        </xdr:cNvPr>
        <xdr:cNvCxnSpPr/>
      </xdr:nvCxnSpPr>
      <xdr:spPr>
        <a:xfrm flipV="1">
          <a:off x="2908300" y="13407389"/>
          <a:ext cx="889000" cy="22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12064</xdr:rowOff>
    </xdr:from>
    <xdr:to>
      <xdr:col>10</xdr:col>
      <xdr:colOff>165100</xdr:colOff>
      <xdr:row>78</xdr:row>
      <xdr:rowOff>113664</xdr:rowOff>
    </xdr:to>
    <xdr:sp macro="" textlink="">
      <xdr:nvSpPr>
        <xdr:cNvPr id="980" name="楕円 979">
          <a:extLst>
            <a:ext uri="{FF2B5EF4-FFF2-40B4-BE49-F238E27FC236}">
              <a16:creationId xmlns:a16="http://schemas.microsoft.com/office/drawing/2014/main" xmlns="" id="{76B1F905-ECD5-472E-A258-12ADEFFD65E7}"/>
            </a:ext>
          </a:extLst>
        </xdr:cNvPr>
        <xdr:cNvSpPr/>
      </xdr:nvSpPr>
      <xdr:spPr>
        <a:xfrm>
          <a:off x="1968500" y="133851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57150</xdr:rowOff>
    </xdr:from>
    <xdr:to>
      <xdr:col>15</xdr:col>
      <xdr:colOff>50800</xdr:colOff>
      <xdr:row>78</xdr:row>
      <xdr:rowOff>62864</xdr:rowOff>
    </xdr:to>
    <xdr:cxnSp macro="">
      <xdr:nvCxnSpPr>
        <xdr:cNvPr id="981" name="直線コネクタ 980">
          <a:extLst>
            <a:ext uri="{FF2B5EF4-FFF2-40B4-BE49-F238E27FC236}">
              <a16:creationId xmlns:a16="http://schemas.microsoft.com/office/drawing/2014/main" xmlns="" id="{0B284A9C-503E-40D5-9053-72E2267F9B1D}"/>
            </a:ext>
          </a:extLst>
        </xdr:cNvPr>
        <xdr:cNvCxnSpPr/>
      </xdr:nvCxnSpPr>
      <xdr:spPr>
        <a:xfrm flipV="1">
          <a:off x="2019300" y="13430250"/>
          <a:ext cx="889000" cy="5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76</xdr:row>
      <xdr:rowOff>101616</xdr:rowOff>
    </xdr:from>
    <xdr:ext cx="405111" cy="259045"/>
    <xdr:sp macro="" textlink="">
      <xdr:nvSpPr>
        <xdr:cNvPr id="982" name="n_1mainValue【福祉施設】&#10;有形固定資産減価償却率">
          <a:extLst>
            <a:ext uri="{FF2B5EF4-FFF2-40B4-BE49-F238E27FC236}">
              <a16:creationId xmlns:a16="http://schemas.microsoft.com/office/drawing/2014/main" xmlns="" id="{3A8530D0-7846-4B8B-87BF-E2420B03BF58}"/>
            </a:ext>
          </a:extLst>
        </xdr:cNvPr>
        <xdr:cNvSpPr txBox="1"/>
      </xdr:nvSpPr>
      <xdr:spPr>
        <a:xfrm>
          <a:off x="3582044" y="13131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76</xdr:row>
      <xdr:rowOff>124477</xdr:rowOff>
    </xdr:from>
    <xdr:ext cx="405111" cy="259045"/>
    <xdr:sp macro="" textlink="">
      <xdr:nvSpPr>
        <xdr:cNvPr id="983" name="n_2mainValue【福祉施設】&#10;有形固定資産減価償却率">
          <a:extLst>
            <a:ext uri="{FF2B5EF4-FFF2-40B4-BE49-F238E27FC236}">
              <a16:creationId xmlns:a16="http://schemas.microsoft.com/office/drawing/2014/main" xmlns="" id="{7919210D-98FC-4F62-B805-C10E2D2CACD8}"/>
            </a:ext>
          </a:extLst>
        </xdr:cNvPr>
        <xdr:cNvSpPr txBox="1"/>
      </xdr:nvSpPr>
      <xdr:spPr>
        <a:xfrm>
          <a:off x="2705744" y="13154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76</xdr:row>
      <xdr:rowOff>130191</xdr:rowOff>
    </xdr:from>
    <xdr:ext cx="405111" cy="259045"/>
    <xdr:sp macro="" textlink="">
      <xdr:nvSpPr>
        <xdr:cNvPr id="984" name="n_3mainValue【福祉施設】&#10;有形固定資産減価償却率">
          <a:extLst>
            <a:ext uri="{FF2B5EF4-FFF2-40B4-BE49-F238E27FC236}">
              <a16:creationId xmlns:a16="http://schemas.microsoft.com/office/drawing/2014/main" xmlns="" id="{8A2C4410-CC98-40E3-8E5C-F41A5AFD73EF}"/>
            </a:ext>
          </a:extLst>
        </xdr:cNvPr>
        <xdr:cNvSpPr txBox="1"/>
      </xdr:nvSpPr>
      <xdr:spPr>
        <a:xfrm>
          <a:off x="1816744" y="131603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985" name="正方形/長方形 984">
          <a:extLst>
            <a:ext uri="{FF2B5EF4-FFF2-40B4-BE49-F238E27FC236}">
              <a16:creationId xmlns:a16="http://schemas.microsoft.com/office/drawing/2014/main" xmlns="" id="{3B3E1F53-5F6F-4E88-AD67-74A93ADB7C89}"/>
            </a:ext>
          </a:extLst>
        </xdr:cNvPr>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986" name="正方形/長方形 985">
          <a:extLst>
            <a:ext uri="{FF2B5EF4-FFF2-40B4-BE49-F238E27FC236}">
              <a16:creationId xmlns:a16="http://schemas.microsoft.com/office/drawing/2014/main" xmlns="" id="{3E7E68F3-CC74-467B-BD83-3E8B97049E67}"/>
            </a:ext>
          </a:extLst>
        </xdr:cNvPr>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987" name="正方形/長方形 986">
          <a:extLst>
            <a:ext uri="{FF2B5EF4-FFF2-40B4-BE49-F238E27FC236}">
              <a16:creationId xmlns:a16="http://schemas.microsoft.com/office/drawing/2014/main" xmlns="" id="{178A1E28-2554-4145-B3AD-8218BFFDDD5D}"/>
            </a:ext>
          </a:extLst>
        </xdr:cNvPr>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988" name="正方形/長方形 987">
          <a:extLst>
            <a:ext uri="{FF2B5EF4-FFF2-40B4-BE49-F238E27FC236}">
              <a16:creationId xmlns:a16="http://schemas.microsoft.com/office/drawing/2014/main" xmlns="" id="{6D997715-7509-451F-A7B2-1E78D680A446}"/>
            </a:ext>
          </a:extLst>
        </xdr:cNvPr>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989" name="正方形/長方形 988">
          <a:extLst>
            <a:ext uri="{FF2B5EF4-FFF2-40B4-BE49-F238E27FC236}">
              <a16:creationId xmlns:a16="http://schemas.microsoft.com/office/drawing/2014/main" xmlns="" id="{7023885B-6189-4C2F-8853-8D335BCD10AA}"/>
            </a:ext>
          </a:extLst>
        </xdr:cNvPr>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990" name="正方形/長方形 989">
          <a:extLst>
            <a:ext uri="{FF2B5EF4-FFF2-40B4-BE49-F238E27FC236}">
              <a16:creationId xmlns:a16="http://schemas.microsoft.com/office/drawing/2014/main" xmlns="" id="{5237F438-FEE4-4302-A57C-C28164E1BCAF}"/>
            </a:ext>
          </a:extLst>
        </xdr:cNvPr>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991" name="正方形/長方形 990">
          <a:extLst>
            <a:ext uri="{FF2B5EF4-FFF2-40B4-BE49-F238E27FC236}">
              <a16:creationId xmlns:a16="http://schemas.microsoft.com/office/drawing/2014/main" xmlns="" id="{67603CFA-D334-44DE-9FC3-6CA1596AFFA1}"/>
            </a:ext>
          </a:extLst>
        </xdr:cNvPr>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992" name="正方形/長方形 991">
          <a:extLst>
            <a:ext uri="{FF2B5EF4-FFF2-40B4-BE49-F238E27FC236}">
              <a16:creationId xmlns:a16="http://schemas.microsoft.com/office/drawing/2014/main" xmlns="" id="{50D51683-F732-4661-8BA5-02194BE30D06}"/>
            </a:ext>
          </a:extLst>
        </xdr:cNvPr>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993" name="テキスト ボックス 992">
          <a:extLst>
            <a:ext uri="{FF2B5EF4-FFF2-40B4-BE49-F238E27FC236}">
              <a16:creationId xmlns:a16="http://schemas.microsoft.com/office/drawing/2014/main" xmlns="" id="{AB4CAAF8-E962-487B-9481-E7FA6034D0CA}"/>
            </a:ext>
          </a:extLst>
        </xdr:cNvPr>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994" name="直線コネクタ 993">
          <a:extLst>
            <a:ext uri="{FF2B5EF4-FFF2-40B4-BE49-F238E27FC236}">
              <a16:creationId xmlns:a16="http://schemas.microsoft.com/office/drawing/2014/main" xmlns="" id="{63393F76-1BB3-4B5E-99E1-53D857EC0F41}"/>
            </a:ext>
          </a:extLst>
        </xdr:cNvPr>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995" name="直線コネクタ 994">
          <a:extLst>
            <a:ext uri="{FF2B5EF4-FFF2-40B4-BE49-F238E27FC236}">
              <a16:creationId xmlns:a16="http://schemas.microsoft.com/office/drawing/2014/main" xmlns="" id="{705518A1-24F9-4BAB-8EC7-3E4F57BC10CA}"/>
            </a:ext>
          </a:extLst>
        </xdr:cNvPr>
        <xdr:cNvCxnSpPr/>
      </xdr:nvCxnSpPr>
      <xdr:spPr>
        <a:xfrm>
          <a:off x="6604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996" name="テキスト ボックス 995">
          <a:extLst>
            <a:ext uri="{FF2B5EF4-FFF2-40B4-BE49-F238E27FC236}">
              <a16:creationId xmlns:a16="http://schemas.microsoft.com/office/drawing/2014/main" xmlns="" id="{5727F0DB-E73C-4616-AA22-88D22CBF389F}"/>
            </a:ext>
          </a:extLst>
        </xdr:cNvPr>
        <xdr:cNvSpPr txBox="1"/>
      </xdr:nvSpPr>
      <xdr:spPr>
        <a:xfrm>
          <a:off x="6136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997" name="直線コネクタ 996">
          <a:extLst>
            <a:ext uri="{FF2B5EF4-FFF2-40B4-BE49-F238E27FC236}">
              <a16:creationId xmlns:a16="http://schemas.microsoft.com/office/drawing/2014/main" xmlns="" id="{19AA0D86-458D-424E-929C-73E2784E4176}"/>
            </a:ext>
          </a:extLst>
        </xdr:cNvPr>
        <xdr:cNvCxnSpPr/>
      </xdr:nvCxnSpPr>
      <xdr:spPr>
        <a:xfrm>
          <a:off x="6604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998" name="テキスト ボックス 997">
          <a:extLst>
            <a:ext uri="{FF2B5EF4-FFF2-40B4-BE49-F238E27FC236}">
              <a16:creationId xmlns:a16="http://schemas.microsoft.com/office/drawing/2014/main" xmlns="" id="{12BA66DB-562C-49DD-8648-D10768E84BB1}"/>
            </a:ext>
          </a:extLst>
        </xdr:cNvPr>
        <xdr:cNvSpPr txBox="1"/>
      </xdr:nvSpPr>
      <xdr:spPr>
        <a:xfrm>
          <a:off x="6136821" y="1444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999" name="直線コネクタ 998">
          <a:extLst>
            <a:ext uri="{FF2B5EF4-FFF2-40B4-BE49-F238E27FC236}">
              <a16:creationId xmlns:a16="http://schemas.microsoft.com/office/drawing/2014/main" xmlns="" id="{3ABB12F4-62F7-485C-8D25-720E14322F0A}"/>
            </a:ext>
          </a:extLst>
        </xdr:cNvPr>
        <xdr:cNvCxnSpPr/>
      </xdr:nvCxnSpPr>
      <xdr:spPr>
        <a:xfrm>
          <a:off x="6604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1000" name="テキスト ボックス 999">
          <a:extLst>
            <a:ext uri="{FF2B5EF4-FFF2-40B4-BE49-F238E27FC236}">
              <a16:creationId xmlns:a16="http://schemas.microsoft.com/office/drawing/2014/main" xmlns="" id="{1C4AD7F0-A2EA-4EEF-8A66-98CC3645C38A}"/>
            </a:ext>
          </a:extLst>
        </xdr:cNvPr>
        <xdr:cNvSpPr txBox="1"/>
      </xdr:nvSpPr>
      <xdr:spPr>
        <a:xfrm>
          <a:off x="6136821" y="1411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1001" name="直線コネクタ 1000">
          <a:extLst>
            <a:ext uri="{FF2B5EF4-FFF2-40B4-BE49-F238E27FC236}">
              <a16:creationId xmlns:a16="http://schemas.microsoft.com/office/drawing/2014/main" xmlns="" id="{3739F967-AAA3-4F55-ABCD-CC385FA6A1F4}"/>
            </a:ext>
          </a:extLst>
        </xdr:cNvPr>
        <xdr:cNvCxnSpPr/>
      </xdr:nvCxnSpPr>
      <xdr:spPr>
        <a:xfrm>
          <a:off x="6604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1002" name="テキスト ボックス 1001">
          <a:extLst>
            <a:ext uri="{FF2B5EF4-FFF2-40B4-BE49-F238E27FC236}">
              <a16:creationId xmlns:a16="http://schemas.microsoft.com/office/drawing/2014/main" xmlns="" id="{CCF7AABC-D710-4FE8-9BA7-A253BEE711B5}"/>
            </a:ext>
          </a:extLst>
        </xdr:cNvPr>
        <xdr:cNvSpPr txBox="1"/>
      </xdr:nvSpPr>
      <xdr:spPr>
        <a:xfrm>
          <a:off x="6136821" y="1379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1003" name="直線コネクタ 1002">
          <a:extLst>
            <a:ext uri="{FF2B5EF4-FFF2-40B4-BE49-F238E27FC236}">
              <a16:creationId xmlns:a16="http://schemas.microsoft.com/office/drawing/2014/main" xmlns="" id="{18E44653-FE60-4027-9DF7-A26432E15332}"/>
            </a:ext>
          </a:extLst>
        </xdr:cNvPr>
        <xdr:cNvCxnSpPr/>
      </xdr:nvCxnSpPr>
      <xdr:spPr>
        <a:xfrm>
          <a:off x="6604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1004" name="テキスト ボックス 1003">
          <a:extLst>
            <a:ext uri="{FF2B5EF4-FFF2-40B4-BE49-F238E27FC236}">
              <a16:creationId xmlns:a16="http://schemas.microsoft.com/office/drawing/2014/main" xmlns="" id="{54673A14-7AE3-49B9-9F8A-B9F92645185D}"/>
            </a:ext>
          </a:extLst>
        </xdr:cNvPr>
        <xdr:cNvSpPr txBox="1"/>
      </xdr:nvSpPr>
      <xdr:spPr>
        <a:xfrm>
          <a:off x="6136821" y="1346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1005" name="直線コネクタ 1004">
          <a:extLst>
            <a:ext uri="{FF2B5EF4-FFF2-40B4-BE49-F238E27FC236}">
              <a16:creationId xmlns:a16="http://schemas.microsoft.com/office/drawing/2014/main" xmlns="" id="{82B7F6CC-8F7E-4BD1-B521-A7CE748DD8E5}"/>
            </a:ext>
          </a:extLst>
        </xdr:cNvPr>
        <xdr:cNvCxnSpPr/>
      </xdr:nvCxnSpPr>
      <xdr:spPr>
        <a:xfrm>
          <a:off x="6604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1006" name="テキスト ボックス 1005">
          <a:extLst>
            <a:ext uri="{FF2B5EF4-FFF2-40B4-BE49-F238E27FC236}">
              <a16:creationId xmlns:a16="http://schemas.microsoft.com/office/drawing/2014/main" xmlns="" id="{FBF47C66-5728-4542-8642-BF737E5B9351}"/>
            </a:ext>
          </a:extLst>
        </xdr:cNvPr>
        <xdr:cNvSpPr txBox="1"/>
      </xdr:nvSpPr>
      <xdr:spPr>
        <a:xfrm>
          <a:off x="6136821" y="1313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1007" name="直線コネクタ 1006">
          <a:extLst>
            <a:ext uri="{FF2B5EF4-FFF2-40B4-BE49-F238E27FC236}">
              <a16:creationId xmlns:a16="http://schemas.microsoft.com/office/drawing/2014/main" xmlns="" id="{F1C7F0C3-3D71-46A1-BADF-1C55CEA4C8AE}"/>
            </a:ext>
          </a:extLst>
        </xdr:cNvPr>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1008" name="テキスト ボックス 1007">
          <a:extLst>
            <a:ext uri="{FF2B5EF4-FFF2-40B4-BE49-F238E27FC236}">
              <a16:creationId xmlns:a16="http://schemas.microsoft.com/office/drawing/2014/main" xmlns="" id="{CB7E3A41-E87A-45BB-B95D-1FCEC10E4DCF}"/>
            </a:ext>
          </a:extLst>
        </xdr:cNvPr>
        <xdr:cNvSpPr txBox="1"/>
      </xdr:nvSpPr>
      <xdr:spPr>
        <a:xfrm>
          <a:off x="6136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1009" name="【福祉施設】&#10;一人当たり面積グラフ枠">
          <a:extLst>
            <a:ext uri="{FF2B5EF4-FFF2-40B4-BE49-F238E27FC236}">
              <a16:creationId xmlns:a16="http://schemas.microsoft.com/office/drawing/2014/main" xmlns="" id="{B2948430-BBCC-4598-9E10-5EB6EF683577}"/>
            </a:ext>
          </a:extLst>
        </xdr:cNvPr>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77</xdr:row>
      <xdr:rowOff>82187</xdr:rowOff>
    </xdr:from>
    <xdr:to>
      <xdr:col>54</xdr:col>
      <xdr:colOff>189865</xdr:colOff>
      <xdr:row>86</xdr:row>
      <xdr:rowOff>165463</xdr:rowOff>
    </xdr:to>
    <xdr:cxnSp macro="">
      <xdr:nvCxnSpPr>
        <xdr:cNvPr id="1010" name="直線コネクタ 1009">
          <a:extLst>
            <a:ext uri="{FF2B5EF4-FFF2-40B4-BE49-F238E27FC236}">
              <a16:creationId xmlns:a16="http://schemas.microsoft.com/office/drawing/2014/main" xmlns="" id="{1513FED5-6788-4D92-8525-4E441B4B0361}"/>
            </a:ext>
          </a:extLst>
        </xdr:cNvPr>
        <xdr:cNvCxnSpPr/>
      </xdr:nvCxnSpPr>
      <xdr:spPr>
        <a:xfrm flipV="1">
          <a:off x="10476865" y="13283837"/>
          <a:ext cx="0" cy="16263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169290</xdr:rowOff>
    </xdr:from>
    <xdr:ext cx="469744" cy="259045"/>
    <xdr:sp macro="" textlink="">
      <xdr:nvSpPr>
        <xdr:cNvPr id="1011" name="【福祉施設】&#10;一人当たり面積最小値テキスト">
          <a:extLst>
            <a:ext uri="{FF2B5EF4-FFF2-40B4-BE49-F238E27FC236}">
              <a16:creationId xmlns:a16="http://schemas.microsoft.com/office/drawing/2014/main" xmlns="" id="{E2824DF2-A92C-46A6-AE5D-193E6FE26A38}"/>
            </a:ext>
          </a:extLst>
        </xdr:cNvPr>
        <xdr:cNvSpPr txBox="1"/>
      </xdr:nvSpPr>
      <xdr:spPr>
        <a:xfrm>
          <a:off x="10515600" y="149139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165463</xdr:rowOff>
    </xdr:from>
    <xdr:to>
      <xdr:col>55</xdr:col>
      <xdr:colOff>88900</xdr:colOff>
      <xdr:row>86</xdr:row>
      <xdr:rowOff>165463</xdr:rowOff>
    </xdr:to>
    <xdr:cxnSp macro="">
      <xdr:nvCxnSpPr>
        <xdr:cNvPr id="1012" name="直線コネクタ 1011">
          <a:extLst>
            <a:ext uri="{FF2B5EF4-FFF2-40B4-BE49-F238E27FC236}">
              <a16:creationId xmlns:a16="http://schemas.microsoft.com/office/drawing/2014/main" xmlns="" id="{CEC349C7-B38D-454A-B676-EFF5AA8616F9}"/>
            </a:ext>
          </a:extLst>
        </xdr:cNvPr>
        <xdr:cNvCxnSpPr/>
      </xdr:nvCxnSpPr>
      <xdr:spPr>
        <a:xfrm>
          <a:off x="10388600" y="149101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76</xdr:row>
      <xdr:rowOff>28864</xdr:rowOff>
    </xdr:from>
    <xdr:ext cx="469744" cy="259045"/>
    <xdr:sp macro="" textlink="">
      <xdr:nvSpPr>
        <xdr:cNvPr id="1013" name="【福祉施設】&#10;一人当たり面積最大値テキスト">
          <a:extLst>
            <a:ext uri="{FF2B5EF4-FFF2-40B4-BE49-F238E27FC236}">
              <a16:creationId xmlns:a16="http://schemas.microsoft.com/office/drawing/2014/main" xmlns="" id="{F4119EBD-9FF3-4857-8A97-3635BF8CCC13}"/>
            </a:ext>
          </a:extLst>
        </xdr:cNvPr>
        <xdr:cNvSpPr txBox="1"/>
      </xdr:nvSpPr>
      <xdr:spPr>
        <a:xfrm>
          <a:off x="10515600" y="130590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82187</xdr:rowOff>
    </xdr:from>
    <xdr:to>
      <xdr:col>55</xdr:col>
      <xdr:colOff>88900</xdr:colOff>
      <xdr:row>77</xdr:row>
      <xdr:rowOff>82187</xdr:rowOff>
    </xdr:to>
    <xdr:cxnSp macro="">
      <xdr:nvCxnSpPr>
        <xdr:cNvPr id="1014" name="直線コネクタ 1013">
          <a:extLst>
            <a:ext uri="{FF2B5EF4-FFF2-40B4-BE49-F238E27FC236}">
              <a16:creationId xmlns:a16="http://schemas.microsoft.com/office/drawing/2014/main" xmlns="" id="{F592413D-F4EF-4701-88FD-E741F8AA055C}"/>
            </a:ext>
          </a:extLst>
        </xdr:cNvPr>
        <xdr:cNvCxnSpPr/>
      </xdr:nvCxnSpPr>
      <xdr:spPr>
        <a:xfrm>
          <a:off x="10388600" y="132838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83</xdr:row>
      <xdr:rowOff>163665</xdr:rowOff>
    </xdr:from>
    <xdr:ext cx="469744" cy="259045"/>
    <xdr:sp macro="" textlink="">
      <xdr:nvSpPr>
        <xdr:cNvPr id="1015" name="【福祉施設】&#10;一人当たり面積平均値テキスト">
          <a:extLst>
            <a:ext uri="{FF2B5EF4-FFF2-40B4-BE49-F238E27FC236}">
              <a16:creationId xmlns:a16="http://schemas.microsoft.com/office/drawing/2014/main" xmlns="" id="{3A1E4B3F-7A25-4255-8F65-836D6524428B}"/>
            </a:ext>
          </a:extLst>
        </xdr:cNvPr>
        <xdr:cNvSpPr txBox="1"/>
      </xdr:nvSpPr>
      <xdr:spPr>
        <a:xfrm>
          <a:off x="10515600" y="143940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140788</xdr:rowOff>
    </xdr:from>
    <xdr:to>
      <xdr:col>55</xdr:col>
      <xdr:colOff>50800</xdr:colOff>
      <xdr:row>85</xdr:row>
      <xdr:rowOff>70938</xdr:rowOff>
    </xdr:to>
    <xdr:sp macro="" textlink="">
      <xdr:nvSpPr>
        <xdr:cNvPr id="1016" name="フローチャート: 判断 1015">
          <a:extLst>
            <a:ext uri="{FF2B5EF4-FFF2-40B4-BE49-F238E27FC236}">
              <a16:creationId xmlns:a16="http://schemas.microsoft.com/office/drawing/2014/main" xmlns="" id="{357D74E3-5375-4B0D-BFB2-5BB827112C30}"/>
            </a:ext>
          </a:extLst>
        </xdr:cNvPr>
        <xdr:cNvSpPr/>
      </xdr:nvSpPr>
      <xdr:spPr>
        <a:xfrm>
          <a:off x="10426700" y="14542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150586</xdr:rowOff>
    </xdr:from>
    <xdr:to>
      <xdr:col>50</xdr:col>
      <xdr:colOff>165100</xdr:colOff>
      <xdr:row>85</xdr:row>
      <xdr:rowOff>80736</xdr:rowOff>
    </xdr:to>
    <xdr:sp macro="" textlink="">
      <xdr:nvSpPr>
        <xdr:cNvPr id="1017" name="フローチャート: 判断 1016">
          <a:extLst>
            <a:ext uri="{FF2B5EF4-FFF2-40B4-BE49-F238E27FC236}">
              <a16:creationId xmlns:a16="http://schemas.microsoft.com/office/drawing/2014/main" xmlns="" id="{199EC943-33A4-4CFC-8166-E02BC550663C}"/>
            </a:ext>
          </a:extLst>
        </xdr:cNvPr>
        <xdr:cNvSpPr/>
      </xdr:nvSpPr>
      <xdr:spPr>
        <a:xfrm>
          <a:off x="9588500" y="14552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83</xdr:row>
      <xdr:rowOff>97263</xdr:rowOff>
    </xdr:from>
    <xdr:ext cx="469744" cy="259045"/>
    <xdr:sp macro="" textlink="">
      <xdr:nvSpPr>
        <xdr:cNvPr id="1018" name="n_1aveValue【福祉施設】&#10;一人当たり面積">
          <a:extLst>
            <a:ext uri="{FF2B5EF4-FFF2-40B4-BE49-F238E27FC236}">
              <a16:creationId xmlns:a16="http://schemas.microsoft.com/office/drawing/2014/main" xmlns="" id="{789653D0-C3B1-4D8B-9F34-6C40085D4EFF}"/>
            </a:ext>
          </a:extLst>
        </xdr:cNvPr>
        <xdr:cNvSpPr txBox="1"/>
      </xdr:nvSpPr>
      <xdr:spPr>
        <a:xfrm>
          <a:off x="9391727" y="143276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84</xdr:row>
      <xdr:rowOff>137523</xdr:rowOff>
    </xdr:from>
    <xdr:to>
      <xdr:col>46</xdr:col>
      <xdr:colOff>38100</xdr:colOff>
      <xdr:row>85</xdr:row>
      <xdr:rowOff>67673</xdr:rowOff>
    </xdr:to>
    <xdr:sp macro="" textlink="">
      <xdr:nvSpPr>
        <xdr:cNvPr id="1019" name="フローチャート: 判断 1018">
          <a:extLst>
            <a:ext uri="{FF2B5EF4-FFF2-40B4-BE49-F238E27FC236}">
              <a16:creationId xmlns:a16="http://schemas.microsoft.com/office/drawing/2014/main" xmlns="" id="{2C31CC9A-4380-4D1C-8127-C38560CC013E}"/>
            </a:ext>
          </a:extLst>
        </xdr:cNvPr>
        <xdr:cNvSpPr/>
      </xdr:nvSpPr>
      <xdr:spPr>
        <a:xfrm>
          <a:off x="8699500" y="145393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83</xdr:row>
      <xdr:rowOff>84200</xdr:rowOff>
    </xdr:from>
    <xdr:ext cx="469744" cy="259045"/>
    <xdr:sp macro="" textlink="">
      <xdr:nvSpPr>
        <xdr:cNvPr id="1020" name="n_2aveValue【福祉施設】&#10;一人当たり面積">
          <a:extLst>
            <a:ext uri="{FF2B5EF4-FFF2-40B4-BE49-F238E27FC236}">
              <a16:creationId xmlns:a16="http://schemas.microsoft.com/office/drawing/2014/main" xmlns="" id="{85A5E379-4C14-4465-A781-9E7C8439B761}"/>
            </a:ext>
          </a:extLst>
        </xdr:cNvPr>
        <xdr:cNvSpPr txBox="1"/>
      </xdr:nvSpPr>
      <xdr:spPr>
        <a:xfrm>
          <a:off x="8515427" y="143145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85</xdr:row>
      <xdr:rowOff>24856</xdr:rowOff>
    </xdr:from>
    <xdr:to>
      <xdr:col>41</xdr:col>
      <xdr:colOff>101600</xdr:colOff>
      <xdr:row>85</xdr:row>
      <xdr:rowOff>126456</xdr:rowOff>
    </xdr:to>
    <xdr:sp macro="" textlink="">
      <xdr:nvSpPr>
        <xdr:cNvPr id="1021" name="フローチャート: 判断 1020">
          <a:extLst>
            <a:ext uri="{FF2B5EF4-FFF2-40B4-BE49-F238E27FC236}">
              <a16:creationId xmlns:a16="http://schemas.microsoft.com/office/drawing/2014/main" xmlns="" id="{FC9F5B95-D72E-4CFE-89FD-25DCB30E2857}"/>
            </a:ext>
          </a:extLst>
        </xdr:cNvPr>
        <xdr:cNvSpPr/>
      </xdr:nvSpPr>
      <xdr:spPr>
        <a:xfrm>
          <a:off x="7810500" y="14598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83</xdr:row>
      <xdr:rowOff>142983</xdr:rowOff>
    </xdr:from>
    <xdr:ext cx="469744" cy="259045"/>
    <xdr:sp macro="" textlink="">
      <xdr:nvSpPr>
        <xdr:cNvPr id="1022" name="n_3aveValue【福祉施設】&#10;一人当たり面積">
          <a:extLst>
            <a:ext uri="{FF2B5EF4-FFF2-40B4-BE49-F238E27FC236}">
              <a16:creationId xmlns:a16="http://schemas.microsoft.com/office/drawing/2014/main" xmlns="" id="{8018193D-6A7F-4F0F-A1A0-696C894A73BD}"/>
            </a:ext>
          </a:extLst>
        </xdr:cNvPr>
        <xdr:cNvSpPr txBox="1"/>
      </xdr:nvSpPr>
      <xdr:spPr>
        <a:xfrm>
          <a:off x="7626427" y="14373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88</xdr:row>
      <xdr:rowOff>149877</xdr:rowOff>
    </xdr:from>
    <xdr:ext cx="762000" cy="259045"/>
    <xdr:sp macro="" textlink="">
      <xdr:nvSpPr>
        <xdr:cNvPr id="1023" name="テキスト ボックス 1022">
          <a:extLst>
            <a:ext uri="{FF2B5EF4-FFF2-40B4-BE49-F238E27FC236}">
              <a16:creationId xmlns:a16="http://schemas.microsoft.com/office/drawing/2014/main" xmlns="" id="{9D02372A-E0FD-48BB-87D9-97E63CDB0911}"/>
            </a:ext>
          </a:extLst>
        </xdr:cNvPr>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1024" name="テキスト ボックス 1023">
          <a:extLst>
            <a:ext uri="{FF2B5EF4-FFF2-40B4-BE49-F238E27FC236}">
              <a16:creationId xmlns:a16="http://schemas.microsoft.com/office/drawing/2014/main" xmlns="" id="{87AEF1B0-3D36-415D-A27E-F1AE77517139}"/>
            </a:ext>
          </a:extLst>
        </xdr:cNvPr>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1025" name="テキスト ボックス 1024">
          <a:extLst>
            <a:ext uri="{FF2B5EF4-FFF2-40B4-BE49-F238E27FC236}">
              <a16:creationId xmlns:a16="http://schemas.microsoft.com/office/drawing/2014/main" xmlns="" id="{2062ADD1-9850-4AF8-A639-2737A851E5EF}"/>
            </a:ext>
          </a:extLst>
        </xdr:cNvPr>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1026" name="テキスト ボックス 1025">
          <a:extLst>
            <a:ext uri="{FF2B5EF4-FFF2-40B4-BE49-F238E27FC236}">
              <a16:creationId xmlns:a16="http://schemas.microsoft.com/office/drawing/2014/main" xmlns="" id="{8E1DF1C8-B8D8-4951-AC99-9D755EBA70D6}"/>
            </a:ext>
          </a:extLst>
        </xdr:cNvPr>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1027" name="テキスト ボックス 1026">
          <a:extLst>
            <a:ext uri="{FF2B5EF4-FFF2-40B4-BE49-F238E27FC236}">
              <a16:creationId xmlns:a16="http://schemas.microsoft.com/office/drawing/2014/main" xmlns="" id="{B78904DC-8780-4AD1-8450-F06092FCAAAC}"/>
            </a:ext>
          </a:extLst>
        </xdr:cNvPr>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86</xdr:row>
      <xdr:rowOff>55880</xdr:rowOff>
    </xdr:from>
    <xdr:to>
      <xdr:col>55</xdr:col>
      <xdr:colOff>50800</xdr:colOff>
      <xdr:row>86</xdr:row>
      <xdr:rowOff>157480</xdr:rowOff>
    </xdr:to>
    <xdr:sp macro="" textlink="">
      <xdr:nvSpPr>
        <xdr:cNvPr id="1028" name="楕円 1027">
          <a:extLst>
            <a:ext uri="{FF2B5EF4-FFF2-40B4-BE49-F238E27FC236}">
              <a16:creationId xmlns:a16="http://schemas.microsoft.com/office/drawing/2014/main" xmlns="" id="{8E703A37-760C-416F-A7EA-ED63727F91C4}"/>
            </a:ext>
          </a:extLst>
        </xdr:cNvPr>
        <xdr:cNvSpPr/>
      </xdr:nvSpPr>
      <xdr:spPr>
        <a:xfrm>
          <a:off x="10426700" y="14800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85</xdr:row>
      <xdr:rowOff>142257</xdr:rowOff>
    </xdr:from>
    <xdr:ext cx="469744" cy="259045"/>
    <xdr:sp macro="" textlink="">
      <xdr:nvSpPr>
        <xdr:cNvPr id="1029" name="【福祉施設】&#10;一人当たり面積該当値テキスト">
          <a:extLst>
            <a:ext uri="{FF2B5EF4-FFF2-40B4-BE49-F238E27FC236}">
              <a16:creationId xmlns:a16="http://schemas.microsoft.com/office/drawing/2014/main" xmlns="" id="{9E6A1A14-32D9-4F3E-B0C3-CB361249A4A7}"/>
            </a:ext>
          </a:extLst>
        </xdr:cNvPr>
        <xdr:cNvSpPr txBox="1"/>
      </xdr:nvSpPr>
      <xdr:spPr>
        <a:xfrm>
          <a:off x="10515600" y="147155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86</xdr:row>
      <xdr:rowOff>29755</xdr:rowOff>
    </xdr:from>
    <xdr:to>
      <xdr:col>50</xdr:col>
      <xdr:colOff>165100</xdr:colOff>
      <xdr:row>86</xdr:row>
      <xdr:rowOff>131355</xdr:rowOff>
    </xdr:to>
    <xdr:sp macro="" textlink="">
      <xdr:nvSpPr>
        <xdr:cNvPr id="1030" name="楕円 1029">
          <a:extLst>
            <a:ext uri="{FF2B5EF4-FFF2-40B4-BE49-F238E27FC236}">
              <a16:creationId xmlns:a16="http://schemas.microsoft.com/office/drawing/2014/main" xmlns="" id="{DDB8B7EA-B85A-4781-8BAD-3E6E11FA4966}"/>
            </a:ext>
          </a:extLst>
        </xdr:cNvPr>
        <xdr:cNvSpPr/>
      </xdr:nvSpPr>
      <xdr:spPr>
        <a:xfrm>
          <a:off x="9588500" y="147744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86</xdr:row>
      <xdr:rowOff>80555</xdr:rowOff>
    </xdr:from>
    <xdr:to>
      <xdr:col>55</xdr:col>
      <xdr:colOff>0</xdr:colOff>
      <xdr:row>86</xdr:row>
      <xdr:rowOff>106680</xdr:rowOff>
    </xdr:to>
    <xdr:cxnSp macro="">
      <xdr:nvCxnSpPr>
        <xdr:cNvPr id="1031" name="直線コネクタ 1030">
          <a:extLst>
            <a:ext uri="{FF2B5EF4-FFF2-40B4-BE49-F238E27FC236}">
              <a16:creationId xmlns:a16="http://schemas.microsoft.com/office/drawing/2014/main" xmlns="" id="{74C186B3-242D-4DE9-9549-8FF7469E8DF2}"/>
            </a:ext>
          </a:extLst>
        </xdr:cNvPr>
        <xdr:cNvCxnSpPr/>
      </xdr:nvCxnSpPr>
      <xdr:spPr>
        <a:xfrm>
          <a:off x="9639300" y="14825255"/>
          <a:ext cx="838200" cy="261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86</xdr:row>
      <xdr:rowOff>55880</xdr:rowOff>
    </xdr:from>
    <xdr:to>
      <xdr:col>46</xdr:col>
      <xdr:colOff>38100</xdr:colOff>
      <xdr:row>86</xdr:row>
      <xdr:rowOff>157480</xdr:rowOff>
    </xdr:to>
    <xdr:sp macro="" textlink="">
      <xdr:nvSpPr>
        <xdr:cNvPr id="1032" name="楕円 1031">
          <a:extLst>
            <a:ext uri="{FF2B5EF4-FFF2-40B4-BE49-F238E27FC236}">
              <a16:creationId xmlns:a16="http://schemas.microsoft.com/office/drawing/2014/main" xmlns="" id="{4C5415CD-ADB0-4C79-A530-6A225D6A8B10}"/>
            </a:ext>
          </a:extLst>
        </xdr:cNvPr>
        <xdr:cNvSpPr/>
      </xdr:nvSpPr>
      <xdr:spPr>
        <a:xfrm>
          <a:off x="8699500" y="14800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86</xdr:row>
      <xdr:rowOff>80555</xdr:rowOff>
    </xdr:from>
    <xdr:to>
      <xdr:col>50</xdr:col>
      <xdr:colOff>114300</xdr:colOff>
      <xdr:row>86</xdr:row>
      <xdr:rowOff>106680</xdr:rowOff>
    </xdr:to>
    <xdr:cxnSp macro="">
      <xdr:nvCxnSpPr>
        <xdr:cNvPr id="1033" name="直線コネクタ 1032">
          <a:extLst>
            <a:ext uri="{FF2B5EF4-FFF2-40B4-BE49-F238E27FC236}">
              <a16:creationId xmlns:a16="http://schemas.microsoft.com/office/drawing/2014/main" xmlns="" id="{3A46073A-43E5-4E34-9C6B-A71EFC331B63}"/>
            </a:ext>
          </a:extLst>
        </xdr:cNvPr>
        <xdr:cNvCxnSpPr/>
      </xdr:nvCxnSpPr>
      <xdr:spPr>
        <a:xfrm flipV="1">
          <a:off x="8750300" y="14825255"/>
          <a:ext cx="889000" cy="261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86</xdr:row>
      <xdr:rowOff>59145</xdr:rowOff>
    </xdr:from>
    <xdr:to>
      <xdr:col>41</xdr:col>
      <xdr:colOff>101600</xdr:colOff>
      <xdr:row>86</xdr:row>
      <xdr:rowOff>160745</xdr:rowOff>
    </xdr:to>
    <xdr:sp macro="" textlink="">
      <xdr:nvSpPr>
        <xdr:cNvPr id="1034" name="楕円 1033">
          <a:extLst>
            <a:ext uri="{FF2B5EF4-FFF2-40B4-BE49-F238E27FC236}">
              <a16:creationId xmlns:a16="http://schemas.microsoft.com/office/drawing/2014/main" xmlns="" id="{4AB4A33E-DA44-41B5-BC9D-975F77429553}"/>
            </a:ext>
          </a:extLst>
        </xdr:cNvPr>
        <xdr:cNvSpPr/>
      </xdr:nvSpPr>
      <xdr:spPr>
        <a:xfrm>
          <a:off x="7810500" y="148038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86</xdr:row>
      <xdr:rowOff>106680</xdr:rowOff>
    </xdr:from>
    <xdr:to>
      <xdr:col>45</xdr:col>
      <xdr:colOff>177800</xdr:colOff>
      <xdr:row>86</xdr:row>
      <xdr:rowOff>109945</xdr:rowOff>
    </xdr:to>
    <xdr:cxnSp macro="">
      <xdr:nvCxnSpPr>
        <xdr:cNvPr id="1035" name="直線コネクタ 1034">
          <a:extLst>
            <a:ext uri="{FF2B5EF4-FFF2-40B4-BE49-F238E27FC236}">
              <a16:creationId xmlns:a16="http://schemas.microsoft.com/office/drawing/2014/main" xmlns="" id="{37D18728-1F6A-4D33-A7E8-619F1D2CE880}"/>
            </a:ext>
          </a:extLst>
        </xdr:cNvPr>
        <xdr:cNvCxnSpPr/>
      </xdr:nvCxnSpPr>
      <xdr:spPr>
        <a:xfrm flipV="1">
          <a:off x="7861300" y="14851380"/>
          <a:ext cx="889000" cy="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86</xdr:row>
      <xdr:rowOff>122482</xdr:rowOff>
    </xdr:from>
    <xdr:ext cx="469744" cy="259045"/>
    <xdr:sp macro="" textlink="">
      <xdr:nvSpPr>
        <xdr:cNvPr id="1036" name="n_1mainValue【福祉施設】&#10;一人当たり面積">
          <a:extLst>
            <a:ext uri="{FF2B5EF4-FFF2-40B4-BE49-F238E27FC236}">
              <a16:creationId xmlns:a16="http://schemas.microsoft.com/office/drawing/2014/main" xmlns="" id="{BD411E2C-1F30-4758-AD82-CAC985CEEFE7}"/>
            </a:ext>
          </a:extLst>
        </xdr:cNvPr>
        <xdr:cNvSpPr txBox="1"/>
      </xdr:nvSpPr>
      <xdr:spPr>
        <a:xfrm>
          <a:off x="9391727" y="148671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148607</xdr:rowOff>
    </xdr:from>
    <xdr:ext cx="469744" cy="259045"/>
    <xdr:sp macro="" textlink="">
      <xdr:nvSpPr>
        <xdr:cNvPr id="1037" name="n_2mainValue【福祉施設】&#10;一人当たり面積">
          <a:extLst>
            <a:ext uri="{FF2B5EF4-FFF2-40B4-BE49-F238E27FC236}">
              <a16:creationId xmlns:a16="http://schemas.microsoft.com/office/drawing/2014/main" xmlns="" id="{AE50B1F8-23F4-4981-A726-3A043C806017}"/>
            </a:ext>
          </a:extLst>
        </xdr:cNvPr>
        <xdr:cNvSpPr txBox="1"/>
      </xdr:nvSpPr>
      <xdr:spPr>
        <a:xfrm>
          <a:off x="8515427" y="14893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151872</xdr:rowOff>
    </xdr:from>
    <xdr:ext cx="469744" cy="259045"/>
    <xdr:sp macro="" textlink="">
      <xdr:nvSpPr>
        <xdr:cNvPr id="1038" name="n_3mainValue【福祉施設】&#10;一人当たり面積">
          <a:extLst>
            <a:ext uri="{FF2B5EF4-FFF2-40B4-BE49-F238E27FC236}">
              <a16:creationId xmlns:a16="http://schemas.microsoft.com/office/drawing/2014/main" xmlns="" id="{6E23AA75-DFE4-4338-AE78-961299F267CC}"/>
            </a:ext>
          </a:extLst>
        </xdr:cNvPr>
        <xdr:cNvSpPr txBox="1"/>
      </xdr:nvSpPr>
      <xdr:spPr>
        <a:xfrm>
          <a:off x="7626427" y="148965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1039" name="正方形/長方形 1038">
          <a:extLst>
            <a:ext uri="{FF2B5EF4-FFF2-40B4-BE49-F238E27FC236}">
              <a16:creationId xmlns:a16="http://schemas.microsoft.com/office/drawing/2014/main" xmlns="" id="{CE423F8A-3ADD-482A-8BCC-615C5317D2B1}"/>
            </a:ext>
          </a:extLst>
        </xdr:cNvPr>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1040" name="正方形/長方形 1039">
          <a:extLst>
            <a:ext uri="{FF2B5EF4-FFF2-40B4-BE49-F238E27FC236}">
              <a16:creationId xmlns:a16="http://schemas.microsoft.com/office/drawing/2014/main" xmlns="" id="{577EE72E-4CCF-4182-BE5E-B0CE8A7FB8EF}"/>
            </a:ext>
          </a:extLst>
        </xdr:cNvPr>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1041" name="正方形/長方形 1040">
          <a:extLst>
            <a:ext uri="{FF2B5EF4-FFF2-40B4-BE49-F238E27FC236}">
              <a16:creationId xmlns:a16="http://schemas.microsoft.com/office/drawing/2014/main" xmlns="" id="{3CEA5693-2326-4E33-9D5D-3926B0037F03}"/>
            </a:ext>
          </a:extLst>
        </xdr:cNvPr>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1042" name="正方形/長方形 1041">
          <a:extLst>
            <a:ext uri="{FF2B5EF4-FFF2-40B4-BE49-F238E27FC236}">
              <a16:creationId xmlns:a16="http://schemas.microsoft.com/office/drawing/2014/main" xmlns="" id="{FF9C691B-6F94-4F8D-9184-DC07A50D7E41}"/>
            </a:ext>
          </a:extLst>
        </xdr:cNvPr>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1043" name="正方形/長方形 1042">
          <a:extLst>
            <a:ext uri="{FF2B5EF4-FFF2-40B4-BE49-F238E27FC236}">
              <a16:creationId xmlns:a16="http://schemas.microsoft.com/office/drawing/2014/main" xmlns="" id="{B0B58551-1556-4E87-9D44-ABA4EB7CB03A}"/>
            </a:ext>
          </a:extLst>
        </xdr:cNvPr>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1044" name="正方形/長方形 1043">
          <a:extLst>
            <a:ext uri="{FF2B5EF4-FFF2-40B4-BE49-F238E27FC236}">
              <a16:creationId xmlns:a16="http://schemas.microsoft.com/office/drawing/2014/main" xmlns="" id="{5D380258-E403-47DC-A2A7-4518E92D733E}"/>
            </a:ext>
          </a:extLst>
        </xdr:cNvPr>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1045" name="正方形/長方形 1044">
          <a:extLst>
            <a:ext uri="{FF2B5EF4-FFF2-40B4-BE49-F238E27FC236}">
              <a16:creationId xmlns:a16="http://schemas.microsoft.com/office/drawing/2014/main" xmlns="" id="{C8071B4B-3AFF-46A3-9BB4-C9E2892CEE2D}"/>
            </a:ext>
          </a:extLst>
        </xdr:cNvPr>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1046" name="正方形/長方形 1045">
          <a:extLst>
            <a:ext uri="{FF2B5EF4-FFF2-40B4-BE49-F238E27FC236}">
              <a16:creationId xmlns:a16="http://schemas.microsoft.com/office/drawing/2014/main" xmlns="" id="{610CBF7A-BDB2-4E51-B57D-8092443C5900}"/>
            </a:ext>
          </a:extLst>
        </xdr:cNvPr>
        <xdr:cNvSpPr/>
      </xdr:nvSpPr>
      <xdr:spPr>
        <a:xfrm>
          <a:off x="762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1047" name="テキスト ボックス 1046">
          <a:extLst>
            <a:ext uri="{FF2B5EF4-FFF2-40B4-BE49-F238E27FC236}">
              <a16:creationId xmlns:a16="http://schemas.microsoft.com/office/drawing/2014/main" xmlns="" id="{2293C2A3-13B5-40F3-9789-BC776EEC4438}"/>
            </a:ext>
          </a:extLst>
        </xdr:cNvPr>
        <xdr:cNvSpPr txBox="1"/>
      </xdr:nvSpPr>
      <xdr:spPr>
        <a:xfrm>
          <a:off x="723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1048" name="直線コネクタ 1047">
          <a:extLst>
            <a:ext uri="{FF2B5EF4-FFF2-40B4-BE49-F238E27FC236}">
              <a16:creationId xmlns:a16="http://schemas.microsoft.com/office/drawing/2014/main" xmlns="" id="{FF6B37A1-8C03-45BD-9234-52E1D904505D}"/>
            </a:ext>
          </a:extLst>
        </xdr:cNvPr>
        <xdr:cNvCxnSpPr/>
      </xdr:nvCxnSpPr>
      <xdr:spPr>
        <a:xfrm>
          <a:off x="762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109</xdr:row>
      <xdr:rowOff>35379</xdr:rowOff>
    </xdr:from>
    <xdr:to>
      <xdr:col>28</xdr:col>
      <xdr:colOff>114300</xdr:colOff>
      <xdr:row>109</xdr:row>
      <xdr:rowOff>35379</xdr:rowOff>
    </xdr:to>
    <xdr:cxnSp macro="">
      <xdr:nvCxnSpPr>
        <xdr:cNvPr id="1049" name="直線コネクタ 1048">
          <a:extLst>
            <a:ext uri="{FF2B5EF4-FFF2-40B4-BE49-F238E27FC236}">
              <a16:creationId xmlns:a16="http://schemas.microsoft.com/office/drawing/2014/main" xmlns="" id="{D0E5B481-EE36-4F3F-8CC0-2A08632B4C68}"/>
            </a:ext>
          </a:extLst>
        </xdr:cNvPr>
        <xdr:cNvCxnSpPr/>
      </xdr:nvCxnSpPr>
      <xdr:spPr>
        <a:xfrm>
          <a:off x="762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108</xdr:row>
      <xdr:rowOff>64606</xdr:rowOff>
    </xdr:from>
    <xdr:ext cx="338939" cy="259045"/>
    <xdr:sp macro="" textlink="">
      <xdr:nvSpPr>
        <xdr:cNvPr id="1050" name="テキスト ボックス 1049">
          <a:extLst>
            <a:ext uri="{FF2B5EF4-FFF2-40B4-BE49-F238E27FC236}">
              <a16:creationId xmlns:a16="http://schemas.microsoft.com/office/drawing/2014/main" xmlns="" id="{3E4E27D5-44DE-451F-ADCC-DB8CCA55C51C}"/>
            </a:ext>
          </a:extLst>
        </xdr:cNvPr>
        <xdr:cNvSpPr txBox="1"/>
      </xdr:nvSpPr>
      <xdr:spPr>
        <a:xfrm>
          <a:off x="423061" y="18581206"/>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1051" name="直線コネクタ 1050">
          <a:extLst>
            <a:ext uri="{FF2B5EF4-FFF2-40B4-BE49-F238E27FC236}">
              <a16:creationId xmlns:a16="http://schemas.microsoft.com/office/drawing/2014/main" xmlns="" id="{75AD7F6E-9802-40B0-9F65-9BBBB0E0D742}"/>
            </a:ext>
          </a:extLst>
        </xdr:cNvPr>
        <xdr:cNvCxnSpPr/>
      </xdr:nvCxnSpPr>
      <xdr:spPr>
        <a:xfrm>
          <a:off x="762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1052" name="テキスト ボックス 1051">
          <a:extLst>
            <a:ext uri="{FF2B5EF4-FFF2-40B4-BE49-F238E27FC236}">
              <a16:creationId xmlns:a16="http://schemas.microsoft.com/office/drawing/2014/main" xmlns="" id="{28348C21-C9FC-4FE2-8003-36681255CF0D}"/>
            </a:ext>
          </a:extLst>
        </xdr:cNvPr>
        <xdr:cNvSpPr txBox="1"/>
      </xdr:nvSpPr>
      <xdr:spPr>
        <a:xfrm>
          <a:off x="358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1053" name="直線コネクタ 1052">
          <a:extLst>
            <a:ext uri="{FF2B5EF4-FFF2-40B4-BE49-F238E27FC236}">
              <a16:creationId xmlns:a16="http://schemas.microsoft.com/office/drawing/2014/main" xmlns="" id="{C12F58E0-EC36-4BCD-B36F-9944B8E75C34}"/>
            </a:ext>
          </a:extLst>
        </xdr:cNvPr>
        <xdr:cNvCxnSpPr/>
      </xdr:nvCxnSpPr>
      <xdr:spPr>
        <a:xfrm>
          <a:off x="762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1054" name="テキスト ボックス 1053">
          <a:extLst>
            <a:ext uri="{FF2B5EF4-FFF2-40B4-BE49-F238E27FC236}">
              <a16:creationId xmlns:a16="http://schemas.microsoft.com/office/drawing/2014/main" xmlns="" id="{9BED9E74-5D7E-4788-B93A-3EAFCC46A7A4}"/>
            </a:ext>
          </a:extLst>
        </xdr:cNvPr>
        <xdr:cNvSpPr txBox="1"/>
      </xdr:nvSpPr>
      <xdr:spPr>
        <a:xfrm>
          <a:off x="358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1055" name="直線コネクタ 1054">
          <a:extLst>
            <a:ext uri="{FF2B5EF4-FFF2-40B4-BE49-F238E27FC236}">
              <a16:creationId xmlns:a16="http://schemas.microsoft.com/office/drawing/2014/main" xmlns="" id="{FDFBC231-573F-43FD-B068-BEFAA1AEC4C8}"/>
            </a:ext>
          </a:extLst>
        </xdr:cNvPr>
        <xdr:cNvCxnSpPr/>
      </xdr:nvCxnSpPr>
      <xdr:spPr>
        <a:xfrm>
          <a:off x="762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1056" name="テキスト ボックス 1055">
          <a:extLst>
            <a:ext uri="{FF2B5EF4-FFF2-40B4-BE49-F238E27FC236}">
              <a16:creationId xmlns:a16="http://schemas.microsoft.com/office/drawing/2014/main" xmlns="" id="{FB2A6186-0282-477B-A7BC-76A21EAC2E85}"/>
            </a:ext>
          </a:extLst>
        </xdr:cNvPr>
        <xdr:cNvSpPr txBox="1"/>
      </xdr:nvSpPr>
      <xdr:spPr>
        <a:xfrm>
          <a:off x="358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1057" name="直線コネクタ 1056">
          <a:extLst>
            <a:ext uri="{FF2B5EF4-FFF2-40B4-BE49-F238E27FC236}">
              <a16:creationId xmlns:a16="http://schemas.microsoft.com/office/drawing/2014/main" xmlns="" id="{60A79739-F068-49B2-A366-ABDEF4B0323C}"/>
            </a:ext>
          </a:extLst>
        </xdr:cNvPr>
        <xdr:cNvCxnSpPr/>
      </xdr:nvCxnSpPr>
      <xdr:spPr>
        <a:xfrm>
          <a:off x="762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1058" name="テキスト ボックス 1057">
          <a:extLst>
            <a:ext uri="{FF2B5EF4-FFF2-40B4-BE49-F238E27FC236}">
              <a16:creationId xmlns:a16="http://schemas.microsoft.com/office/drawing/2014/main" xmlns="" id="{25285C2F-AE7F-4FA5-80C8-4E8EDFCC639E}"/>
            </a:ext>
          </a:extLst>
        </xdr:cNvPr>
        <xdr:cNvSpPr txBox="1"/>
      </xdr:nvSpPr>
      <xdr:spPr>
        <a:xfrm>
          <a:off x="358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1059" name="直線コネクタ 1058">
          <a:extLst>
            <a:ext uri="{FF2B5EF4-FFF2-40B4-BE49-F238E27FC236}">
              <a16:creationId xmlns:a16="http://schemas.microsoft.com/office/drawing/2014/main" xmlns="" id="{CACA70C5-2892-4A89-911C-BDF5474E1607}"/>
            </a:ext>
          </a:extLst>
        </xdr:cNvPr>
        <xdr:cNvCxnSpPr/>
      </xdr:nvCxnSpPr>
      <xdr:spPr>
        <a:xfrm>
          <a:off x="762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146248</xdr:rowOff>
    </xdr:from>
    <xdr:ext cx="467179" cy="259045"/>
    <xdr:sp macro="" textlink="">
      <xdr:nvSpPr>
        <xdr:cNvPr id="1060" name="テキスト ボックス 1059">
          <a:extLst>
            <a:ext uri="{FF2B5EF4-FFF2-40B4-BE49-F238E27FC236}">
              <a16:creationId xmlns:a16="http://schemas.microsoft.com/office/drawing/2014/main" xmlns="" id="{61C7676F-6877-4715-AF9F-4F23BA58EEE3}"/>
            </a:ext>
          </a:extLst>
        </xdr:cNvPr>
        <xdr:cNvSpPr txBox="1"/>
      </xdr:nvSpPr>
      <xdr:spPr>
        <a:xfrm>
          <a:off x="294821" y="1694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1061" name="直線コネクタ 1060">
          <a:extLst>
            <a:ext uri="{FF2B5EF4-FFF2-40B4-BE49-F238E27FC236}">
              <a16:creationId xmlns:a16="http://schemas.microsoft.com/office/drawing/2014/main" xmlns="" id="{4C2381D4-42A4-4180-B9C8-A00ABF92CFEA}"/>
            </a:ext>
          </a:extLst>
        </xdr:cNvPr>
        <xdr:cNvCxnSpPr/>
      </xdr:nvCxnSpPr>
      <xdr:spPr>
        <a:xfrm>
          <a:off x="762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162577</xdr:rowOff>
    </xdr:from>
    <xdr:ext cx="467179" cy="259045"/>
    <xdr:sp macro="" textlink="">
      <xdr:nvSpPr>
        <xdr:cNvPr id="1062" name="テキスト ボックス 1061">
          <a:extLst>
            <a:ext uri="{FF2B5EF4-FFF2-40B4-BE49-F238E27FC236}">
              <a16:creationId xmlns:a16="http://schemas.microsoft.com/office/drawing/2014/main" xmlns="" id="{B054E7C3-2887-4310-B803-7E1579A6155E}"/>
            </a:ext>
          </a:extLst>
        </xdr:cNvPr>
        <xdr:cNvSpPr txBox="1"/>
      </xdr:nvSpPr>
      <xdr:spPr>
        <a:xfrm>
          <a:off x="294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1063" name="【市民会館】&#10;有形固定資産減価償却率グラフ枠">
          <a:extLst>
            <a:ext uri="{FF2B5EF4-FFF2-40B4-BE49-F238E27FC236}">
              <a16:creationId xmlns:a16="http://schemas.microsoft.com/office/drawing/2014/main" xmlns="" id="{A4DF2569-09CE-4ED9-AFA7-FFEAD1146F88}"/>
            </a:ext>
          </a:extLst>
        </xdr:cNvPr>
        <xdr:cNvSpPr/>
      </xdr:nvSpPr>
      <xdr:spPr>
        <a:xfrm>
          <a:off x="762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99</xdr:row>
      <xdr:rowOff>117021</xdr:rowOff>
    </xdr:from>
    <xdr:to>
      <xdr:col>24</xdr:col>
      <xdr:colOff>62865</xdr:colOff>
      <xdr:row>108</xdr:row>
      <xdr:rowOff>154577</xdr:rowOff>
    </xdr:to>
    <xdr:cxnSp macro="">
      <xdr:nvCxnSpPr>
        <xdr:cNvPr id="1064" name="直線コネクタ 1063">
          <a:extLst>
            <a:ext uri="{FF2B5EF4-FFF2-40B4-BE49-F238E27FC236}">
              <a16:creationId xmlns:a16="http://schemas.microsoft.com/office/drawing/2014/main" xmlns="" id="{34E244D6-2822-4F48-BADA-DD6338031749}"/>
            </a:ext>
          </a:extLst>
        </xdr:cNvPr>
        <xdr:cNvCxnSpPr/>
      </xdr:nvCxnSpPr>
      <xdr:spPr>
        <a:xfrm flipV="1">
          <a:off x="4634865" y="17090571"/>
          <a:ext cx="0" cy="15806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108</xdr:row>
      <xdr:rowOff>158404</xdr:rowOff>
    </xdr:from>
    <xdr:ext cx="340478" cy="259045"/>
    <xdr:sp macro="" textlink="">
      <xdr:nvSpPr>
        <xdr:cNvPr id="1065" name="【市民会館】&#10;有形固定資産減価償却率最小値テキスト">
          <a:extLst>
            <a:ext uri="{FF2B5EF4-FFF2-40B4-BE49-F238E27FC236}">
              <a16:creationId xmlns:a16="http://schemas.microsoft.com/office/drawing/2014/main" xmlns="" id="{9B2AF454-A114-40EB-BBAB-3AC807865A47}"/>
            </a:ext>
          </a:extLst>
        </xdr:cNvPr>
        <xdr:cNvSpPr txBox="1"/>
      </xdr:nvSpPr>
      <xdr:spPr>
        <a:xfrm>
          <a:off x="4673600" y="1867500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154577</xdr:rowOff>
    </xdr:from>
    <xdr:to>
      <xdr:col>24</xdr:col>
      <xdr:colOff>152400</xdr:colOff>
      <xdr:row>108</xdr:row>
      <xdr:rowOff>154577</xdr:rowOff>
    </xdr:to>
    <xdr:cxnSp macro="">
      <xdr:nvCxnSpPr>
        <xdr:cNvPr id="1066" name="直線コネクタ 1065">
          <a:extLst>
            <a:ext uri="{FF2B5EF4-FFF2-40B4-BE49-F238E27FC236}">
              <a16:creationId xmlns:a16="http://schemas.microsoft.com/office/drawing/2014/main" xmlns="" id="{D934F84E-DED2-4E80-A51A-A6F3693110C1}"/>
            </a:ext>
          </a:extLst>
        </xdr:cNvPr>
        <xdr:cNvCxnSpPr/>
      </xdr:nvCxnSpPr>
      <xdr:spPr>
        <a:xfrm>
          <a:off x="4546600" y="186711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98</xdr:row>
      <xdr:rowOff>63698</xdr:rowOff>
    </xdr:from>
    <xdr:ext cx="469744" cy="259045"/>
    <xdr:sp macro="" textlink="">
      <xdr:nvSpPr>
        <xdr:cNvPr id="1067" name="【市民会館】&#10;有形固定資産減価償却率最大値テキスト">
          <a:extLst>
            <a:ext uri="{FF2B5EF4-FFF2-40B4-BE49-F238E27FC236}">
              <a16:creationId xmlns:a16="http://schemas.microsoft.com/office/drawing/2014/main" xmlns="" id="{93FCB77A-6215-4A29-9D8C-BA04A7F2AC9C}"/>
            </a:ext>
          </a:extLst>
        </xdr:cNvPr>
        <xdr:cNvSpPr txBox="1"/>
      </xdr:nvSpPr>
      <xdr:spPr>
        <a:xfrm>
          <a:off x="4673600" y="16865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117021</xdr:rowOff>
    </xdr:from>
    <xdr:to>
      <xdr:col>24</xdr:col>
      <xdr:colOff>152400</xdr:colOff>
      <xdr:row>99</xdr:row>
      <xdr:rowOff>117021</xdr:rowOff>
    </xdr:to>
    <xdr:cxnSp macro="">
      <xdr:nvCxnSpPr>
        <xdr:cNvPr id="1068" name="直線コネクタ 1067">
          <a:extLst>
            <a:ext uri="{FF2B5EF4-FFF2-40B4-BE49-F238E27FC236}">
              <a16:creationId xmlns:a16="http://schemas.microsoft.com/office/drawing/2014/main" xmlns="" id="{65ACCBEF-D4A4-4847-B6E8-5D5D68AFA354}"/>
            </a:ext>
          </a:extLst>
        </xdr:cNvPr>
        <xdr:cNvCxnSpPr/>
      </xdr:nvCxnSpPr>
      <xdr:spPr>
        <a:xfrm>
          <a:off x="4546600" y="17090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103</xdr:row>
      <xdr:rowOff>137721</xdr:rowOff>
    </xdr:from>
    <xdr:ext cx="405111" cy="259045"/>
    <xdr:sp macro="" textlink="">
      <xdr:nvSpPr>
        <xdr:cNvPr id="1069" name="【市民会館】&#10;有形固定資産減価償却率平均値テキスト">
          <a:extLst>
            <a:ext uri="{FF2B5EF4-FFF2-40B4-BE49-F238E27FC236}">
              <a16:creationId xmlns:a16="http://schemas.microsoft.com/office/drawing/2014/main" xmlns="" id="{55B554CB-F47E-4B40-848A-0079CA0C8C47}"/>
            </a:ext>
          </a:extLst>
        </xdr:cNvPr>
        <xdr:cNvSpPr txBox="1"/>
      </xdr:nvSpPr>
      <xdr:spPr>
        <a:xfrm>
          <a:off x="4673600" y="177970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159294</xdr:rowOff>
    </xdr:from>
    <xdr:to>
      <xdr:col>24</xdr:col>
      <xdr:colOff>114300</xdr:colOff>
      <xdr:row>104</xdr:row>
      <xdr:rowOff>89444</xdr:rowOff>
    </xdr:to>
    <xdr:sp macro="" textlink="">
      <xdr:nvSpPr>
        <xdr:cNvPr id="1070" name="フローチャート: 判断 1069">
          <a:extLst>
            <a:ext uri="{FF2B5EF4-FFF2-40B4-BE49-F238E27FC236}">
              <a16:creationId xmlns:a16="http://schemas.microsoft.com/office/drawing/2014/main" xmlns="" id="{62A11138-C904-4E93-8AB5-834DC0ADFF1E}"/>
            </a:ext>
          </a:extLst>
        </xdr:cNvPr>
        <xdr:cNvSpPr/>
      </xdr:nvSpPr>
      <xdr:spPr>
        <a:xfrm>
          <a:off x="4584700" y="17818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152763</xdr:rowOff>
    </xdr:from>
    <xdr:to>
      <xdr:col>20</xdr:col>
      <xdr:colOff>38100</xdr:colOff>
      <xdr:row>104</xdr:row>
      <xdr:rowOff>82913</xdr:rowOff>
    </xdr:to>
    <xdr:sp macro="" textlink="">
      <xdr:nvSpPr>
        <xdr:cNvPr id="1071" name="フローチャート: 判断 1070">
          <a:extLst>
            <a:ext uri="{FF2B5EF4-FFF2-40B4-BE49-F238E27FC236}">
              <a16:creationId xmlns:a16="http://schemas.microsoft.com/office/drawing/2014/main" xmlns="" id="{F991CEC0-982F-4486-AEEB-50FFFEBA3F93}"/>
            </a:ext>
          </a:extLst>
        </xdr:cNvPr>
        <xdr:cNvSpPr/>
      </xdr:nvSpPr>
      <xdr:spPr>
        <a:xfrm>
          <a:off x="3746500" y="178121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104</xdr:row>
      <xdr:rowOff>74040</xdr:rowOff>
    </xdr:from>
    <xdr:ext cx="405111" cy="259045"/>
    <xdr:sp macro="" textlink="">
      <xdr:nvSpPr>
        <xdr:cNvPr id="1072" name="n_1aveValue【市民会館】&#10;有形固定資産減価償却率">
          <a:extLst>
            <a:ext uri="{FF2B5EF4-FFF2-40B4-BE49-F238E27FC236}">
              <a16:creationId xmlns:a16="http://schemas.microsoft.com/office/drawing/2014/main" xmlns="" id="{4FEA60DE-3475-442A-8C53-AE2CF0A900D1}"/>
            </a:ext>
          </a:extLst>
        </xdr:cNvPr>
        <xdr:cNvSpPr txBox="1"/>
      </xdr:nvSpPr>
      <xdr:spPr>
        <a:xfrm>
          <a:off x="3582044" y="179048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104</xdr:row>
      <xdr:rowOff>907</xdr:rowOff>
    </xdr:from>
    <xdr:to>
      <xdr:col>15</xdr:col>
      <xdr:colOff>101600</xdr:colOff>
      <xdr:row>104</xdr:row>
      <xdr:rowOff>102507</xdr:rowOff>
    </xdr:to>
    <xdr:sp macro="" textlink="">
      <xdr:nvSpPr>
        <xdr:cNvPr id="1073" name="フローチャート: 判断 1072">
          <a:extLst>
            <a:ext uri="{FF2B5EF4-FFF2-40B4-BE49-F238E27FC236}">
              <a16:creationId xmlns:a16="http://schemas.microsoft.com/office/drawing/2014/main" xmlns="" id="{1CCA59AF-5DF7-49D1-911F-EEC684BB15C0}"/>
            </a:ext>
          </a:extLst>
        </xdr:cNvPr>
        <xdr:cNvSpPr/>
      </xdr:nvSpPr>
      <xdr:spPr>
        <a:xfrm>
          <a:off x="2857500" y="178317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104</xdr:row>
      <xdr:rowOff>93634</xdr:rowOff>
    </xdr:from>
    <xdr:ext cx="405111" cy="259045"/>
    <xdr:sp macro="" textlink="">
      <xdr:nvSpPr>
        <xdr:cNvPr id="1074" name="n_2aveValue【市民会館】&#10;有形固定資産減価償却率">
          <a:extLst>
            <a:ext uri="{FF2B5EF4-FFF2-40B4-BE49-F238E27FC236}">
              <a16:creationId xmlns:a16="http://schemas.microsoft.com/office/drawing/2014/main" xmlns="" id="{4FA85224-EA94-403A-8B9C-37327979AD2F}"/>
            </a:ext>
          </a:extLst>
        </xdr:cNvPr>
        <xdr:cNvSpPr txBox="1"/>
      </xdr:nvSpPr>
      <xdr:spPr>
        <a:xfrm>
          <a:off x="2705744" y="179244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103</xdr:row>
      <xdr:rowOff>170724</xdr:rowOff>
    </xdr:from>
    <xdr:to>
      <xdr:col>10</xdr:col>
      <xdr:colOff>165100</xdr:colOff>
      <xdr:row>104</xdr:row>
      <xdr:rowOff>100874</xdr:rowOff>
    </xdr:to>
    <xdr:sp macro="" textlink="">
      <xdr:nvSpPr>
        <xdr:cNvPr id="1075" name="フローチャート: 判断 1074">
          <a:extLst>
            <a:ext uri="{FF2B5EF4-FFF2-40B4-BE49-F238E27FC236}">
              <a16:creationId xmlns:a16="http://schemas.microsoft.com/office/drawing/2014/main" xmlns="" id="{091BCACB-42FA-4F46-A22F-6CDC36EC3A45}"/>
            </a:ext>
          </a:extLst>
        </xdr:cNvPr>
        <xdr:cNvSpPr/>
      </xdr:nvSpPr>
      <xdr:spPr>
        <a:xfrm>
          <a:off x="1968500" y="178300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102</xdr:row>
      <xdr:rowOff>117401</xdr:rowOff>
    </xdr:from>
    <xdr:ext cx="405111" cy="259045"/>
    <xdr:sp macro="" textlink="">
      <xdr:nvSpPr>
        <xdr:cNvPr id="1076" name="n_3aveValue【市民会館】&#10;有形固定資産減価償却率">
          <a:extLst>
            <a:ext uri="{FF2B5EF4-FFF2-40B4-BE49-F238E27FC236}">
              <a16:creationId xmlns:a16="http://schemas.microsoft.com/office/drawing/2014/main" xmlns="" id="{C9DF6231-5C9D-41E7-9A4D-030AE7F2C879}"/>
            </a:ext>
          </a:extLst>
        </xdr:cNvPr>
        <xdr:cNvSpPr txBox="1"/>
      </xdr:nvSpPr>
      <xdr:spPr>
        <a:xfrm>
          <a:off x="1816744" y="176053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111</xdr:row>
      <xdr:rowOff>16527</xdr:rowOff>
    </xdr:from>
    <xdr:ext cx="762000" cy="259045"/>
    <xdr:sp macro="" textlink="">
      <xdr:nvSpPr>
        <xdr:cNvPr id="1077" name="テキスト ボックス 1076">
          <a:extLst>
            <a:ext uri="{FF2B5EF4-FFF2-40B4-BE49-F238E27FC236}">
              <a16:creationId xmlns:a16="http://schemas.microsoft.com/office/drawing/2014/main" xmlns="" id="{A18CE363-2455-4561-9376-0A6D2DC009BD}"/>
            </a:ext>
          </a:extLst>
        </xdr:cNvPr>
        <xdr:cNvSpPr txBox="1"/>
      </xdr:nvSpPr>
      <xdr:spPr>
        <a:xfrm>
          <a:off x="4445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1078" name="テキスト ボックス 1077">
          <a:extLst>
            <a:ext uri="{FF2B5EF4-FFF2-40B4-BE49-F238E27FC236}">
              <a16:creationId xmlns:a16="http://schemas.microsoft.com/office/drawing/2014/main" xmlns="" id="{B934F82D-E1A7-4ED4-B8B3-7AF88B53B19E}"/>
            </a:ext>
          </a:extLst>
        </xdr:cNvPr>
        <xdr:cNvSpPr txBox="1"/>
      </xdr:nvSpPr>
      <xdr:spPr>
        <a:xfrm>
          <a:off x="3606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1079" name="テキスト ボックス 1078">
          <a:extLst>
            <a:ext uri="{FF2B5EF4-FFF2-40B4-BE49-F238E27FC236}">
              <a16:creationId xmlns:a16="http://schemas.microsoft.com/office/drawing/2014/main" xmlns="" id="{0AF8CADA-F6AA-43B0-ACB5-CBFE2CF4E731}"/>
            </a:ext>
          </a:extLst>
        </xdr:cNvPr>
        <xdr:cNvSpPr txBox="1"/>
      </xdr:nvSpPr>
      <xdr:spPr>
        <a:xfrm>
          <a:off x="2717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1080" name="テキスト ボックス 1079">
          <a:extLst>
            <a:ext uri="{FF2B5EF4-FFF2-40B4-BE49-F238E27FC236}">
              <a16:creationId xmlns:a16="http://schemas.microsoft.com/office/drawing/2014/main" xmlns="" id="{ED5E96CD-FFA3-4486-8F19-2F6525A56D03}"/>
            </a:ext>
          </a:extLst>
        </xdr:cNvPr>
        <xdr:cNvSpPr txBox="1"/>
      </xdr:nvSpPr>
      <xdr:spPr>
        <a:xfrm>
          <a:off x="182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1081" name="テキスト ボックス 1080">
          <a:extLst>
            <a:ext uri="{FF2B5EF4-FFF2-40B4-BE49-F238E27FC236}">
              <a16:creationId xmlns:a16="http://schemas.microsoft.com/office/drawing/2014/main" xmlns="" id="{F8A0512F-4925-4D61-BBF4-5049827FA6F4}"/>
            </a:ext>
          </a:extLst>
        </xdr:cNvPr>
        <xdr:cNvSpPr txBox="1"/>
      </xdr:nvSpPr>
      <xdr:spPr>
        <a:xfrm>
          <a:off x="93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99</xdr:row>
      <xdr:rowOff>66221</xdr:rowOff>
    </xdr:from>
    <xdr:to>
      <xdr:col>24</xdr:col>
      <xdr:colOff>114300</xdr:colOff>
      <xdr:row>99</xdr:row>
      <xdr:rowOff>167821</xdr:rowOff>
    </xdr:to>
    <xdr:sp macro="" textlink="">
      <xdr:nvSpPr>
        <xdr:cNvPr id="1082" name="楕円 1081">
          <a:extLst>
            <a:ext uri="{FF2B5EF4-FFF2-40B4-BE49-F238E27FC236}">
              <a16:creationId xmlns:a16="http://schemas.microsoft.com/office/drawing/2014/main" xmlns="" id="{57A098D9-B373-4395-BDF6-4D62F23FC06A}"/>
            </a:ext>
          </a:extLst>
        </xdr:cNvPr>
        <xdr:cNvSpPr/>
      </xdr:nvSpPr>
      <xdr:spPr>
        <a:xfrm>
          <a:off x="4584700" y="17039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99</xdr:row>
      <xdr:rowOff>19248</xdr:rowOff>
    </xdr:from>
    <xdr:ext cx="469744" cy="259045"/>
    <xdr:sp macro="" textlink="">
      <xdr:nvSpPr>
        <xdr:cNvPr id="1083" name="【市民会館】&#10;有形固定資産減価償却率該当値テキスト">
          <a:extLst>
            <a:ext uri="{FF2B5EF4-FFF2-40B4-BE49-F238E27FC236}">
              <a16:creationId xmlns:a16="http://schemas.microsoft.com/office/drawing/2014/main" xmlns="" id="{1DB08566-0AF7-4A5E-9FDF-F52AEAA44B61}"/>
            </a:ext>
          </a:extLst>
        </xdr:cNvPr>
        <xdr:cNvSpPr txBox="1"/>
      </xdr:nvSpPr>
      <xdr:spPr>
        <a:xfrm>
          <a:off x="4673600" y="16992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99</xdr:row>
      <xdr:rowOff>66221</xdr:rowOff>
    </xdr:from>
    <xdr:to>
      <xdr:col>20</xdr:col>
      <xdr:colOff>38100</xdr:colOff>
      <xdr:row>99</xdr:row>
      <xdr:rowOff>167821</xdr:rowOff>
    </xdr:to>
    <xdr:sp macro="" textlink="">
      <xdr:nvSpPr>
        <xdr:cNvPr id="1084" name="楕円 1083">
          <a:extLst>
            <a:ext uri="{FF2B5EF4-FFF2-40B4-BE49-F238E27FC236}">
              <a16:creationId xmlns:a16="http://schemas.microsoft.com/office/drawing/2014/main" xmlns="" id="{CA866C25-6AD8-44EC-836B-CC6FE33653FC}"/>
            </a:ext>
          </a:extLst>
        </xdr:cNvPr>
        <xdr:cNvSpPr/>
      </xdr:nvSpPr>
      <xdr:spPr>
        <a:xfrm>
          <a:off x="3746500" y="17039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99</xdr:row>
      <xdr:rowOff>117021</xdr:rowOff>
    </xdr:from>
    <xdr:to>
      <xdr:col>24</xdr:col>
      <xdr:colOff>63500</xdr:colOff>
      <xdr:row>99</xdr:row>
      <xdr:rowOff>117021</xdr:rowOff>
    </xdr:to>
    <xdr:cxnSp macro="">
      <xdr:nvCxnSpPr>
        <xdr:cNvPr id="1085" name="直線コネクタ 1084">
          <a:extLst>
            <a:ext uri="{FF2B5EF4-FFF2-40B4-BE49-F238E27FC236}">
              <a16:creationId xmlns:a16="http://schemas.microsoft.com/office/drawing/2014/main" xmlns="" id="{A067C526-D83B-4AB0-A9B2-BCBC993B08DE}"/>
            </a:ext>
          </a:extLst>
        </xdr:cNvPr>
        <xdr:cNvCxnSpPr/>
      </xdr:nvCxnSpPr>
      <xdr:spPr>
        <a:xfrm>
          <a:off x="3797300" y="17090571"/>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99</xdr:row>
      <xdr:rowOff>66221</xdr:rowOff>
    </xdr:from>
    <xdr:to>
      <xdr:col>15</xdr:col>
      <xdr:colOff>101600</xdr:colOff>
      <xdr:row>99</xdr:row>
      <xdr:rowOff>167821</xdr:rowOff>
    </xdr:to>
    <xdr:sp macro="" textlink="">
      <xdr:nvSpPr>
        <xdr:cNvPr id="1086" name="楕円 1085">
          <a:extLst>
            <a:ext uri="{FF2B5EF4-FFF2-40B4-BE49-F238E27FC236}">
              <a16:creationId xmlns:a16="http://schemas.microsoft.com/office/drawing/2014/main" xmlns="" id="{6461D5E6-BFDE-4D34-9BB4-819E19B76821}"/>
            </a:ext>
          </a:extLst>
        </xdr:cNvPr>
        <xdr:cNvSpPr/>
      </xdr:nvSpPr>
      <xdr:spPr>
        <a:xfrm>
          <a:off x="2857500" y="17039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99</xdr:row>
      <xdr:rowOff>117021</xdr:rowOff>
    </xdr:from>
    <xdr:to>
      <xdr:col>19</xdr:col>
      <xdr:colOff>177800</xdr:colOff>
      <xdr:row>99</xdr:row>
      <xdr:rowOff>117021</xdr:rowOff>
    </xdr:to>
    <xdr:cxnSp macro="">
      <xdr:nvCxnSpPr>
        <xdr:cNvPr id="1087" name="直線コネクタ 1086">
          <a:extLst>
            <a:ext uri="{FF2B5EF4-FFF2-40B4-BE49-F238E27FC236}">
              <a16:creationId xmlns:a16="http://schemas.microsoft.com/office/drawing/2014/main" xmlns="" id="{CD641875-46EC-4932-A17A-984484FE9CB0}"/>
            </a:ext>
          </a:extLst>
        </xdr:cNvPr>
        <xdr:cNvCxnSpPr/>
      </xdr:nvCxnSpPr>
      <xdr:spPr>
        <a:xfrm>
          <a:off x="2908300" y="17090571"/>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120727</xdr:colOff>
      <xdr:row>98</xdr:row>
      <xdr:rowOff>12898</xdr:rowOff>
    </xdr:from>
    <xdr:ext cx="469744" cy="259045"/>
    <xdr:sp macro="" textlink="">
      <xdr:nvSpPr>
        <xdr:cNvPr id="1088" name="n_1mainValue【市民会館】&#10;有形固定資産減価償却率">
          <a:extLst>
            <a:ext uri="{FF2B5EF4-FFF2-40B4-BE49-F238E27FC236}">
              <a16:creationId xmlns:a16="http://schemas.microsoft.com/office/drawing/2014/main" xmlns="" id="{A3B5546F-D60B-4F87-9700-9420CCA6A24B}"/>
            </a:ext>
          </a:extLst>
        </xdr:cNvPr>
        <xdr:cNvSpPr txBox="1"/>
      </xdr:nvSpPr>
      <xdr:spPr>
        <a:xfrm>
          <a:off x="3549727" y="168149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6427</xdr:colOff>
      <xdr:row>98</xdr:row>
      <xdr:rowOff>12898</xdr:rowOff>
    </xdr:from>
    <xdr:ext cx="469744" cy="259045"/>
    <xdr:sp macro="" textlink="">
      <xdr:nvSpPr>
        <xdr:cNvPr id="1089" name="n_2mainValue【市民会館】&#10;有形固定資産減価償却率">
          <a:extLst>
            <a:ext uri="{FF2B5EF4-FFF2-40B4-BE49-F238E27FC236}">
              <a16:creationId xmlns:a16="http://schemas.microsoft.com/office/drawing/2014/main" xmlns="" id="{6C320DA7-7068-4601-9946-42CF7C6D9A59}"/>
            </a:ext>
          </a:extLst>
        </xdr:cNvPr>
        <xdr:cNvSpPr txBox="1"/>
      </xdr:nvSpPr>
      <xdr:spPr>
        <a:xfrm>
          <a:off x="2673427" y="168149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1090" name="正方形/長方形 1089">
          <a:extLst>
            <a:ext uri="{FF2B5EF4-FFF2-40B4-BE49-F238E27FC236}">
              <a16:creationId xmlns:a16="http://schemas.microsoft.com/office/drawing/2014/main" xmlns="" id="{CFE59EBE-F069-4AA3-95A6-046982C07A35}"/>
            </a:ext>
          </a:extLst>
        </xdr:cNvPr>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1091" name="正方形/長方形 1090">
          <a:extLst>
            <a:ext uri="{FF2B5EF4-FFF2-40B4-BE49-F238E27FC236}">
              <a16:creationId xmlns:a16="http://schemas.microsoft.com/office/drawing/2014/main" xmlns="" id="{6D2DE3DA-7D40-4CE7-92A4-DDB691646A7F}"/>
            </a:ext>
          </a:extLst>
        </xdr:cNvPr>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1092" name="正方形/長方形 1091">
          <a:extLst>
            <a:ext uri="{FF2B5EF4-FFF2-40B4-BE49-F238E27FC236}">
              <a16:creationId xmlns:a16="http://schemas.microsoft.com/office/drawing/2014/main" xmlns="" id="{71BA7B61-2CB3-4844-B45E-D89530EFE9B3}"/>
            </a:ext>
          </a:extLst>
        </xdr:cNvPr>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1093" name="正方形/長方形 1092">
          <a:extLst>
            <a:ext uri="{FF2B5EF4-FFF2-40B4-BE49-F238E27FC236}">
              <a16:creationId xmlns:a16="http://schemas.microsoft.com/office/drawing/2014/main" xmlns="" id="{BBD35097-3B56-4A53-93D9-9C8DC6D33D5D}"/>
            </a:ext>
          </a:extLst>
        </xdr:cNvPr>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1094" name="正方形/長方形 1093">
          <a:extLst>
            <a:ext uri="{FF2B5EF4-FFF2-40B4-BE49-F238E27FC236}">
              <a16:creationId xmlns:a16="http://schemas.microsoft.com/office/drawing/2014/main" xmlns="" id="{8C6FF930-8DAC-4416-B71F-91C6D8FDE1AC}"/>
            </a:ext>
          </a:extLst>
        </xdr:cNvPr>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1095" name="正方形/長方形 1094">
          <a:extLst>
            <a:ext uri="{FF2B5EF4-FFF2-40B4-BE49-F238E27FC236}">
              <a16:creationId xmlns:a16="http://schemas.microsoft.com/office/drawing/2014/main" xmlns="" id="{9A356DC4-F403-4185-A34F-3D559B8FB44C}"/>
            </a:ext>
          </a:extLst>
        </xdr:cNvPr>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1096" name="正方形/長方形 1095">
          <a:extLst>
            <a:ext uri="{FF2B5EF4-FFF2-40B4-BE49-F238E27FC236}">
              <a16:creationId xmlns:a16="http://schemas.microsoft.com/office/drawing/2014/main" xmlns="" id="{88300E7D-25DD-4C58-80D9-CDD0A655897F}"/>
            </a:ext>
          </a:extLst>
        </xdr:cNvPr>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1097" name="正方形/長方形 1096">
          <a:extLst>
            <a:ext uri="{FF2B5EF4-FFF2-40B4-BE49-F238E27FC236}">
              <a16:creationId xmlns:a16="http://schemas.microsoft.com/office/drawing/2014/main" xmlns="" id="{9624988B-F11D-42E9-9E79-0CFBC4E58157}"/>
            </a:ext>
          </a:extLst>
        </xdr:cNvPr>
        <xdr:cNvSpPr/>
      </xdr:nvSpPr>
      <xdr:spPr>
        <a:xfrm>
          <a:off x="6604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1098" name="テキスト ボックス 1097">
          <a:extLst>
            <a:ext uri="{FF2B5EF4-FFF2-40B4-BE49-F238E27FC236}">
              <a16:creationId xmlns:a16="http://schemas.microsoft.com/office/drawing/2014/main" xmlns="" id="{E870CF1A-036D-4740-93AC-240CB48D88BA}"/>
            </a:ext>
          </a:extLst>
        </xdr:cNvPr>
        <xdr:cNvSpPr txBox="1"/>
      </xdr:nvSpPr>
      <xdr:spPr>
        <a:xfrm>
          <a:off x="6565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1099" name="直線コネクタ 1098">
          <a:extLst>
            <a:ext uri="{FF2B5EF4-FFF2-40B4-BE49-F238E27FC236}">
              <a16:creationId xmlns:a16="http://schemas.microsoft.com/office/drawing/2014/main" xmlns="" id="{584BF1EF-FA0E-462C-918F-8F0D6575750B}"/>
            </a:ext>
          </a:extLst>
        </xdr:cNvPr>
        <xdr:cNvCxnSpPr/>
      </xdr:nvCxnSpPr>
      <xdr:spPr>
        <a:xfrm>
          <a:off x="6604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1100" name="直線コネクタ 1099">
          <a:extLst>
            <a:ext uri="{FF2B5EF4-FFF2-40B4-BE49-F238E27FC236}">
              <a16:creationId xmlns:a16="http://schemas.microsoft.com/office/drawing/2014/main" xmlns="" id="{B889E599-936D-4F30-A0C8-447738B0D4DF}"/>
            </a:ext>
          </a:extLst>
        </xdr:cNvPr>
        <xdr:cNvCxnSpPr/>
      </xdr:nvCxnSpPr>
      <xdr:spPr>
        <a:xfrm>
          <a:off x="6604000" y="1859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107</xdr:row>
      <xdr:rowOff>105427</xdr:rowOff>
    </xdr:from>
    <xdr:ext cx="467179" cy="259045"/>
    <xdr:sp macro="" textlink="">
      <xdr:nvSpPr>
        <xdr:cNvPr id="1101" name="テキスト ボックス 1100">
          <a:extLst>
            <a:ext uri="{FF2B5EF4-FFF2-40B4-BE49-F238E27FC236}">
              <a16:creationId xmlns:a16="http://schemas.microsoft.com/office/drawing/2014/main" xmlns="" id="{19EC3520-9E34-4EF0-A251-F9A9DF1514DD}"/>
            </a:ext>
          </a:extLst>
        </xdr:cNvPr>
        <xdr:cNvSpPr txBox="1"/>
      </xdr:nvSpPr>
      <xdr:spPr>
        <a:xfrm>
          <a:off x="6136821" y="1845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1102" name="直線コネクタ 1101">
          <a:extLst>
            <a:ext uri="{FF2B5EF4-FFF2-40B4-BE49-F238E27FC236}">
              <a16:creationId xmlns:a16="http://schemas.microsoft.com/office/drawing/2014/main" xmlns="" id="{B8FAC061-1CED-4633-AE52-256D36676FF8}"/>
            </a:ext>
          </a:extLst>
        </xdr:cNvPr>
        <xdr:cNvCxnSpPr/>
      </xdr:nvCxnSpPr>
      <xdr:spPr>
        <a:xfrm>
          <a:off x="6604000" y="1813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104</xdr:row>
      <xdr:rowOff>162577</xdr:rowOff>
    </xdr:from>
    <xdr:ext cx="467179" cy="259045"/>
    <xdr:sp macro="" textlink="">
      <xdr:nvSpPr>
        <xdr:cNvPr id="1103" name="テキスト ボックス 1102">
          <a:extLst>
            <a:ext uri="{FF2B5EF4-FFF2-40B4-BE49-F238E27FC236}">
              <a16:creationId xmlns:a16="http://schemas.microsoft.com/office/drawing/2014/main" xmlns="" id="{237325D5-3350-4F56-9B42-B709A89A7FCA}"/>
            </a:ext>
          </a:extLst>
        </xdr:cNvPr>
        <xdr:cNvSpPr txBox="1"/>
      </xdr:nvSpPr>
      <xdr:spPr>
        <a:xfrm>
          <a:off x="6136821" y="1799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1104" name="直線コネクタ 1103">
          <a:extLst>
            <a:ext uri="{FF2B5EF4-FFF2-40B4-BE49-F238E27FC236}">
              <a16:creationId xmlns:a16="http://schemas.microsoft.com/office/drawing/2014/main" xmlns="" id="{6D38C90B-1345-4EDD-9586-0CABA02245A3}"/>
            </a:ext>
          </a:extLst>
        </xdr:cNvPr>
        <xdr:cNvCxnSpPr/>
      </xdr:nvCxnSpPr>
      <xdr:spPr>
        <a:xfrm>
          <a:off x="6604000" y="1767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102</xdr:row>
      <xdr:rowOff>48277</xdr:rowOff>
    </xdr:from>
    <xdr:ext cx="467179" cy="259045"/>
    <xdr:sp macro="" textlink="">
      <xdr:nvSpPr>
        <xdr:cNvPr id="1105" name="テキスト ボックス 1104">
          <a:extLst>
            <a:ext uri="{FF2B5EF4-FFF2-40B4-BE49-F238E27FC236}">
              <a16:creationId xmlns:a16="http://schemas.microsoft.com/office/drawing/2014/main" xmlns="" id="{113102F7-420B-42CF-89BC-958B00FF0E7A}"/>
            </a:ext>
          </a:extLst>
        </xdr:cNvPr>
        <xdr:cNvSpPr txBox="1"/>
      </xdr:nvSpPr>
      <xdr:spPr>
        <a:xfrm>
          <a:off x="6136821" y="1753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1106" name="直線コネクタ 1105">
          <a:extLst>
            <a:ext uri="{FF2B5EF4-FFF2-40B4-BE49-F238E27FC236}">
              <a16:creationId xmlns:a16="http://schemas.microsoft.com/office/drawing/2014/main" xmlns="" id="{EAC2455C-F72E-4505-AFDF-4D3CBF70643A}"/>
            </a:ext>
          </a:extLst>
        </xdr:cNvPr>
        <xdr:cNvCxnSpPr/>
      </xdr:nvCxnSpPr>
      <xdr:spPr>
        <a:xfrm>
          <a:off x="6604000" y="1722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105427</xdr:rowOff>
    </xdr:from>
    <xdr:ext cx="467179" cy="259045"/>
    <xdr:sp macro="" textlink="">
      <xdr:nvSpPr>
        <xdr:cNvPr id="1107" name="テキスト ボックス 1106">
          <a:extLst>
            <a:ext uri="{FF2B5EF4-FFF2-40B4-BE49-F238E27FC236}">
              <a16:creationId xmlns:a16="http://schemas.microsoft.com/office/drawing/2014/main" xmlns="" id="{6CA2DC43-5A4C-4924-8ADF-D33D9704B8DA}"/>
            </a:ext>
          </a:extLst>
        </xdr:cNvPr>
        <xdr:cNvSpPr txBox="1"/>
      </xdr:nvSpPr>
      <xdr:spPr>
        <a:xfrm>
          <a:off x="6136821" y="1707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1108" name="直線コネクタ 1107">
          <a:extLst>
            <a:ext uri="{FF2B5EF4-FFF2-40B4-BE49-F238E27FC236}">
              <a16:creationId xmlns:a16="http://schemas.microsoft.com/office/drawing/2014/main" xmlns="" id="{99926467-7C0B-464A-B0F9-F6349B62DAAE}"/>
            </a:ext>
          </a:extLst>
        </xdr:cNvPr>
        <xdr:cNvCxnSpPr/>
      </xdr:nvCxnSpPr>
      <xdr:spPr>
        <a:xfrm>
          <a:off x="6604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1109" name="テキスト ボックス 1108">
          <a:extLst>
            <a:ext uri="{FF2B5EF4-FFF2-40B4-BE49-F238E27FC236}">
              <a16:creationId xmlns:a16="http://schemas.microsoft.com/office/drawing/2014/main" xmlns="" id="{B1A9B27E-0016-4B8F-82FB-ABB3E277B8B4}"/>
            </a:ext>
          </a:extLst>
        </xdr:cNvPr>
        <xdr:cNvSpPr txBox="1"/>
      </xdr:nvSpPr>
      <xdr:spPr>
        <a:xfrm>
          <a:off x="6136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1110" name="【市民会館】&#10;一人当たり面積グラフ枠">
          <a:extLst>
            <a:ext uri="{FF2B5EF4-FFF2-40B4-BE49-F238E27FC236}">
              <a16:creationId xmlns:a16="http://schemas.microsoft.com/office/drawing/2014/main" xmlns="" id="{EDAE678A-49D9-4A12-8023-8D6D2B054C46}"/>
            </a:ext>
          </a:extLst>
        </xdr:cNvPr>
        <xdr:cNvSpPr/>
      </xdr:nvSpPr>
      <xdr:spPr>
        <a:xfrm>
          <a:off x="6604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101</xdr:row>
      <xdr:rowOff>763</xdr:rowOff>
    </xdr:from>
    <xdr:to>
      <xdr:col>54</xdr:col>
      <xdr:colOff>189865</xdr:colOff>
      <xdr:row>108</xdr:row>
      <xdr:rowOff>71628</xdr:rowOff>
    </xdr:to>
    <xdr:cxnSp macro="">
      <xdr:nvCxnSpPr>
        <xdr:cNvPr id="1111" name="直線コネクタ 1110">
          <a:extLst>
            <a:ext uri="{FF2B5EF4-FFF2-40B4-BE49-F238E27FC236}">
              <a16:creationId xmlns:a16="http://schemas.microsoft.com/office/drawing/2014/main" xmlns="" id="{DEE14DA0-434F-45CD-B35D-E0AFBE6A5935}"/>
            </a:ext>
          </a:extLst>
        </xdr:cNvPr>
        <xdr:cNvCxnSpPr/>
      </xdr:nvCxnSpPr>
      <xdr:spPr>
        <a:xfrm flipV="1">
          <a:off x="10476865" y="17317213"/>
          <a:ext cx="0" cy="12710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108</xdr:row>
      <xdr:rowOff>75455</xdr:rowOff>
    </xdr:from>
    <xdr:ext cx="469744" cy="259045"/>
    <xdr:sp macro="" textlink="">
      <xdr:nvSpPr>
        <xdr:cNvPr id="1112" name="【市民会館】&#10;一人当たり面積最小値テキスト">
          <a:extLst>
            <a:ext uri="{FF2B5EF4-FFF2-40B4-BE49-F238E27FC236}">
              <a16:creationId xmlns:a16="http://schemas.microsoft.com/office/drawing/2014/main" xmlns="" id="{DC095D81-DAD4-4BB3-B036-B12BCB79698A}"/>
            </a:ext>
          </a:extLst>
        </xdr:cNvPr>
        <xdr:cNvSpPr txBox="1"/>
      </xdr:nvSpPr>
      <xdr:spPr>
        <a:xfrm>
          <a:off x="10515600" y="185920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71628</xdr:rowOff>
    </xdr:from>
    <xdr:to>
      <xdr:col>55</xdr:col>
      <xdr:colOff>88900</xdr:colOff>
      <xdr:row>108</xdr:row>
      <xdr:rowOff>71628</xdr:rowOff>
    </xdr:to>
    <xdr:cxnSp macro="">
      <xdr:nvCxnSpPr>
        <xdr:cNvPr id="1113" name="直線コネクタ 1112">
          <a:extLst>
            <a:ext uri="{FF2B5EF4-FFF2-40B4-BE49-F238E27FC236}">
              <a16:creationId xmlns:a16="http://schemas.microsoft.com/office/drawing/2014/main" xmlns="" id="{48D46B65-903B-4175-96B1-73EA5EBFC9A2}"/>
            </a:ext>
          </a:extLst>
        </xdr:cNvPr>
        <xdr:cNvCxnSpPr/>
      </xdr:nvCxnSpPr>
      <xdr:spPr>
        <a:xfrm>
          <a:off x="10388600" y="185882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99</xdr:row>
      <xdr:rowOff>118890</xdr:rowOff>
    </xdr:from>
    <xdr:ext cx="469744" cy="259045"/>
    <xdr:sp macro="" textlink="">
      <xdr:nvSpPr>
        <xdr:cNvPr id="1114" name="【市民会館】&#10;一人当たり面積最大値テキスト">
          <a:extLst>
            <a:ext uri="{FF2B5EF4-FFF2-40B4-BE49-F238E27FC236}">
              <a16:creationId xmlns:a16="http://schemas.microsoft.com/office/drawing/2014/main" xmlns="" id="{CE7B54F1-FDEB-475E-905E-987053536FE5}"/>
            </a:ext>
          </a:extLst>
        </xdr:cNvPr>
        <xdr:cNvSpPr txBox="1"/>
      </xdr:nvSpPr>
      <xdr:spPr>
        <a:xfrm>
          <a:off x="10515600" y="17092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763</xdr:rowOff>
    </xdr:from>
    <xdr:to>
      <xdr:col>55</xdr:col>
      <xdr:colOff>88900</xdr:colOff>
      <xdr:row>101</xdr:row>
      <xdr:rowOff>763</xdr:rowOff>
    </xdr:to>
    <xdr:cxnSp macro="">
      <xdr:nvCxnSpPr>
        <xdr:cNvPr id="1115" name="直線コネクタ 1114">
          <a:extLst>
            <a:ext uri="{FF2B5EF4-FFF2-40B4-BE49-F238E27FC236}">
              <a16:creationId xmlns:a16="http://schemas.microsoft.com/office/drawing/2014/main" xmlns="" id="{C087D0A2-B38C-4A1E-8B0D-956F5B9661E2}"/>
            </a:ext>
          </a:extLst>
        </xdr:cNvPr>
        <xdr:cNvCxnSpPr/>
      </xdr:nvCxnSpPr>
      <xdr:spPr>
        <a:xfrm>
          <a:off x="10388600" y="173172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105</xdr:row>
      <xdr:rowOff>27703</xdr:rowOff>
    </xdr:from>
    <xdr:ext cx="469744" cy="259045"/>
    <xdr:sp macro="" textlink="">
      <xdr:nvSpPr>
        <xdr:cNvPr id="1116" name="【市民会館】&#10;一人当たり面積平均値テキスト">
          <a:extLst>
            <a:ext uri="{FF2B5EF4-FFF2-40B4-BE49-F238E27FC236}">
              <a16:creationId xmlns:a16="http://schemas.microsoft.com/office/drawing/2014/main" xmlns="" id="{163E9171-A89F-4466-AC8B-6FF511C3DC98}"/>
            </a:ext>
          </a:extLst>
        </xdr:cNvPr>
        <xdr:cNvSpPr txBox="1"/>
      </xdr:nvSpPr>
      <xdr:spPr>
        <a:xfrm>
          <a:off x="10515600" y="1802995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4826</xdr:rowOff>
    </xdr:from>
    <xdr:to>
      <xdr:col>55</xdr:col>
      <xdr:colOff>50800</xdr:colOff>
      <xdr:row>106</xdr:row>
      <xdr:rowOff>106426</xdr:rowOff>
    </xdr:to>
    <xdr:sp macro="" textlink="">
      <xdr:nvSpPr>
        <xdr:cNvPr id="1117" name="フローチャート: 判断 1116">
          <a:extLst>
            <a:ext uri="{FF2B5EF4-FFF2-40B4-BE49-F238E27FC236}">
              <a16:creationId xmlns:a16="http://schemas.microsoft.com/office/drawing/2014/main" xmlns="" id="{4F05B3D1-D85B-4BEC-B5DF-1F4781B66F75}"/>
            </a:ext>
          </a:extLst>
        </xdr:cNvPr>
        <xdr:cNvSpPr/>
      </xdr:nvSpPr>
      <xdr:spPr>
        <a:xfrm>
          <a:off x="10426700" y="181785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39115</xdr:rowOff>
    </xdr:from>
    <xdr:to>
      <xdr:col>50</xdr:col>
      <xdr:colOff>165100</xdr:colOff>
      <xdr:row>106</xdr:row>
      <xdr:rowOff>140715</xdr:rowOff>
    </xdr:to>
    <xdr:sp macro="" textlink="">
      <xdr:nvSpPr>
        <xdr:cNvPr id="1118" name="フローチャート: 判断 1117">
          <a:extLst>
            <a:ext uri="{FF2B5EF4-FFF2-40B4-BE49-F238E27FC236}">
              <a16:creationId xmlns:a16="http://schemas.microsoft.com/office/drawing/2014/main" xmlns="" id="{04225CF8-352F-4F3D-B45A-A0415607A01B}"/>
            </a:ext>
          </a:extLst>
        </xdr:cNvPr>
        <xdr:cNvSpPr/>
      </xdr:nvSpPr>
      <xdr:spPr>
        <a:xfrm>
          <a:off x="9588500" y="182128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104</xdr:row>
      <xdr:rowOff>157242</xdr:rowOff>
    </xdr:from>
    <xdr:ext cx="469744" cy="259045"/>
    <xdr:sp macro="" textlink="">
      <xdr:nvSpPr>
        <xdr:cNvPr id="1119" name="n_1aveValue【市民会館】&#10;一人当たり面積">
          <a:extLst>
            <a:ext uri="{FF2B5EF4-FFF2-40B4-BE49-F238E27FC236}">
              <a16:creationId xmlns:a16="http://schemas.microsoft.com/office/drawing/2014/main" xmlns="" id="{910BD794-9BD4-47F4-B0B8-12FAE872B26B}"/>
            </a:ext>
          </a:extLst>
        </xdr:cNvPr>
        <xdr:cNvSpPr txBox="1"/>
      </xdr:nvSpPr>
      <xdr:spPr>
        <a:xfrm>
          <a:off x="9391727" y="17988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106</xdr:row>
      <xdr:rowOff>32258</xdr:rowOff>
    </xdr:from>
    <xdr:to>
      <xdr:col>46</xdr:col>
      <xdr:colOff>38100</xdr:colOff>
      <xdr:row>106</xdr:row>
      <xdr:rowOff>133858</xdr:rowOff>
    </xdr:to>
    <xdr:sp macro="" textlink="">
      <xdr:nvSpPr>
        <xdr:cNvPr id="1120" name="フローチャート: 判断 1119">
          <a:extLst>
            <a:ext uri="{FF2B5EF4-FFF2-40B4-BE49-F238E27FC236}">
              <a16:creationId xmlns:a16="http://schemas.microsoft.com/office/drawing/2014/main" xmlns="" id="{51FB270F-8BF7-4E90-B331-59896D0F64A8}"/>
            </a:ext>
          </a:extLst>
        </xdr:cNvPr>
        <xdr:cNvSpPr/>
      </xdr:nvSpPr>
      <xdr:spPr>
        <a:xfrm>
          <a:off x="8699500" y="18205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104</xdr:row>
      <xdr:rowOff>150385</xdr:rowOff>
    </xdr:from>
    <xdr:ext cx="469744" cy="259045"/>
    <xdr:sp macro="" textlink="">
      <xdr:nvSpPr>
        <xdr:cNvPr id="1121" name="n_2aveValue【市民会館】&#10;一人当たり面積">
          <a:extLst>
            <a:ext uri="{FF2B5EF4-FFF2-40B4-BE49-F238E27FC236}">
              <a16:creationId xmlns:a16="http://schemas.microsoft.com/office/drawing/2014/main" xmlns="" id="{F83E2371-15B4-46A6-991C-0441CE8E2DBB}"/>
            </a:ext>
          </a:extLst>
        </xdr:cNvPr>
        <xdr:cNvSpPr txBox="1"/>
      </xdr:nvSpPr>
      <xdr:spPr>
        <a:xfrm>
          <a:off x="8515427" y="179811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106</xdr:row>
      <xdr:rowOff>36830</xdr:rowOff>
    </xdr:from>
    <xdr:to>
      <xdr:col>41</xdr:col>
      <xdr:colOff>101600</xdr:colOff>
      <xdr:row>106</xdr:row>
      <xdr:rowOff>138430</xdr:rowOff>
    </xdr:to>
    <xdr:sp macro="" textlink="">
      <xdr:nvSpPr>
        <xdr:cNvPr id="1122" name="フローチャート: 判断 1121">
          <a:extLst>
            <a:ext uri="{FF2B5EF4-FFF2-40B4-BE49-F238E27FC236}">
              <a16:creationId xmlns:a16="http://schemas.microsoft.com/office/drawing/2014/main" xmlns="" id="{7A00284C-8A50-4DFE-841B-51FDD8D4D879}"/>
            </a:ext>
          </a:extLst>
        </xdr:cNvPr>
        <xdr:cNvSpPr/>
      </xdr:nvSpPr>
      <xdr:spPr>
        <a:xfrm>
          <a:off x="7810500" y="182105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104</xdr:row>
      <xdr:rowOff>154957</xdr:rowOff>
    </xdr:from>
    <xdr:ext cx="469744" cy="259045"/>
    <xdr:sp macro="" textlink="">
      <xdr:nvSpPr>
        <xdr:cNvPr id="1123" name="n_3aveValue【市民会館】&#10;一人当たり面積">
          <a:extLst>
            <a:ext uri="{FF2B5EF4-FFF2-40B4-BE49-F238E27FC236}">
              <a16:creationId xmlns:a16="http://schemas.microsoft.com/office/drawing/2014/main" xmlns="" id="{E065E5DB-2A6F-4DD1-B0C6-3E7E4D6EF3A6}"/>
            </a:ext>
          </a:extLst>
        </xdr:cNvPr>
        <xdr:cNvSpPr txBox="1"/>
      </xdr:nvSpPr>
      <xdr:spPr>
        <a:xfrm>
          <a:off x="7626427" y="179857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111</xdr:row>
      <xdr:rowOff>16527</xdr:rowOff>
    </xdr:from>
    <xdr:ext cx="762000" cy="259045"/>
    <xdr:sp macro="" textlink="">
      <xdr:nvSpPr>
        <xdr:cNvPr id="1124" name="テキスト ボックス 1123">
          <a:extLst>
            <a:ext uri="{FF2B5EF4-FFF2-40B4-BE49-F238E27FC236}">
              <a16:creationId xmlns:a16="http://schemas.microsoft.com/office/drawing/2014/main" xmlns="" id="{FFD39D35-48F2-40E4-8C5E-67124958D249}"/>
            </a:ext>
          </a:extLst>
        </xdr:cNvPr>
        <xdr:cNvSpPr txBox="1"/>
      </xdr:nvSpPr>
      <xdr:spPr>
        <a:xfrm>
          <a:off x="10287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1125" name="テキスト ボックス 1124">
          <a:extLst>
            <a:ext uri="{FF2B5EF4-FFF2-40B4-BE49-F238E27FC236}">
              <a16:creationId xmlns:a16="http://schemas.microsoft.com/office/drawing/2014/main" xmlns="" id="{4FD72B73-B5FD-46CA-B4CF-C1E663B9936D}"/>
            </a:ext>
          </a:extLst>
        </xdr:cNvPr>
        <xdr:cNvSpPr txBox="1"/>
      </xdr:nvSpPr>
      <xdr:spPr>
        <a:xfrm>
          <a:off x="944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1126" name="テキスト ボックス 1125">
          <a:extLst>
            <a:ext uri="{FF2B5EF4-FFF2-40B4-BE49-F238E27FC236}">
              <a16:creationId xmlns:a16="http://schemas.microsoft.com/office/drawing/2014/main" xmlns="" id="{2C9311CE-9646-48E9-AE04-EA9D48737E49}"/>
            </a:ext>
          </a:extLst>
        </xdr:cNvPr>
        <xdr:cNvSpPr txBox="1"/>
      </xdr:nvSpPr>
      <xdr:spPr>
        <a:xfrm>
          <a:off x="855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1127" name="テキスト ボックス 1126">
          <a:extLst>
            <a:ext uri="{FF2B5EF4-FFF2-40B4-BE49-F238E27FC236}">
              <a16:creationId xmlns:a16="http://schemas.microsoft.com/office/drawing/2014/main" xmlns="" id="{3D4DC4CC-9448-4CF4-B29F-7344FDE16732}"/>
            </a:ext>
          </a:extLst>
        </xdr:cNvPr>
        <xdr:cNvSpPr txBox="1"/>
      </xdr:nvSpPr>
      <xdr:spPr>
        <a:xfrm>
          <a:off x="767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1128" name="テキスト ボックス 1127">
          <a:extLst>
            <a:ext uri="{FF2B5EF4-FFF2-40B4-BE49-F238E27FC236}">
              <a16:creationId xmlns:a16="http://schemas.microsoft.com/office/drawing/2014/main" xmlns="" id="{CDE58E60-07BB-4DFE-87BF-3F6E2DBE43CF}"/>
            </a:ext>
          </a:extLst>
        </xdr:cNvPr>
        <xdr:cNvSpPr txBox="1"/>
      </xdr:nvSpPr>
      <xdr:spPr>
        <a:xfrm>
          <a:off x="678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108</xdr:row>
      <xdr:rowOff>20828</xdr:rowOff>
    </xdr:from>
    <xdr:to>
      <xdr:col>55</xdr:col>
      <xdr:colOff>50800</xdr:colOff>
      <xdr:row>108</xdr:row>
      <xdr:rowOff>122428</xdr:rowOff>
    </xdr:to>
    <xdr:sp macro="" textlink="">
      <xdr:nvSpPr>
        <xdr:cNvPr id="1129" name="楕円 1128">
          <a:extLst>
            <a:ext uri="{FF2B5EF4-FFF2-40B4-BE49-F238E27FC236}">
              <a16:creationId xmlns:a16="http://schemas.microsoft.com/office/drawing/2014/main" xmlns="" id="{E16DC605-D397-42C2-A6EA-AFEB8A544177}"/>
            </a:ext>
          </a:extLst>
        </xdr:cNvPr>
        <xdr:cNvSpPr/>
      </xdr:nvSpPr>
      <xdr:spPr>
        <a:xfrm>
          <a:off x="10426700" y="18537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107</xdr:row>
      <xdr:rowOff>107205</xdr:rowOff>
    </xdr:from>
    <xdr:ext cx="469744" cy="259045"/>
    <xdr:sp macro="" textlink="">
      <xdr:nvSpPr>
        <xdr:cNvPr id="1130" name="【市民会館】&#10;一人当たり面積該当値テキスト">
          <a:extLst>
            <a:ext uri="{FF2B5EF4-FFF2-40B4-BE49-F238E27FC236}">
              <a16:creationId xmlns:a16="http://schemas.microsoft.com/office/drawing/2014/main" xmlns="" id="{5530DAEF-7149-43F0-B353-1D20848407F1}"/>
            </a:ext>
          </a:extLst>
        </xdr:cNvPr>
        <xdr:cNvSpPr txBox="1"/>
      </xdr:nvSpPr>
      <xdr:spPr>
        <a:xfrm>
          <a:off x="10515600" y="18452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108</xdr:row>
      <xdr:rowOff>20828</xdr:rowOff>
    </xdr:from>
    <xdr:to>
      <xdr:col>50</xdr:col>
      <xdr:colOff>165100</xdr:colOff>
      <xdr:row>108</xdr:row>
      <xdr:rowOff>122428</xdr:rowOff>
    </xdr:to>
    <xdr:sp macro="" textlink="">
      <xdr:nvSpPr>
        <xdr:cNvPr id="1131" name="楕円 1130">
          <a:extLst>
            <a:ext uri="{FF2B5EF4-FFF2-40B4-BE49-F238E27FC236}">
              <a16:creationId xmlns:a16="http://schemas.microsoft.com/office/drawing/2014/main" xmlns="" id="{18A976CC-5C56-4E32-B4B1-ACD28916A94C}"/>
            </a:ext>
          </a:extLst>
        </xdr:cNvPr>
        <xdr:cNvSpPr/>
      </xdr:nvSpPr>
      <xdr:spPr>
        <a:xfrm>
          <a:off x="9588500" y="18537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108</xdr:row>
      <xdr:rowOff>71628</xdr:rowOff>
    </xdr:from>
    <xdr:to>
      <xdr:col>55</xdr:col>
      <xdr:colOff>0</xdr:colOff>
      <xdr:row>108</xdr:row>
      <xdr:rowOff>71628</xdr:rowOff>
    </xdr:to>
    <xdr:cxnSp macro="">
      <xdr:nvCxnSpPr>
        <xdr:cNvPr id="1132" name="直線コネクタ 1131">
          <a:extLst>
            <a:ext uri="{FF2B5EF4-FFF2-40B4-BE49-F238E27FC236}">
              <a16:creationId xmlns:a16="http://schemas.microsoft.com/office/drawing/2014/main" xmlns="" id="{42275B0A-A901-4D4D-9B31-974B7FCEB158}"/>
            </a:ext>
          </a:extLst>
        </xdr:cNvPr>
        <xdr:cNvCxnSpPr/>
      </xdr:nvCxnSpPr>
      <xdr:spPr>
        <a:xfrm>
          <a:off x="9639300" y="18588228"/>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108</xdr:row>
      <xdr:rowOff>20828</xdr:rowOff>
    </xdr:from>
    <xdr:to>
      <xdr:col>46</xdr:col>
      <xdr:colOff>38100</xdr:colOff>
      <xdr:row>108</xdr:row>
      <xdr:rowOff>122428</xdr:rowOff>
    </xdr:to>
    <xdr:sp macro="" textlink="">
      <xdr:nvSpPr>
        <xdr:cNvPr id="1133" name="楕円 1132">
          <a:extLst>
            <a:ext uri="{FF2B5EF4-FFF2-40B4-BE49-F238E27FC236}">
              <a16:creationId xmlns:a16="http://schemas.microsoft.com/office/drawing/2014/main" xmlns="" id="{E60099F1-4EA1-474F-A60A-87C14F44F460}"/>
            </a:ext>
          </a:extLst>
        </xdr:cNvPr>
        <xdr:cNvSpPr/>
      </xdr:nvSpPr>
      <xdr:spPr>
        <a:xfrm>
          <a:off x="8699500" y="18537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108</xdr:row>
      <xdr:rowOff>71628</xdr:rowOff>
    </xdr:from>
    <xdr:to>
      <xdr:col>50</xdr:col>
      <xdr:colOff>114300</xdr:colOff>
      <xdr:row>108</xdr:row>
      <xdr:rowOff>71628</xdr:rowOff>
    </xdr:to>
    <xdr:cxnSp macro="">
      <xdr:nvCxnSpPr>
        <xdr:cNvPr id="1134" name="直線コネクタ 1133">
          <a:extLst>
            <a:ext uri="{FF2B5EF4-FFF2-40B4-BE49-F238E27FC236}">
              <a16:creationId xmlns:a16="http://schemas.microsoft.com/office/drawing/2014/main" xmlns="" id="{512166BA-1200-4D32-81B5-FB6708BEF4B1}"/>
            </a:ext>
          </a:extLst>
        </xdr:cNvPr>
        <xdr:cNvCxnSpPr/>
      </xdr:nvCxnSpPr>
      <xdr:spPr>
        <a:xfrm>
          <a:off x="8750300" y="185882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108</xdr:row>
      <xdr:rowOff>113555</xdr:rowOff>
    </xdr:from>
    <xdr:ext cx="469744" cy="259045"/>
    <xdr:sp macro="" textlink="">
      <xdr:nvSpPr>
        <xdr:cNvPr id="1135" name="n_1mainValue【市民会館】&#10;一人当たり面積">
          <a:extLst>
            <a:ext uri="{FF2B5EF4-FFF2-40B4-BE49-F238E27FC236}">
              <a16:creationId xmlns:a16="http://schemas.microsoft.com/office/drawing/2014/main" xmlns="" id="{4A570416-A0D6-4954-9B06-DBC03B44D24D}"/>
            </a:ext>
          </a:extLst>
        </xdr:cNvPr>
        <xdr:cNvSpPr txBox="1"/>
      </xdr:nvSpPr>
      <xdr:spPr>
        <a:xfrm>
          <a:off x="9391727" y="186301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108</xdr:row>
      <xdr:rowOff>113555</xdr:rowOff>
    </xdr:from>
    <xdr:ext cx="469744" cy="259045"/>
    <xdr:sp macro="" textlink="">
      <xdr:nvSpPr>
        <xdr:cNvPr id="1136" name="n_2mainValue【市民会館】&#10;一人当たり面積">
          <a:extLst>
            <a:ext uri="{FF2B5EF4-FFF2-40B4-BE49-F238E27FC236}">
              <a16:creationId xmlns:a16="http://schemas.microsoft.com/office/drawing/2014/main" xmlns="" id="{9C8C95D5-0D86-41FD-BF42-505462C081CC}"/>
            </a:ext>
          </a:extLst>
        </xdr:cNvPr>
        <xdr:cNvSpPr txBox="1"/>
      </xdr:nvSpPr>
      <xdr:spPr>
        <a:xfrm>
          <a:off x="8515427" y="186301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1137" name="正方形/長方形 1136">
          <a:extLst>
            <a:ext uri="{FF2B5EF4-FFF2-40B4-BE49-F238E27FC236}">
              <a16:creationId xmlns:a16="http://schemas.microsoft.com/office/drawing/2014/main" xmlns="" id="{28C191D9-CE17-4C54-9CBC-A957213EFF8B}"/>
            </a:ext>
          </a:extLst>
        </xdr:cNvPr>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1138" name="正方形/長方形 1137">
          <a:extLst>
            <a:ext uri="{FF2B5EF4-FFF2-40B4-BE49-F238E27FC236}">
              <a16:creationId xmlns:a16="http://schemas.microsoft.com/office/drawing/2014/main" xmlns="" id="{16687AA1-F33C-4447-AAF7-0141E3E8A87A}"/>
            </a:ext>
          </a:extLst>
        </xdr:cNvPr>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1139" name="正方形/長方形 1138">
          <a:extLst>
            <a:ext uri="{FF2B5EF4-FFF2-40B4-BE49-F238E27FC236}">
              <a16:creationId xmlns:a16="http://schemas.microsoft.com/office/drawing/2014/main" xmlns="" id="{7EEADA82-64DF-45DD-9FCD-A690CC558B9D}"/>
            </a:ext>
          </a:extLst>
        </xdr:cNvPr>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1140" name="正方形/長方形 1139">
          <a:extLst>
            <a:ext uri="{FF2B5EF4-FFF2-40B4-BE49-F238E27FC236}">
              <a16:creationId xmlns:a16="http://schemas.microsoft.com/office/drawing/2014/main" xmlns="" id="{5C0FAE2D-71C4-4F64-B93D-C69390613CC9}"/>
            </a:ext>
          </a:extLst>
        </xdr:cNvPr>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1141" name="正方形/長方形 1140">
          <a:extLst>
            <a:ext uri="{FF2B5EF4-FFF2-40B4-BE49-F238E27FC236}">
              <a16:creationId xmlns:a16="http://schemas.microsoft.com/office/drawing/2014/main" xmlns="" id="{8B0B13D4-3E74-4B83-964F-7182F79E06B0}"/>
            </a:ext>
          </a:extLst>
        </xdr:cNvPr>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1142" name="正方形/長方形 1141">
          <a:extLst>
            <a:ext uri="{FF2B5EF4-FFF2-40B4-BE49-F238E27FC236}">
              <a16:creationId xmlns:a16="http://schemas.microsoft.com/office/drawing/2014/main" xmlns="" id="{5653B340-A61D-4756-9D94-7327EE560C63}"/>
            </a:ext>
          </a:extLst>
        </xdr:cNvPr>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1143" name="正方形/長方形 1142">
          <a:extLst>
            <a:ext uri="{FF2B5EF4-FFF2-40B4-BE49-F238E27FC236}">
              <a16:creationId xmlns:a16="http://schemas.microsoft.com/office/drawing/2014/main" xmlns="" id="{74EB3E43-E183-4F51-BA54-59D448A9F290}"/>
            </a:ext>
          </a:extLst>
        </xdr:cNvPr>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1144" name="正方形/長方形 1143">
          <a:extLst>
            <a:ext uri="{FF2B5EF4-FFF2-40B4-BE49-F238E27FC236}">
              <a16:creationId xmlns:a16="http://schemas.microsoft.com/office/drawing/2014/main" xmlns="" id="{31DEE7D1-73E2-4616-8336-05414685A954}"/>
            </a:ext>
          </a:extLst>
        </xdr:cNvPr>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1145" name="テキスト ボックス 1144">
          <a:extLst>
            <a:ext uri="{FF2B5EF4-FFF2-40B4-BE49-F238E27FC236}">
              <a16:creationId xmlns:a16="http://schemas.microsoft.com/office/drawing/2014/main" xmlns="" id="{F2F963B9-ACE0-400D-8143-99390214EC3E}"/>
            </a:ext>
          </a:extLst>
        </xdr:cNvPr>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1146" name="直線コネクタ 1145">
          <a:extLst>
            <a:ext uri="{FF2B5EF4-FFF2-40B4-BE49-F238E27FC236}">
              <a16:creationId xmlns:a16="http://schemas.microsoft.com/office/drawing/2014/main" xmlns="" id="{69F4839F-8592-4252-90B7-976CEE079222}"/>
            </a:ext>
          </a:extLst>
        </xdr:cNvPr>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42</xdr:row>
      <xdr:rowOff>92528</xdr:rowOff>
    </xdr:from>
    <xdr:to>
      <xdr:col>89</xdr:col>
      <xdr:colOff>177800</xdr:colOff>
      <xdr:row>42</xdr:row>
      <xdr:rowOff>92528</xdr:rowOff>
    </xdr:to>
    <xdr:cxnSp macro="">
      <xdr:nvCxnSpPr>
        <xdr:cNvPr id="1147" name="直線コネクタ 1146">
          <a:extLst>
            <a:ext uri="{FF2B5EF4-FFF2-40B4-BE49-F238E27FC236}">
              <a16:creationId xmlns:a16="http://schemas.microsoft.com/office/drawing/2014/main" xmlns="" id="{667B72D5-80CA-4F6E-BD02-CCEB5BE8E20C}"/>
            </a:ext>
          </a:extLst>
        </xdr:cNvPr>
        <xdr:cNvCxnSpPr/>
      </xdr:nvCxnSpPr>
      <xdr:spPr>
        <a:xfrm>
          <a:off x="12446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41</xdr:row>
      <xdr:rowOff>121755</xdr:rowOff>
    </xdr:from>
    <xdr:ext cx="338939" cy="259045"/>
    <xdr:sp macro="" textlink="">
      <xdr:nvSpPr>
        <xdr:cNvPr id="1148" name="テキスト ボックス 1147">
          <a:extLst>
            <a:ext uri="{FF2B5EF4-FFF2-40B4-BE49-F238E27FC236}">
              <a16:creationId xmlns:a16="http://schemas.microsoft.com/office/drawing/2014/main" xmlns="" id="{ED31A10A-59C0-4273-9CD6-13F420BE8E08}"/>
            </a:ext>
          </a:extLst>
        </xdr:cNvPr>
        <xdr:cNvSpPr txBox="1"/>
      </xdr:nvSpPr>
      <xdr:spPr>
        <a:xfrm>
          <a:off x="12107061" y="7151205"/>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1149" name="直線コネクタ 1148">
          <a:extLst>
            <a:ext uri="{FF2B5EF4-FFF2-40B4-BE49-F238E27FC236}">
              <a16:creationId xmlns:a16="http://schemas.microsoft.com/office/drawing/2014/main" xmlns="" id="{568B272A-5D5E-4274-9F51-612176476C21}"/>
            </a:ext>
          </a:extLst>
        </xdr:cNvPr>
        <xdr:cNvCxnSpPr/>
      </xdr:nvCxnSpPr>
      <xdr:spPr>
        <a:xfrm>
          <a:off x="12446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1150" name="テキスト ボックス 1149">
          <a:extLst>
            <a:ext uri="{FF2B5EF4-FFF2-40B4-BE49-F238E27FC236}">
              <a16:creationId xmlns:a16="http://schemas.microsoft.com/office/drawing/2014/main" xmlns="" id="{F52A30C8-9F24-4E7C-B186-8E3039900206}"/>
            </a:ext>
          </a:extLst>
        </xdr:cNvPr>
        <xdr:cNvSpPr txBox="1"/>
      </xdr:nvSpPr>
      <xdr:spPr>
        <a:xfrm>
          <a:off x="12042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1151" name="直線コネクタ 1150">
          <a:extLst>
            <a:ext uri="{FF2B5EF4-FFF2-40B4-BE49-F238E27FC236}">
              <a16:creationId xmlns:a16="http://schemas.microsoft.com/office/drawing/2014/main" xmlns="" id="{ECC1DA3E-B934-4361-A1EB-F8290033C7DD}"/>
            </a:ext>
          </a:extLst>
        </xdr:cNvPr>
        <xdr:cNvCxnSpPr/>
      </xdr:nvCxnSpPr>
      <xdr:spPr>
        <a:xfrm>
          <a:off x="12446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1152" name="テキスト ボックス 1151">
          <a:extLst>
            <a:ext uri="{FF2B5EF4-FFF2-40B4-BE49-F238E27FC236}">
              <a16:creationId xmlns:a16="http://schemas.microsoft.com/office/drawing/2014/main" xmlns="" id="{C8F03346-5F2A-468B-AF67-889E08886D2C}"/>
            </a:ext>
          </a:extLst>
        </xdr:cNvPr>
        <xdr:cNvSpPr txBox="1"/>
      </xdr:nvSpPr>
      <xdr:spPr>
        <a:xfrm>
          <a:off x="12042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1153" name="直線コネクタ 1152">
          <a:extLst>
            <a:ext uri="{FF2B5EF4-FFF2-40B4-BE49-F238E27FC236}">
              <a16:creationId xmlns:a16="http://schemas.microsoft.com/office/drawing/2014/main" xmlns="" id="{F93ACFC2-F9B0-4631-A6B7-F3376993CA0F}"/>
            </a:ext>
          </a:extLst>
        </xdr:cNvPr>
        <xdr:cNvCxnSpPr/>
      </xdr:nvCxnSpPr>
      <xdr:spPr>
        <a:xfrm>
          <a:off x="12446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1154" name="テキスト ボックス 1153">
          <a:extLst>
            <a:ext uri="{FF2B5EF4-FFF2-40B4-BE49-F238E27FC236}">
              <a16:creationId xmlns:a16="http://schemas.microsoft.com/office/drawing/2014/main" xmlns="" id="{7B4B257F-A3C3-457D-AE09-D1D36C954ACF}"/>
            </a:ext>
          </a:extLst>
        </xdr:cNvPr>
        <xdr:cNvSpPr txBox="1"/>
      </xdr:nvSpPr>
      <xdr:spPr>
        <a:xfrm>
          <a:off x="12042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1155" name="直線コネクタ 1154">
          <a:extLst>
            <a:ext uri="{FF2B5EF4-FFF2-40B4-BE49-F238E27FC236}">
              <a16:creationId xmlns:a16="http://schemas.microsoft.com/office/drawing/2014/main" xmlns="" id="{C1B6B438-D35E-4732-B8B3-C2DA82A7F34B}"/>
            </a:ext>
          </a:extLst>
        </xdr:cNvPr>
        <xdr:cNvCxnSpPr/>
      </xdr:nvCxnSpPr>
      <xdr:spPr>
        <a:xfrm>
          <a:off x="12446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1156" name="テキスト ボックス 1155">
          <a:extLst>
            <a:ext uri="{FF2B5EF4-FFF2-40B4-BE49-F238E27FC236}">
              <a16:creationId xmlns:a16="http://schemas.microsoft.com/office/drawing/2014/main" xmlns="" id="{9729A328-1E91-42E2-A62C-807178352484}"/>
            </a:ext>
          </a:extLst>
        </xdr:cNvPr>
        <xdr:cNvSpPr txBox="1"/>
      </xdr:nvSpPr>
      <xdr:spPr>
        <a:xfrm>
          <a:off x="12042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1157" name="直線コネクタ 1156">
          <a:extLst>
            <a:ext uri="{FF2B5EF4-FFF2-40B4-BE49-F238E27FC236}">
              <a16:creationId xmlns:a16="http://schemas.microsoft.com/office/drawing/2014/main" xmlns="" id="{CB43D327-000C-4CCC-BF5F-D4A6352F8D62}"/>
            </a:ext>
          </a:extLst>
        </xdr:cNvPr>
        <xdr:cNvCxnSpPr/>
      </xdr:nvCxnSpPr>
      <xdr:spPr>
        <a:xfrm>
          <a:off x="12446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32</xdr:row>
      <xdr:rowOff>31949</xdr:rowOff>
    </xdr:from>
    <xdr:ext cx="467179" cy="259045"/>
    <xdr:sp macro="" textlink="">
      <xdr:nvSpPr>
        <xdr:cNvPr id="1158" name="テキスト ボックス 1157">
          <a:extLst>
            <a:ext uri="{FF2B5EF4-FFF2-40B4-BE49-F238E27FC236}">
              <a16:creationId xmlns:a16="http://schemas.microsoft.com/office/drawing/2014/main" xmlns="" id="{08215D29-04EA-44B5-9703-213575D976A4}"/>
            </a:ext>
          </a:extLst>
        </xdr:cNvPr>
        <xdr:cNvSpPr txBox="1"/>
      </xdr:nvSpPr>
      <xdr:spPr>
        <a:xfrm>
          <a:off x="11978821" y="551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1159" name="直線コネクタ 1158">
          <a:extLst>
            <a:ext uri="{FF2B5EF4-FFF2-40B4-BE49-F238E27FC236}">
              <a16:creationId xmlns:a16="http://schemas.microsoft.com/office/drawing/2014/main" xmlns="" id="{662C7A61-8427-4E66-B8D7-845A49BBF2DC}"/>
            </a:ext>
          </a:extLst>
        </xdr:cNvPr>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30</xdr:row>
      <xdr:rowOff>48277</xdr:rowOff>
    </xdr:from>
    <xdr:ext cx="467179" cy="259045"/>
    <xdr:sp macro="" textlink="">
      <xdr:nvSpPr>
        <xdr:cNvPr id="1160" name="テキスト ボックス 1159">
          <a:extLst>
            <a:ext uri="{FF2B5EF4-FFF2-40B4-BE49-F238E27FC236}">
              <a16:creationId xmlns:a16="http://schemas.microsoft.com/office/drawing/2014/main" xmlns="" id="{F52168FE-B280-4706-A030-3AFE03868F7D}"/>
            </a:ext>
          </a:extLst>
        </xdr:cNvPr>
        <xdr:cNvSpPr txBox="1"/>
      </xdr:nvSpPr>
      <xdr:spPr>
        <a:xfrm>
          <a:off x="11978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1161" name="【一般廃棄物処理施設】&#10;有形固定資産減価償却率グラフ枠">
          <a:extLst>
            <a:ext uri="{FF2B5EF4-FFF2-40B4-BE49-F238E27FC236}">
              <a16:creationId xmlns:a16="http://schemas.microsoft.com/office/drawing/2014/main" xmlns="" id="{84856A97-6687-4E05-AA49-11899B6E8047}"/>
            </a:ext>
          </a:extLst>
        </xdr:cNvPr>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58239</xdr:rowOff>
    </xdr:from>
    <xdr:to>
      <xdr:col>85</xdr:col>
      <xdr:colOff>126364</xdr:colOff>
      <xdr:row>42</xdr:row>
      <xdr:rowOff>92528</xdr:rowOff>
    </xdr:to>
    <xdr:cxnSp macro="">
      <xdr:nvCxnSpPr>
        <xdr:cNvPr id="1162" name="直線コネクタ 1161">
          <a:extLst>
            <a:ext uri="{FF2B5EF4-FFF2-40B4-BE49-F238E27FC236}">
              <a16:creationId xmlns:a16="http://schemas.microsoft.com/office/drawing/2014/main" xmlns="" id="{65F4056F-2A80-4606-9679-E81708C516E2}"/>
            </a:ext>
          </a:extLst>
        </xdr:cNvPr>
        <xdr:cNvCxnSpPr/>
      </xdr:nvCxnSpPr>
      <xdr:spPr>
        <a:xfrm flipV="1">
          <a:off x="16318864" y="5716089"/>
          <a:ext cx="0" cy="15773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42</xdr:row>
      <xdr:rowOff>96355</xdr:rowOff>
    </xdr:from>
    <xdr:ext cx="340478" cy="259045"/>
    <xdr:sp macro="" textlink="">
      <xdr:nvSpPr>
        <xdr:cNvPr id="1163" name="【一般廃棄物処理施設】&#10;有形固定資産減価償却率最小値テキスト">
          <a:extLst>
            <a:ext uri="{FF2B5EF4-FFF2-40B4-BE49-F238E27FC236}">
              <a16:creationId xmlns:a16="http://schemas.microsoft.com/office/drawing/2014/main" xmlns="" id="{96C73E34-CAC9-40F3-B757-1339ACEDC571}"/>
            </a:ext>
          </a:extLst>
        </xdr:cNvPr>
        <xdr:cNvSpPr txBox="1"/>
      </xdr:nvSpPr>
      <xdr:spPr>
        <a:xfrm>
          <a:off x="16357600" y="7297255"/>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92528</xdr:rowOff>
    </xdr:from>
    <xdr:to>
      <xdr:col>86</xdr:col>
      <xdr:colOff>25400</xdr:colOff>
      <xdr:row>42</xdr:row>
      <xdr:rowOff>92528</xdr:rowOff>
    </xdr:to>
    <xdr:cxnSp macro="">
      <xdr:nvCxnSpPr>
        <xdr:cNvPr id="1164" name="直線コネクタ 1163">
          <a:extLst>
            <a:ext uri="{FF2B5EF4-FFF2-40B4-BE49-F238E27FC236}">
              <a16:creationId xmlns:a16="http://schemas.microsoft.com/office/drawing/2014/main" xmlns="" id="{EA8CDEF7-4A2C-4222-8B23-06490FC4AB52}"/>
            </a:ext>
          </a:extLst>
        </xdr:cNvPr>
        <xdr:cNvCxnSpPr/>
      </xdr:nvCxnSpPr>
      <xdr:spPr>
        <a:xfrm>
          <a:off x="16230600" y="7293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32</xdr:row>
      <xdr:rowOff>4916</xdr:rowOff>
    </xdr:from>
    <xdr:ext cx="405111" cy="259045"/>
    <xdr:sp macro="" textlink="">
      <xdr:nvSpPr>
        <xdr:cNvPr id="1165" name="【一般廃棄物処理施設】&#10;有形固定資産減価償却率最大値テキスト">
          <a:extLst>
            <a:ext uri="{FF2B5EF4-FFF2-40B4-BE49-F238E27FC236}">
              <a16:creationId xmlns:a16="http://schemas.microsoft.com/office/drawing/2014/main" xmlns="" id="{B766013F-65D8-4803-8D26-C8911D8BBA7C}"/>
            </a:ext>
          </a:extLst>
        </xdr:cNvPr>
        <xdr:cNvSpPr txBox="1"/>
      </xdr:nvSpPr>
      <xdr:spPr>
        <a:xfrm>
          <a:off x="16357600" y="5491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58239</xdr:rowOff>
    </xdr:from>
    <xdr:to>
      <xdr:col>86</xdr:col>
      <xdr:colOff>25400</xdr:colOff>
      <xdr:row>33</xdr:row>
      <xdr:rowOff>58239</xdr:rowOff>
    </xdr:to>
    <xdr:cxnSp macro="">
      <xdr:nvCxnSpPr>
        <xdr:cNvPr id="1166" name="直線コネクタ 1165">
          <a:extLst>
            <a:ext uri="{FF2B5EF4-FFF2-40B4-BE49-F238E27FC236}">
              <a16:creationId xmlns:a16="http://schemas.microsoft.com/office/drawing/2014/main" xmlns="" id="{93F80DAB-D80F-4C1B-AB12-4062164F4C06}"/>
            </a:ext>
          </a:extLst>
        </xdr:cNvPr>
        <xdr:cNvCxnSpPr/>
      </xdr:nvCxnSpPr>
      <xdr:spPr>
        <a:xfrm>
          <a:off x="16230600" y="57160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36</xdr:row>
      <xdr:rowOff>51180</xdr:rowOff>
    </xdr:from>
    <xdr:ext cx="405111" cy="259045"/>
    <xdr:sp macro="" textlink="">
      <xdr:nvSpPr>
        <xdr:cNvPr id="1167" name="【一般廃棄物処理施設】&#10;有形固定資産減価償却率平均値テキスト">
          <a:extLst>
            <a:ext uri="{FF2B5EF4-FFF2-40B4-BE49-F238E27FC236}">
              <a16:creationId xmlns:a16="http://schemas.microsoft.com/office/drawing/2014/main" xmlns="" id="{EB38E924-79F9-4EF2-8DFC-0CA19072422F}"/>
            </a:ext>
          </a:extLst>
        </xdr:cNvPr>
        <xdr:cNvSpPr txBox="1"/>
      </xdr:nvSpPr>
      <xdr:spPr>
        <a:xfrm>
          <a:off x="16357600" y="622338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72753</xdr:rowOff>
    </xdr:from>
    <xdr:to>
      <xdr:col>85</xdr:col>
      <xdr:colOff>177800</xdr:colOff>
      <xdr:row>37</xdr:row>
      <xdr:rowOff>2903</xdr:rowOff>
    </xdr:to>
    <xdr:sp macro="" textlink="">
      <xdr:nvSpPr>
        <xdr:cNvPr id="1168" name="フローチャート: 判断 1167">
          <a:extLst>
            <a:ext uri="{FF2B5EF4-FFF2-40B4-BE49-F238E27FC236}">
              <a16:creationId xmlns:a16="http://schemas.microsoft.com/office/drawing/2014/main" xmlns="" id="{9290AC64-CFBA-4B75-A207-8C47B42690B1}"/>
            </a:ext>
          </a:extLst>
        </xdr:cNvPr>
        <xdr:cNvSpPr/>
      </xdr:nvSpPr>
      <xdr:spPr>
        <a:xfrm>
          <a:off x="16268700" y="62449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85816</xdr:rowOff>
    </xdr:from>
    <xdr:to>
      <xdr:col>81</xdr:col>
      <xdr:colOff>101600</xdr:colOff>
      <xdr:row>37</xdr:row>
      <xdr:rowOff>15966</xdr:rowOff>
    </xdr:to>
    <xdr:sp macro="" textlink="">
      <xdr:nvSpPr>
        <xdr:cNvPr id="1169" name="フローチャート: 判断 1168">
          <a:extLst>
            <a:ext uri="{FF2B5EF4-FFF2-40B4-BE49-F238E27FC236}">
              <a16:creationId xmlns:a16="http://schemas.microsoft.com/office/drawing/2014/main" xmlns="" id="{3CD800A7-924A-4D2D-92EF-52FFE7D70A6A}"/>
            </a:ext>
          </a:extLst>
        </xdr:cNvPr>
        <xdr:cNvSpPr/>
      </xdr:nvSpPr>
      <xdr:spPr>
        <a:xfrm>
          <a:off x="15430500" y="62580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37</xdr:row>
      <xdr:rowOff>7093</xdr:rowOff>
    </xdr:from>
    <xdr:ext cx="405111" cy="259045"/>
    <xdr:sp macro="" textlink="">
      <xdr:nvSpPr>
        <xdr:cNvPr id="1170" name="n_1aveValue【一般廃棄物処理施設】&#10;有形固定資産減価償却率">
          <a:extLst>
            <a:ext uri="{FF2B5EF4-FFF2-40B4-BE49-F238E27FC236}">
              <a16:creationId xmlns:a16="http://schemas.microsoft.com/office/drawing/2014/main" xmlns="" id="{F2AE9662-ACF5-4A68-AA0F-FC4EEDE9866D}"/>
            </a:ext>
          </a:extLst>
        </xdr:cNvPr>
        <xdr:cNvSpPr txBox="1"/>
      </xdr:nvSpPr>
      <xdr:spPr>
        <a:xfrm>
          <a:off x="15266044" y="63507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69487</xdr:rowOff>
    </xdr:from>
    <xdr:to>
      <xdr:col>76</xdr:col>
      <xdr:colOff>165100</xdr:colOff>
      <xdr:row>36</xdr:row>
      <xdr:rowOff>171087</xdr:rowOff>
    </xdr:to>
    <xdr:sp macro="" textlink="">
      <xdr:nvSpPr>
        <xdr:cNvPr id="1171" name="フローチャート: 判断 1170">
          <a:extLst>
            <a:ext uri="{FF2B5EF4-FFF2-40B4-BE49-F238E27FC236}">
              <a16:creationId xmlns:a16="http://schemas.microsoft.com/office/drawing/2014/main" xmlns="" id="{1699BE09-1D7B-4CAF-AA90-50D95777DB04}"/>
            </a:ext>
          </a:extLst>
        </xdr:cNvPr>
        <xdr:cNvSpPr/>
      </xdr:nvSpPr>
      <xdr:spPr>
        <a:xfrm>
          <a:off x="14541500" y="6241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36</xdr:row>
      <xdr:rowOff>162214</xdr:rowOff>
    </xdr:from>
    <xdr:ext cx="405111" cy="259045"/>
    <xdr:sp macro="" textlink="">
      <xdr:nvSpPr>
        <xdr:cNvPr id="1172" name="n_2aveValue【一般廃棄物処理施設】&#10;有形固定資産減価償却率">
          <a:extLst>
            <a:ext uri="{FF2B5EF4-FFF2-40B4-BE49-F238E27FC236}">
              <a16:creationId xmlns:a16="http://schemas.microsoft.com/office/drawing/2014/main" xmlns="" id="{891761BC-1834-4A0C-ADBB-DE340C798E4D}"/>
            </a:ext>
          </a:extLst>
        </xdr:cNvPr>
        <xdr:cNvSpPr txBox="1"/>
      </xdr:nvSpPr>
      <xdr:spPr>
        <a:xfrm>
          <a:off x="14389744" y="6334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139700</xdr:rowOff>
    </xdr:from>
    <xdr:to>
      <xdr:col>72</xdr:col>
      <xdr:colOff>38100</xdr:colOff>
      <xdr:row>37</xdr:row>
      <xdr:rowOff>69850</xdr:rowOff>
    </xdr:to>
    <xdr:sp macro="" textlink="">
      <xdr:nvSpPr>
        <xdr:cNvPr id="1173" name="フローチャート: 判断 1172">
          <a:extLst>
            <a:ext uri="{FF2B5EF4-FFF2-40B4-BE49-F238E27FC236}">
              <a16:creationId xmlns:a16="http://schemas.microsoft.com/office/drawing/2014/main" xmlns="" id="{254E6850-495C-4B18-AB26-FC502B3AF935}"/>
            </a:ext>
          </a:extLst>
        </xdr:cNvPr>
        <xdr:cNvSpPr/>
      </xdr:nvSpPr>
      <xdr:spPr>
        <a:xfrm>
          <a:off x="13652500" y="631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37</xdr:row>
      <xdr:rowOff>60977</xdr:rowOff>
    </xdr:from>
    <xdr:ext cx="405111" cy="259045"/>
    <xdr:sp macro="" textlink="">
      <xdr:nvSpPr>
        <xdr:cNvPr id="1174" name="n_3aveValue【一般廃棄物処理施設】&#10;有形固定資産減価償却率">
          <a:extLst>
            <a:ext uri="{FF2B5EF4-FFF2-40B4-BE49-F238E27FC236}">
              <a16:creationId xmlns:a16="http://schemas.microsoft.com/office/drawing/2014/main" xmlns="" id="{30C89590-079D-4529-B072-F058833E0A38}"/>
            </a:ext>
          </a:extLst>
        </xdr:cNvPr>
        <xdr:cNvSpPr txBox="1"/>
      </xdr:nvSpPr>
      <xdr:spPr>
        <a:xfrm>
          <a:off x="13500744" y="6404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44</xdr:row>
      <xdr:rowOff>73677</xdr:rowOff>
    </xdr:from>
    <xdr:ext cx="762000" cy="259045"/>
    <xdr:sp macro="" textlink="">
      <xdr:nvSpPr>
        <xdr:cNvPr id="1175" name="テキスト ボックス 1174">
          <a:extLst>
            <a:ext uri="{FF2B5EF4-FFF2-40B4-BE49-F238E27FC236}">
              <a16:creationId xmlns:a16="http://schemas.microsoft.com/office/drawing/2014/main" xmlns="" id="{DFDD3A0D-0F18-45B3-B683-BDF684554D6D}"/>
            </a:ext>
          </a:extLst>
        </xdr:cNvPr>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1176" name="テキスト ボックス 1175">
          <a:extLst>
            <a:ext uri="{FF2B5EF4-FFF2-40B4-BE49-F238E27FC236}">
              <a16:creationId xmlns:a16="http://schemas.microsoft.com/office/drawing/2014/main" xmlns="" id="{9DC64389-850C-4835-9165-A73D2B08F8CE}"/>
            </a:ext>
          </a:extLst>
        </xdr:cNvPr>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1177" name="テキスト ボックス 1176">
          <a:extLst>
            <a:ext uri="{FF2B5EF4-FFF2-40B4-BE49-F238E27FC236}">
              <a16:creationId xmlns:a16="http://schemas.microsoft.com/office/drawing/2014/main" xmlns="" id="{E6ED23A3-77BB-46A1-A8CD-14E565F65EEA}"/>
            </a:ext>
          </a:extLst>
        </xdr:cNvPr>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1178" name="テキスト ボックス 1177">
          <a:extLst>
            <a:ext uri="{FF2B5EF4-FFF2-40B4-BE49-F238E27FC236}">
              <a16:creationId xmlns:a16="http://schemas.microsoft.com/office/drawing/2014/main" xmlns="" id="{DB37DA80-1460-4AA7-99A7-BDA4EBD01F88}"/>
            </a:ext>
          </a:extLst>
        </xdr:cNvPr>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1179" name="テキスト ボックス 1178">
          <a:extLst>
            <a:ext uri="{FF2B5EF4-FFF2-40B4-BE49-F238E27FC236}">
              <a16:creationId xmlns:a16="http://schemas.microsoft.com/office/drawing/2014/main" xmlns="" id="{D2257979-A81D-47D6-A73D-B3264E9767DC}"/>
            </a:ext>
          </a:extLst>
        </xdr:cNvPr>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157661</xdr:rowOff>
    </xdr:from>
    <xdr:to>
      <xdr:col>85</xdr:col>
      <xdr:colOff>177800</xdr:colOff>
      <xdr:row>36</xdr:row>
      <xdr:rowOff>87811</xdr:rowOff>
    </xdr:to>
    <xdr:sp macro="" textlink="">
      <xdr:nvSpPr>
        <xdr:cNvPr id="1180" name="楕円 1179">
          <a:extLst>
            <a:ext uri="{FF2B5EF4-FFF2-40B4-BE49-F238E27FC236}">
              <a16:creationId xmlns:a16="http://schemas.microsoft.com/office/drawing/2014/main" xmlns="" id="{509C3E77-67A5-4991-8774-525BD459D2C7}"/>
            </a:ext>
          </a:extLst>
        </xdr:cNvPr>
        <xdr:cNvSpPr/>
      </xdr:nvSpPr>
      <xdr:spPr>
        <a:xfrm>
          <a:off x="16268700" y="61584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35</xdr:row>
      <xdr:rowOff>9088</xdr:rowOff>
    </xdr:from>
    <xdr:ext cx="405111" cy="259045"/>
    <xdr:sp macro="" textlink="">
      <xdr:nvSpPr>
        <xdr:cNvPr id="1181" name="【一般廃棄物処理施設】&#10;有形固定資産減価償却率該当値テキスト">
          <a:extLst>
            <a:ext uri="{FF2B5EF4-FFF2-40B4-BE49-F238E27FC236}">
              <a16:creationId xmlns:a16="http://schemas.microsoft.com/office/drawing/2014/main" xmlns="" id="{1B4B9A5C-C1AC-4CDD-B1D1-2A7C7C8F8B99}"/>
            </a:ext>
          </a:extLst>
        </xdr:cNvPr>
        <xdr:cNvSpPr txBox="1"/>
      </xdr:nvSpPr>
      <xdr:spPr>
        <a:xfrm>
          <a:off x="16357600" y="60098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151130</xdr:rowOff>
    </xdr:from>
    <xdr:to>
      <xdr:col>81</xdr:col>
      <xdr:colOff>101600</xdr:colOff>
      <xdr:row>36</xdr:row>
      <xdr:rowOff>81280</xdr:rowOff>
    </xdr:to>
    <xdr:sp macro="" textlink="">
      <xdr:nvSpPr>
        <xdr:cNvPr id="1182" name="楕円 1181">
          <a:extLst>
            <a:ext uri="{FF2B5EF4-FFF2-40B4-BE49-F238E27FC236}">
              <a16:creationId xmlns:a16="http://schemas.microsoft.com/office/drawing/2014/main" xmlns="" id="{6EE8C482-49F5-416B-887A-46C2C26F46C5}"/>
            </a:ext>
          </a:extLst>
        </xdr:cNvPr>
        <xdr:cNvSpPr/>
      </xdr:nvSpPr>
      <xdr:spPr>
        <a:xfrm>
          <a:off x="15430500" y="6151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30480</xdr:rowOff>
    </xdr:from>
    <xdr:to>
      <xdr:col>85</xdr:col>
      <xdr:colOff>127000</xdr:colOff>
      <xdr:row>36</xdr:row>
      <xdr:rowOff>37011</xdr:rowOff>
    </xdr:to>
    <xdr:cxnSp macro="">
      <xdr:nvCxnSpPr>
        <xdr:cNvPr id="1183" name="直線コネクタ 1182">
          <a:extLst>
            <a:ext uri="{FF2B5EF4-FFF2-40B4-BE49-F238E27FC236}">
              <a16:creationId xmlns:a16="http://schemas.microsoft.com/office/drawing/2014/main" xmlns="" id="{8014C35D-BBB8-46B0-9F7C-414E23928B0E}"/>
            </a:ext>
          </a:extLst>
        </xdr:cNvPr>
        <xdr:cNvCxnSpPr/>
      </xdr:nvCxnSpPr>
      <xdr:spPr>
        <a:xfrm>
          <a:off x="15481300" y="6202680"/>
          <a:ext cx="838200" cy="6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12337</xdr:rowOff>
    </xdr:from>
    <xdr:to>
      <xdr:col>76</xdr:col>
      <xdr:colOff>165100</xdr:colOff>
      <xdr:row>36</xdr:row>
      <xdr:rowOff>113937</xdr:rowOff>
    </xdr:to>
    <xdr:sp macro="" textlink="">
      <xdr:nvSpPr>
        <xdr:cNvPr id="1184" name="楕円 1183">
          <a:extLst>
            <a:ext uri="{FF2B5EF4-FFF2-40B4-BE49-F238E27FC236}">
              <a16:creationId xmlns:a16="http://schemas.microsoft.com/office/drawing/2014/main" xmlns="" id="{2EEC56F5-9700-471A-85A4-92145B272B08}"/>
            </a:ext>
          </a:extLst>
        </xdr:cNvPr>
        <xdr:cNvSpPr/>
      </xdr:nvSpPr>
      <xdr:spPr>
        <a:xfrm>
          <a:off x="14541500" y="61845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30480</xdr:rowOff>
    </xdr:from>
    <xdr:to>
      <xdr:col>81</xdr:col>
      <xdr:colOff>50800</xdr:colOff>
      <xdr:row>36</xdr:row>
      <xdr:rowOff>63137</xdr:rowOff>
    </xdr:to>
    <xdr:cxnSp macro="">
      <xdr:nvCxnSpPr>
        <xdr:cNvPr id="1185" name="直線コネクタ 1184">
          <a:extLst>
            <a:ext uri="{FF2B5EF4-FFF2-40B4-BE49-F238E27FC236}">
              <a16:creationId xmlns:a16="http://schemas.microsoft.com/office/drawing/2014/main" xmlns="" id="{7DF7E7F3-A885-43ED-B4C2-507C2FDB314B}"/>
            </a:ext>
          </a:extLst>
        </xdr:cNvPr>
        <xdr:cNvCxnSpPr/>
      </xdr:nvCxnSpPr>
      <xdr:spPr>
        <a:xfrm flipV="1">
          <a:off x="14592300" y="6202680"/>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46627</xdr:rowOff>
    </xdr:from>
    <xdr:to>
      <xdr:col>72</xdr:col>
      <xdr:colOff>38100</xdr:colOff>
      <xdr:row>36</xdr:row>
      <xdr:rowOff>148227</xdr:rowOff>
    </xdr:to>
    <xdr:sp macro="" textlink="">
      <xdr:nvSpPr>
        <xdr:cNvPr id="1186" name="楕円 1185">
          <a:extLst>
            <a:ext uri="{FF2B5EF4-FFF2-40B4-BE49-F238E27FC236}">
              <a16:creationId xmlns:a16="http://schemas.microsoft.com/office/drawing/2014/main" xmlns="" id="{7FCCE862-F5C6-466A-B196-271746887A2B}"/>
            </a:ext>
          </a:extLst>
        </xdr:cNvPr>
        <xdr:cNvSpPr/>
      </xdr:nvSpPr>
      <xdr:spPr>
        <a:xfrm>
          <a:off x="13652500" y="62188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63137</xdr:rowOff>
    </xdr:from>
    <xdr:to>
      <xdr:col>76</xdr:col>
      <xdr:colOff>114300</xdr:colOff>
      <xdr:row>36</xdr:row>
      <xdr:rowOff>97427</xdr:rowOff>
    </xdr:to>
    <xdr:cxnSp macro="">
      <xdr:nvCxnSpPr>
        <xdr:cNvPr id="1187" name="直線コネクタ 1186">
          <a:extLst>
            <a:ext uri="{FF2B5EF4-FFF2-40B4-BE49-F238E27FC236}">
              <a16:creationId xmlns:a16="http://schemas.microsoft.com/office/drawing/2014/main" xmlns="" id="{64854DC0-4A57-4C42-A5C2-2F55432C7BC8}"/>
            </a:ext>
          </a:extLst>
        </xdr:cNvPr>
        <xdr:cNvCxnSpPr/>
      </xdr:nvCxnSpPr>
      <xdr:spPr>
        <a:xfrm flipV="1">
          <a:off x="13703300" y="6235337"/>
          <a:ext cx="8890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34</xdr:row>
      <xdr:rowOff>97807</xdr:rowOff>
    </xdr:from>
    <xdr:ext cx="405111" cy="259045"/>
    <xdr:sp macro="" textlink="">
      <xdr:nvSpPr>
        <xdr:cNvPr id="1188" name="n_1mainValue【一般廃棄物処理施設】&#10;有形固定資産減価償却率">
          <a:extLst>
            <a:ext uri="{FF2B5EF4-FFF2-40B4-BE49-F238E27FC236}">
              <a16:creationId xmlns:a16="http://schemas.microsoft.com/office/drawing/2014/main" xmlns="" id="{05C4C2ED-C716-4E81-A5D8-92448300E41D}"/>
            </a:ext>
          </a:extLst>
        </xdr:cNvPr>
        <xdr:cNvSpPr txBox="1"/>
      </xdr:nvSpPr>
      <xdr:spPr>
        <a:xfrm>
          <a:off x="15266044" y="5927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130464</xdr:rowOff>
    </xdr:from>
    <xdr:ext cx="405111" cy="259045"/>
    <xdr:sp macro="" textlink="">
      <xdr:nvSpPr>
        <xdr:cNvPr id="1189" name="n_2mainValue【一般廃棄物処理施設】&#10;有形固定資産減価償却率">
          <a:extLst>
            <a:ext uri="{FF2B5EF4-FFF2-40B4-BE49-F238E27FC236}">
              <a16:creationId xmlns:a16="http://schemas.microsoft.com/office/drawing/2014/main" xmlns="" id="{05511B07-B77A-40BB-AAC9-CB4E75881FFF}"/>
            </a:ext>
          </a:extLst>
        </xdr:cNvPr>
        <xdr:cNvSpPr txBox="1"/>
      </xdr:nvSpPr>
      <xdr:spPr>
        <a:xfrm>
          <a:off x="14389744" y="5959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164754</xdr:rowOff>
    </xdr:from>
    <xdr:ext cx="405111" cy="259045"/>
    <xdr:sp macro="" textlink="">
      <xdr:nvSpPr>
        <xdr:cNvPr id="1190" name="n_3mainValue【一般廃棄物処理施設】&#10;有形固定資産減価償却率">
          <a:extLst>
            <a:ext uri="{FF2B5EF4-FFF2-40B4-BE49-F238E27FC236}">
              <a16:creationId xmlns:a16="http://schemas.microsoft.com/office/drawing/2014/main" xmlns="" id="{470509C4-ED6D-42B1-A61C-BA85D5E9596F}"/>
            </a:ext>
          </a:extLst>
        </xdr:cNvPr>
        <xdr:cNvSpPr txBox="1"/>
      </xdr:nvSpPr>
      <xdr:spPr>
        <a:xfrm>
          <a:off x="13500744" y="59940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1191" name="正方形/長方形 1190">
          <a:extLst>
            <a:ext uri="{FF2B5EF4-FFF2-40B4-BE49-F238E27FC236}">
              <a16:creationId xmlns:a16="http://schemas.microsoft.com/office/drawing/2014/main" xmlns="" id="{D6C53519-A0F7-4903-BF3C-F19AFE3461E3}"/>
            </a:ext>
          </a:extLst>
        </xdr:cNvPr>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1192" name="正方形/長方形 1191">
          <a:extLst>
            <a:ext uri="{FF2B5EF4-FFF2-40B4-BE49-F238E27FC236}">
              <a16:creationId xmlns:a16="http://schemas.microsoft.com/office/drawing/2014/main" xmlns="" id="{3D607ECF-F0B1-4C3C-9D3E-4369F53429E8}"/>
            </a:ext>
          </a:extLst>
        </xdr:cNvPr>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1193" name="正方形/長方形 1192">
          <a:extLst>
            <a:ext uri="{FF2B5EF4-FFF2-40B4-BE49-F238E27FC236}">
              <a16:creationId xmlns:a16="http://schemas.microsoft.com/office/drawing/2014/main" xmlns="" id="{270E6EF6-58EF-4674-BEDD-FA398DC3464B}"/>
            </a:ext>
          </a:extLst>
        </xdr:cNvPr>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1194" name="正方形/長方形 1193">
          <a:extLst>
            <a:ext uri="{FF2B5EF4-FFF2-40B4-BE49-F238E27FC236}">
              <a16:creationId xmlns:a16="http://schemas.microsoft.com/office/drawing/2014/main" xmlns="" id="{F013743A-C6C9-471C-9EA2-979139C4A74F}"/>
            </a:ext>
          </a:extLst>
        </xdr:cNvPr>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1195" name="正方形/長方形 1194">
          <a:extLst>
            <a:ext uri="{FF2B5EF4-FFF2-40B4-BE49-F238E27FC236}">
              <a16:creationId xmlns:a16="http://schemas.microsoft.com/office/drawing/2014/main" xmlns="" id="{8C3A0591-DEB4-47AF-B805-0FA2B5A5D835}"/>
            </a:ext>
          </a:extLst>
        </xdr:cNvPr>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73,394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1196" name="正方形/長方形 1195">
          <a:extLst>
            <a:ext uri="{FF2B5EF4-FFF2-40B4-BE49-F238E27FC236}">
              <a16:creationId xmlns:a16="http://schemas.microsoft.com/office/drawing/2014/main" xmlns="" id="{32DD91AA-FB3E-4EAB-B38E-D83AEBC0F74C}"/>
            </a:ext>
          </a:extLst>
        </xdr:cNvPr>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1197" name="正方形/長方形 1196">
          <a:extLst>
            <a:ext uri="{FF2B5EF4-FFF2-40B4-BE49-F238E27FC236}">
              <a16:creationId xmlns:a16="http://schemas.microsoft.com/office/drawing/2014/main" xmlns="" id="{4C1ABA39-43F4-4CB0-9D21-090457ABF781}"/>
            </a:ext>
          </a:extLst>
        </xdr:cNvPr>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1198" name="正方形/長方形 1197">
          <a:extLst>
            <a:ext uri="{FF2B5EF4-FFF2-40B4-BE49-F238E27FC236}">
              <a16:creationId xmlns:a16="http://schemas.microsoft.com/office/drawing/2014/main" xmlns="" id="{DE7808F9-938F-410F-833E-6FEC5EEE0DCE}"/>
            </a:ext>
          </a:extLst>
        </xdr:cNvPr>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1199" name="テキスト ボックス 1198">
          <a:extLst>
            <a:ext uri="{FF2B5EF4-FFF2-40B4-BE49-F238E27FC236}">
              <a16:creationId xmlns:a16="http://schemas.microsoft.com/office/drawing/2014/main" xmlns="" id="{89553AA8-460A-4441-ABFD-FE84DBB5875B}"/>
            </a:ext>
          </a:extLst>
        </xdr:cNvPr>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1200" name="直線コネクタ 1199">
          <a:extLst>
            <a:ext uri="{FF2B5EF4-FFF2-40B4-BE49-F238E27FC236}">
              <a16:creationId xmlns:a16="http://schemas.microsoft.com/office/drawing/2014/main" xmlns="" id="{D9CD6E9A-31FB-4DFB-8D69-A021101CBAF9}"/>
            </a:ext>
          </a:extLst>
        </xdr:cNvPr>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19050</xdr:rowOff>
    </xdr:from>
    <xdr:to>
      <xdr:col>120</xdr:col>
      <xdr:colOff>114300</xdr:colOff>
      <xdr:row>41</xdr:row>
      <xdr:rowOff>19050</xdr:rowOff>
    </xdr:to>
    <xdr:cxnSp macro="">
      <xdr:nvCxnSpPr>
        <xdr:cNvPr id="1201" name="直線コネクタ 1200">
          <a:extLst>
            <a:ext uri="{FF2B5EF4-FFF2-40B4-BE49-F238E27FC236}">
              <a16:creationId xmlns:a16="http://schemas.microsoft.com/office/drawing/2014/main" xmlns="" id="{DC46027F-8E46-4DB1-AF1B-C2A955319466}"/>
            </a:ext>
          </a:extLst>
        </xdr:cNvPr>
        <xdr:cNvCxnSpPr/>
      </xdr:nvCxnSpPr>
      <xdr:spPr>
        <a:xfrm>
          <a:off x="18288000" y="704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48277</xdr:rowOff>
    </xdr:from>
    <xdr:ext cx="248786" cy="259045"/>
    <xdr:sp macro="" textlink="">
      <xdr:nvSpPr>
        <xdr:cNvPr id="1202" name="テキスト ボックス 1201">
          <a:extLst>
            <a:ext uri="{FF2B5EF4-FFF2-40B4-BE49-F238E27FC236}">
              <a16:creationId xmlns:a16="http://schemas.microsoft.com/office/drawing/2014/main" xmlns="" id="{053F9E27-82F0-4EC4-821B-E26B6329C522}"/>
            </a:ext>
          </a:extLst>
        </xdr:cNvPr>
        <xdr:cNvSpPr txBox="1"/>
      </xdr:nvSpPr>
      <xdr:spPr>
        <a:xfrm>
          <a:off x="18039214" y="6906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1203" name="直線コネクタ 1202">
          <a:extLst>
            <a:ext uri="{FF2B5EF4-FFF2-40B4-BE49-F238E27FC236}">
              <a16:creationId xmlns:a16="http://schemas.microsoft.com/office/drawing/2014/main" xmlns="" id="{331E3D00-6FBA-4E48-8DE6-4BAE284D9674}"/>
            </a:ext>
          </a:extLst>
        </xdr:cNvPr>
        <xdr:cNvCxnSpPr/>
      </xdr:nvCxnSpPr>
      <xdr:spPr>
        <a:xfrm>
          <a:off x="18288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36</xdr:row>
      <xdr:rowOff>162577</xdr:rowOff>
    </xdr:from>
    <xdr:ext cx="595419" cy="259045"/>
    <xdr:sp macro="" textlink="">
      <xdr:nvSpPr>
        <xdr:cNvPr id="1204" name="テキスト ボックス 1203">
          <a:extLst>
            <a:ext uri="{FF2B5EF4-FFF2-40B4-BE49-F238E27FC236}">
              <a16:creationId xmlns:a16="http://schemas.microsoft.com/office/drawing/2014/main" xmlns="" id="{EA9079A6-BD75-450D-BA5F-5A2B51882739}"/>
            </a:ext>
          </a:extLst>
        </xdr:cNvPr>
        <xdr:cNvSpPr txBox="1"/>
      </xdr:nvSpPr>
      <xdr:spPr>
        <a:xfrm>
          <a:off x="17692581" y="633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76200</xdr:rowOff>
    </xdr:from>
    <xdr:to>
      <xdr:col>120</xdr:col>
      <xdr:colOff>114300</xdr:colOff>
      <xdr:row>34</xdr:row>
      <xdr:rowOff>76200</xdr:rowOff>
    </xdr:to>
    <xdr:cxnSp macro="">
      <xdr:nvCxnSpPr>
        <xdr:cNvPr id="1205" name="直線コネクタ 1204">
          <a:extLst>
            <a:ext uri="{FF2B5EF4-FFF2-40B4-BE49-F238E27FC236}">
              <a16:creationId xmlns:a16="http://schemas.microsoft.com/office/drawing/2014/main" xmlns="" id="{E4E92ABF-35A1-4C0E-86F6-F2149996FD7E}"/>
            </a:ext>
          </a:extLst>
        </xdr:cNvPr>
        <xdr:cNvCxnSpPr/>
      </xdr:nvCxnSpPr>
      <xdr:spPr>
        <a:xfrm>
          <a:off x="18288000" y="590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33</xdr:row>
      <xdr:rowOff>105427</xdr:rowOff>
    </xdr:from>
    <xdr:ext cx="595419" cy="259045"/>
    <xdr:sp macro="" textlink="">
      <xdr:nvSpPr>
        <xdr:cNvPr id="1206" name="テキスト ボックス 1205">
          <a:extLst>
            <a:ext uri="{FF2B5EF4-FFF2-40B4-BE49-F238E27FC236}">
              <a16:creationId xmlns:a16="http://schemas.microsoft.com/office/drawing/2014/main" xmlns="" id="{F4BEDF8A-BA77-4CFD-8F6F-D049673DA50C}"/>
            </a:ext>
          </a:extLst>
        </xdr:cNvPr>
        <xdr:cNvSpPr txBox="1"/>
      </xdr:nvSpPr>
      <xdr:spPr>
        <a:xfrm>
          <a:off x="17692581" y="5763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1207" name="直線コネクタ 1206">
          <a:extLst>
            <a:ext uri="{FF2B5EF4-FFF2-40B4-BE49-F238E27FC236}">
              <a16:creationId xmlns:a16="http://schemas.microsoft.com/office/drawing/2014/main" xmlns="" id="{F99F9624-E7A8-436E-8931-8C5CE8BC592E}"/>
            </a:ext>
          </a:extLst>
        </xdr:cNvPr>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30</xdr:row>
      <xdr:rowOff>48277</xdr:rowOff>
    </xdr:from>
    <xdr:ext cx="595419" cy="259045"/>
    <xdr:sp macro="" textlink="">
      <xdr:nvSpPr>
        <xdr:cNvPr id="1208" name="テキスト ボックス 1207">
          <a:extLst>
            <a:ext uri="{FF2B5EF4-FFF2-40B4-BE49-F238E27FC236}">
              <a16:creationId xmlns:a16="http://schemas.microsoft.com/office/drawing/2014/main" xmlns="" id="{B55D8122-DCDF-4C3C-BBA6-D791BB78BD97}"/>
            </a:ext>
          </a:extLst>
        </xdr:cNvPr>
        <xdr:cNvSpPr txBox="1"/>
      </xdr:nvSpPr>
      <xdr:spPr>
        <a:xfrm>
          <a:off x="17692581" y="519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1209" name="【一般廃棄物処理施設】&#10;一人当たり有形固定資産（償却資産）額グラフ枠">
          <a:extLst>
            <a:ext uri="{FF2B5EF4-FFF2-40B4-BE49-F238E27FC236}">
              <a16:creationId xmlns:a16="http://schemas.microsoft.com/office/drawing/2014/main" xmlns="" id="{91C9F6D6-9BDC-4CEC-B3DE-0962776B6F80}"/>
            </a:ext>
          </a:extLst>
        </xdr:cNvPr>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33</xdr:row>
      <xdr:rowOff>117320</xdr:rowOff>
    </xdr:from>
    <xdr:to>
      <xdr:col>116</xdr:col>
      <xdr:colOff>62864</xdr:colOff>
      <xdr:row>41</xdr:row>
      <xdr:rowOff>18953</xdr:rowOff>
    </xdr:to>
    <xdr:cxnSp macro="">
      <xdr:nvCxnSpPr>
        <xdr:cNvPr id="1210" name="直線コネクタ 1209">
          <a:extLst>
            <a:ext uri="{FF2B5EF4-FFF2-40B4-BE49-F238E27FC236}">
              <a16:creationId xmlns:a16="http://schemas.microsoft.com/office/drawing/2014/main" xmlns="" id="{4B607CF4-A0E0-43D1-B069-D39628A69389}"/>
            </a:ext>
          </a:extLst>
        </xdr:cNvPr>
        <xdr:cNvCxnSpPr/>
      </xdr:nvCxnSpPr>
      <xdr:spPr>
        <a:xfrm flipV="1">
          <a:off x="22160864" y="5775170"/>
          <a:ext cx="0" cy="127323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41</xdr:row>
      <xdr:rowOff>22780</xdr:rowOff>
    </xdr:from>
    <xdr:ext cx="313932" cy="259045"/>
    <xdr:sp macro="" textlink="">
      <xdr:nvSpPr>
        <xdr:cNvPr id="1211" name="【一般廃棄物処理施設】&#10;一人当たり有形固定資産（償却資産）額最小値テキスト">
          <a:extLst>
            <a:ext uri="{FF2B5EF4-FFF2-40B4-BE49-F238E27FC236}">
              <a16:creationId xmlns:a16="http://schemas.microsoft.com/office/drawing/2014/main" xmlns="" id="{2351ECEC-BB62-4625-B6A5-689B9EB92407}"/>
            </a:ext>
          </a:extLst>
        </xdr:cNvPr>
        <xdr:cNvSpPr txBox="1"/>
      </xdr:nvSpPr>
      <xdr:spPr>
        <a:xfrm>
          <a:off x="22199600" y="705223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18953</xdr:rowOff>
    </xdr:from>
    <xdr:to>
      <xdr:col>116</xdr:col>
      <xdr:colOff>152400</xdr:colOff>
      <xdr:row>41</xdr:row>
      <xdr:rowOff>18953</xdr:rowOff>
    </xdr:to>
    <xdr:cxnSp macro="">
      <xdr:nvCxnSpPr>
        <xdr:cNvPr id="1212" name="直線コネクタ 1211">
          <a:extLst>
            <a:ext uri="{FF2B5EF4-FFF2-40B4-BE49-F238E27FC236}">
              <a16:creationId xmlns:a16="http://schemas.microsoft.com/office/drawing/2014/main" xmlns="" id="{58C96127-FAF4-43FB-B9C7-63CEE266E0D1}"/>
            </a:ext>
          </a:extLst>
        </xdr:cNvPr>
        <xdr:cNvCxnSpPr/>
      </xdr:nvCxnSpPr>
      <xdr:spPr>
        <a:xfrm>
          <a:off x="22072600" y="70484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32</xdr:row>
      <xdr:rowOff>63997</xdr:rowOff>
    </xdr:from>
    <xdr:ext cx="599010" cy="259045"/>
    <xdr:sp macro="" textlink="">
      <xdr:nvSpPr>
        <xdr:cNvPr id="1213" name="【一般廃棄物処理施設】&#10;一人当たり有形固定資産（償却資産）額最大値テキスト">
          <a:extLst>
            <a:ext uri="{FF2B5EF4-FFF2-40B4-BE49-F238E27FC236}">
              <a16:creationId xmlns:a16="http://schemas.microsoft.com/office/drawing/2014/main" xmlns="" id="{05834CAF-07CA-4438-AC2C-03D6833CE0B9}"/>
            </a:ext>
          </a:extLst>
        </xdr:cNvPr>
        <xdr:cNvSpPr txBox="1"/>
      </xdr:nvSpPr>
      <xdr:spPr>
        <a:xfrm>
          <a:off x="22199600" y="55503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222,805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117320</xdr:rowOff>
    </xdr:from>
    <xdr:to>
      <xdr:col>116</xdr:col>
      <xdr:colOff>152400</xdr:colOff>
      <xdr:row>33</xdr:row>
      <xdr:rowOff>117320</xdr:rowOff>
    </xdr:to>
    <xdr:cxnSp macro="">
      <xdr:nvCxnSpPr>
        <xdr:cNvPr id="1214" name="直線コネクタ 1213">
          <a:extLst>
            <a:ext uri="{FF2B5EF4-FFF2-40B4-BE49-F238E27FC236}">
              <a16:creationId xmlns:a16="http://schemas.microsoft.com/office/drawing/2014/main" xmlns="" id="{464A3FE2-0329-4702-85EC-DAC2FCEA1ABC}"/>
            </a:ext>
          </a:extLst>
        </xdr:cNvPr>
        <xdr:cNvCxnSpPr/>
      </xdr:nvCxnSpPr>
      <xdr:spPr>
        <a:xfrm>
          <a:off x="22072600" y="57751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37</xdr:row>
      <xdr:rowOff>120103</xdr:rowOff>
    </xdr:from>
    <xdr:ext cx="534377" cy="259045"/>
    <xdr:sp macro="" textlink="">
      <xdr:nvSpPr>
        <xdr:cNvPr id="1215" name="【一般廃棄物処理施設】&#10;一人当たり有形固定資産（償却資産）額平均値テキスト">
          <a:extLst>
            <a:ext uri="{FF2B5EF4-FFF2-40B4-BE49-F238E27FC236}">
              <a16:creationId xmlns:a16="http://schemas.microsoft.com/office/drawing/2014/main" xmlns="" id="{4D53AB0E-AE43-4F72-B5C9-F53F75CA3303}"/>
            </a:ext>
          </a:extLst>
        </xdr:cNvPr>
        <xdr:cNvSpPr txBox="1"/>
      </xdr:nvSpPr>
      <xdr:spPr>
        <a:xfrm>
          <a:off x="22199600" y="646375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67,432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97226</xdr:rowOff>
    </xdr:from>
    <xdr:to>
      <xdr:col>116</xdr:col>
      <xdr:colOff>114300</xdr:colOff>
      <xdr:row>39</xdr:row>
      <xdr:rowOff>27376</xdr:rowOff>
    </xdr:to>
    <xdr:sp macro="" textlink="">
      <xdr:nvSpPr>
        <xdr:cNvPr id="1216" name="フローチャート: 判断 1215">
          <a:extLst>
            <a:ext uri="{FF2B5EF4-FFF2-40B4-BE49-F238E27FC236}">
              <a16:creationId xmlns:a16="http://schemas.microsoft.com/office/drawing/2014/main" xmlns="" id="{BED8D35C-AD0B-46C5-8B45-D1524938FB9E}"/>
            </a:ext>
          </a:extLst>
        </xdr:cNvPr>
        <xdr:cNvSpPr/>
      </xdr:nvSpPr>
      <xdr:spPr>
        <a:xfrm>
          <a:off x="22110700" y="66123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86373</xdr:rowOff>
    </xdr:from>
    <xdr:to>
      <xdr:col>112</xdr:col>
      <xdr:colOff>38100</xdr:colOff>
      <xdr:row>39</xdr:row>
      <xdr:rowOff>16523</xdr:rowOff>
    </xdr:to>
    <xdr:sp macro="" textlink="">
      <xdr:nvSpPr>
        <xdr:cNvPr id="1217" name="フローチャート: 判断 1216">
          <a:extLst>
            <a:ext uri="{FF2B5EF4-FFF2-40B4-BE49-F238E27FC236}">
              <a16:creationId xmlns:a16="http://schemas.microsoft.com/office/drawing/2014/main" xmlns="" id="{5A7A847E-E6F7-4278-9356-4489D130B454}"/>
            </a:ext>
          </a:extLst>
        </xdr:cNvPr>
        <xdr:cNvSpPr/>
      </xdr:nvSpPr>
      <xdr:spPr>
        <a:xfrm>
          <a:off x="21272500" y="66014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37</xdr:row>
      <xdr:rowOff>33050</xdr:rowOff>
    </xdr:from>
    <xdr:ext cx="534377" cy="259045"/>
    <xdr:sp macro="" textlink="">
      <xdr:nvSpPr>
        <xdr:cNvPr id="1218" name="n_1aveValue【一般廃棄物処理施設】&#10;一人当たり有形固定資産（償却資産）額">
          <a:extLst>
            <a:ext uri="{FF2B5EF4-FFF2-40B4-BE49-F238E27FC236}">
              <a16:creationId xmlns:a16="http://schemas.microsoft.com/office/drawing/2014/main" xmlns="" id="{D12260FC-4266-419E-88C7-BD76B69FA9FC}"/>
            </a:ext>
          </a:extLst>
        </xdr:cNvPr>
        <xdr:cNvSpPr txBox="1"/>
      </xdr:nvSpPr>
      <xdr:spPr>
        <a:xfrm>
          <a:off x="21043411" y="63767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71006</xdr:rowOff>
    </xdr:from>
    <xdr:to>
      <xdr:col>107</xdr:col>
      <xdr:colOff>101600</xdr:colOff>
      <xdr:row>39</xdr:row>
      <xdr:rowOff>1156</xdr:rowOff>
    </xdr:to>
    <xdr:sp macro="" textlink="">
      <xdr:nvSpPr>
        <xdr:cNvPr id="1219" name="フローチャート: 判断 1218">
          <a:extLst>
            <a:ext uri="{FF2B5EF4-FFF2-40B4-BE49-F238E27FC236}">
              <a16:creationId xmlns:a16="http://schemas.microsoft.com/office/drawing/2014/main" xmlns="" id="{3FC85175-CC0D-4186-BF02-878D579E31A2}"/>
            </a:ext>
          </a:extLst>
        </xdr:cNvPr>
        <xdr:cNvSpPr/>
      </xdr:nvSpPr>
      <xdr:spPr>
        <a:xfrm>
          <a:off x="20383500" y="6586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37</xdr:row>
      <xdr:rowOff>17683</xdr:rowOff>
    </xdr:from>
    <xdr:ext cx="534377" cy="259045"/>
    <xdr:sp macro="" textlink="">
      <xdr:nvSpPr>
        <xdr:cNvPr id="1220" name="n_2aveValue【一般廃棄物処理施設】&#10;一人当たり有形固定資産（償却資産）額">
          <a:extLst>
            <a:ext uri="{FF2B5EF4-FFF2-40B4-BE49-F238E27FC236}">
              <a16:creationId xmlns:a16="http://schemas.microsoft.com/office/drawing/2014/main" xmlns="" id="{BF023783-64E4-462F-A40E-9A897F952DB5}"/>
            </a:ext>
          </a:extLst>
        </xdr:cNvPr>
        <xdr:cNvSpPr txBox="1"/>
      </xdr:nvSpPr>
      <xdr:spPr>
        <a:xfrm>
          <a:off x="20167111" y="63613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115154</xdr:rowOff>
    </xdr:from>
    <xdr:to>
      <xdr:col>102</xdr:col>
      <xdr:colOff>165100</xdr:colOff>
      <xdr:row>39</xdr:row>
      <xdr:rowOff>45304</xdr:rowOff>
    </xdr:to>
    <xdr:sp macro="" textlink="">
      <xdr:nvSpPr>
        <xdr:cNvPr id="1221" name="フローチャート: 判断 1220">
          <a:extLst>
            <a:ext uri="{FF2B5EF4-FFF2-40B4-BE49-F238E27FC236}">
              <a16:creationId xmlns:a16="http://schemas.microsoft.com/office/drawing/2014/main" xmlns="" id="{7EAA9ACE-373A-4466-951D-3F0A49FE175A}"/>
            </a:ext>
          </a:extLst>
        </xdr:cNvPr>
        <xdr:cNvSpPr/>
      </xdr:nvSpPr>
      <xdr:spPr>
        <a:xfrm>
          <a:off x="19494500" y="66302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37</xdr:row>
      <xdr:rowOff>61831</xdr:rowOff>
    </xdr:from>
    <xdr:ext cx="534377" cy="259045"/>
    <xdr:sp macro="" textlink="">
      <xdr:nvSpPr>
        <xdr:cNvPr id="1222" name="n_3aveValue【一般廃棄物処理施設】&#10;一人当たり有形固定資産（償却資産）額">
          <a:extLst>
            <a:ext uri="{FF2B5EF4-FFF2-40B4-BE49-F238E27FC236}">
              <a16:creationId xmlns:a16="http://schemas.microsoft.com/office/drawing/2014/main" xmlns="" id="{1C54A5F5-EA8C-44D3-A5DA-6C33167AFD47}"/>
            </a:ext>
          </a:extLst>
        </xdr:cNvPr>
        <xdr:cNvSpPr txBox="1"/>
      </xdr:nvSpPr>
      <xdr:spPr>
        <a:xfrm>
          <a:off x="19278111" y="6405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64,295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44</xdr:row>
      <xdr:rowOff>73677</xdr:rowOff>
    </xdr:from>
    <xdr:ext cx="762000" cy="259045"/>
    <xdr:sp macro="" textlink="">
      <xdr:nvSpPr>
        <xdr:cNvPr id="1223" name="テキスト ボックス 1222">
          <a:extLst>
            <a:ext uri="{FF2B5EF4-FFF2-40B4-BE49-F238E27FC236}">
              <a16:creationId xmlns:a16="http://schemas.microsoft.com/office/drawing/2014/main" xmlns="" id="{2C4B9131-AA4A-4534-B07F-04712753ACEF}"/>
            </a:ext>
          </a:extLst>
        </xdr:cNvPr>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1224" name="テキスト ボックス 1223">
          <a:extLst>
            <a:ext uri="{FF2B5EF4-FFF2-40B4-BE49-F238E27FC236}">
              <a16:creationId xmlns:a16="http://schemas.microsoft.com/office/drawing/2014/main" xmlns="" id="{D66120D4-BF9A-47E7-AF5B-863877357E8E}"/>
            </a:ext>
          </a:extLst>
        </xdr:cNvPr>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1225" name="テキスト ボックス 1224">
          <a:extLst>
            <a:ext uri="{FF2B5EF4-FFF2-40B4-BE49-F238E27FC236}">
              <a16:creationId xmlns:a16="http://schemas.microsoft.com/office/drawing/2014/main" xmlns="" id="{EE858B73-C9F5-4CB2-9F5B-AA636CE01ED6}"/>
            </a:ext>
          </a:extLst>
        </xdr:cNvPr>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1226" name="テキスト ボックス 1225">
          <a:extLst>
            <a:ext uri="{FF2B5EF4-FFF2-40B4-BE49-F238E27FC236}">
              <a16:creationId xmlns:a16="http://schemas.microsoft.com/office/drawing/2014/main" xmlns="" id="{B762CA5F-839C-46DD-8DE7-9D70745DFD53}"/>
            </a:ext>
          </a:extLst>
        </xdr:cNvPr>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1227" name="テキスト ボックス 1226">
          <a:extLst>
            <a:ext uri="{FF2B5EF4-FFF2-40B4-BE49-F238E27FC236}">
              <a16:creationId xmlns:a16="http://schemas.microsoft.com/office/drawing/2014/main" xmlns="" id="{32046831-9BD2-432B-93D7-9FDC603F1B21}"/>
            </a:ext>
          </a:extLst>
        </xdr:cNvPr>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158011</xdr:rowOff>
    </xdr:from>
    <xdr:to>
      <xdr:col>116</xdr:col>
      <xdr:colOff>114300</xdr:colOff>
      <xdr:row>40</xdr:row>
      <xdr:rowOff>88161</xdr:rowOff>
    </xdr:to>
    <xdr:sp macro="" textlink="">
      <xdr:nvSpPr>
        <xdr:cNvPr id="1228" name="楕円 1227">
          <a:extLst>
            <a:ext uri="{FF2B5EF4-FFF2-40B4-BE49-F238E27FC236}">
              <a16:creationId xmlns:a16="http://schemas.microsoft.com/office/drawing/2014/main" xmlns="" id="{2314C1D8-0BE1-4B47-AE99-FA3FE5EA85BF}"/>
            </a:ext>
          </a:extLst>
        </xdr:cNvPr>
        <xdr:cNvSpPr/>
      </xdr:nvSpPr>
      <xdr:spPr>
        <a:xfrm>
          <a:off x="22110700" y="6844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39</xdr:row>
      <xdr:rowOff>136438</xdr:rowOff>
    </xdr:from>
    <xdr:ext cx="534377" cy="259045"/>
    <xdr:sp macro="" textlink="">
      <xdr:nvSpPr>
        <xdr:cNvPr id="1229" name="【一般廃棄物処理施設】&#10;一人当たり有形固定資産（償却資産）額該当値テキスト">
          <a:extLst>
            <a:ext uri="{FF2B5EF4-FFF2-40B4-BE49-F238E27FC236}">
              <a16:creationId xmlns:a16="http://schemas.microsoft.com/office/drawing/2014/main" xmlns="" id="{68CFEB97-AC83-4DAC-8643-EF6FCE1C068D}"/>
            </a:ext>
          </a:extLst>
        </xdr:cNvPr>
        <xdr:cNvSpPr txBox="1"/>
      </xdr:nvSpPr>
      <xdr:spPr>
        <a:xfrm>
          <a:off x="22199600" y="68229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165189</xdr:rowOff>
    </xdr:from>
    <xdr:to>
      <xdr:col>112</xdr:col>
      <xdr:colOff>38100</xdr:colOff>
      <xdr:row>40</xdr:row>
      <xdr:rowOff>95339</xdr:rowOff>
    </xdr:to>
    <xdr:sp macro="" textlink="">
      <xdr:nvSpPr>
        <xdr:cNvPr id="1230" name="楕円 1229">
          <a:extLst>
            <a:ext uri="{FF2B5EF4-FFF2-40B4-BE49-F238E27FC236}">
              <a16:creationId xmlns:a16="http://schemas.microsoft.com/office/drawing/2014/main" xmlns="" id="{1710D186-EB92-40DB-8C29-6E708F4AC3A6}"/>
            </a:ext>
          </a:extLst>
        </xdr:cNvPr>
        <xdr:cNvSpPr/>
      </xdr:nvSpPr>
      <xdr:spPr>
        <a:xfrm>
          <a:off x="21272500" y="6851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37361</xdr:rowOff>
    </xdr:from>
    <xdr:to>
      <xdr:col>116</xdr:col>
      <xdr:colOff>63500</xdr:colOff>
      <xdr:row>40</xdr:row>
      <xdr:rowOff>44539</xdr:rowOff>
    </xdr:to>
    <xdr:cxnSp macro="">
      <xdr:nvCxnSpPr>
        <xdr:cNvPr id="1231" name="直線コネクタ 1230">
          <a:extLst>
            <a:ext uri="{FF2B5EF4-FFF2-40B4-BE49-F238E27FC236}">
              <a16:creationId xmlns:a16="http://schemas.microsoft.com/office/drawing/2014/main" xmlns="" id="{6704E77E-B59B-4335-925E-8473254C338D}"/>
            </a:ext>
          </a:extLst>
        </xdr:cNvPr>
        <xdr:cNvCxnSpPr/>
      </xdr:nvCxnSpPr>
      <xdr:spPr>
        <a:xfrm flipV="1">
          <a:off x="21323300" y="6895361"/>
          <a:ext cx="838200" cy="7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165943</xdr:rowOff>
    </xdr:from>
    <xdr:to>
      <xdr:col>107</xdr:col>
      <xdr:colOff>101600</xdr:colOff>
      <xdr:row>40</xdr:row>
      <xdr:rowOff>96093</xdr:rowOff>
    </xdr:to>
    <xdr:sp macro="" textlink="">
      <xdr:nvSpPr>
        <xdr:cNvPr id="1232" name="楕円 1231">
          <a:extLst>
            <a:ext uri="{FF2B5EF4-FFF2-40B4-BE49-F238E27FC236}">
              <a16:creationId xmlns:a16="http://schemas.microsoft.com/office/drawing/2014/main" xmlns="" id="{14D1E7A2-3D0B-4434-B6FD-AACF8C3C9425}"/>
            </a:ext>
          </a:extLst>
        </xdr:cNvPr>
        <xdr:cNvSpPr/>
      </xdr:nvSpPr>
      <xdr:spPr>
        <a:xfrm>
          <a:off x="20383500" y="68524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44539</xdr:rowOff>
    </xdr:from>
    <xdr:to>
      <xdr:col>111</xdr:col>
      <xdr:colOff>177800</xdr:colOff>
      <xdr:row>40</xdr:row>
      <xdr:rowOff>45293</xdr:rowOff>
    </xdr:to>
    <xdr:cxnSp macro="">
      <xdr:nvCxnSpPr>
        <xdr:cNvPr id="1233" name="直線コネクタ 1232">
          <a:extLst>
            <a:ext uri="{FF2B5EF4-FFF2-40B4-BE49-F238E27FC236}">
              <a16:creationId xmlns:a16="http://schemas.microsoft.com/office/drawing/2014/main" xmlns="" id="{AABF0406-E961-4E4B-A768-B724B5DFBFBA}"/>
            </a:ext>
          </a:extLst>
        </xdr:cNvPr>
        <xdr:cNvCxnSpPr/>
      </xdr:nvCxnSpPr>
      <xdr:spPr>
        <a:xfrm flipV="1">
          <a:off x="20434300" y="6902539"/>
          <a:ext cx="889000" cy="7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166881</xdr:rowOff>
    </xdr:from>
    <xdr:to>
      <xdr:col>102</xdr:col>
      <xdr:colOff>165100</xdr:colOff>
      <xdr:row>40</xdr:row>
      <xdr:rowOff>97031</xdr:rowOff>
    </xdr:to>
    <xdr:sp macro="" textlink="">
      <xdr:nvSpPr>
        <xdr:cNvPr id="1234" name="楕円 1233">
          <a:extLst>
            <a:ext uri="{FF2B5EF4-FFF2-40B4-BE49-F238E27FC236}">
              <a16:creationId xmlns:a16="http://schemas.microsoft.com/office/drawing/2014/main" xmlns="" id="{44D9FBAB-1E8D-4FA9-ADFF-48D6C02215DB}"/>
            </a:ext>
          </a:extLst>
        </xdr:cNvPr>
        <xdr:cNvSpPr/>
      </xdr:nvSpPr>
      <xdr:spPr>
        <a:xfrm>
          <a:off x="19494500" y="68534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45293</xdr:rowOff>
    </xdr:from>
    <xdr:to>
      <xdr:col>107</xdr:col>
      <xdr:colOff>50800</xdr:colOff>
      <xdr:row>40</xdr:row>
      <xdr:rowOff>46231</xdr:rowOff>
    </xdr:to>
    <xdr:cxnSp macro="">
      <xdr:nvCxnSpPr>
        <xdr:cNvPr id="1235" name="直線コネクタ 1234">
          <a:extLst>
            <a:ext uri="{FF2B5EF4-FFF2-40B4-BE49-F238E27FC236}">
              <a16:creationId xmlns:a16="http://schemas.microsoft.com/office/drawing/2014/main" xmlns="" id="{193D0608-305E-4540-A68E-79A99C211680}"/>
            </a:ext>
          </a:extLst>
        </xdr:cNvPr>
        <xdr:cNvCxnSpPr/>
      </xdr:nvCxnSpPr>
      <xdr:spPr>
        <a:xfrm flipV="1">
          <a:off x="19545300" y="6903293"/>
          <a:ext cx="889000" cy="9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40</xdr:row>
      <xdr:rowOff>86466</xdr:rowOff>
    </xdr:from>
    <xdr:ext cx="534377" cy="259045"/>
    <xdr:sp macro="" textlink="">
      <xdr:nvSpPr>
        <xdr:cNvPr id="1236" name="n_1mainValue【一般廃棄物処理施設】&#10;一人当たり有形固定資産（償却資産）額">
          <a:extLst>
            <a:ext uri="{FF2B5EF4-FFF2-40B4-BE49-F238E27FC236}">
              <a16:creationId xmlns:a16="http://schemas.microsoft.com/office/drawing/2014/main" xmlns="" id="{EDB9FB8E-CD5F-4E24-9579-54321846F96C}"/>
            </a:ext>
          </a:extLst>
        </xdr:cNvPr>
        <xdr:cNvSpPr txBox="1"/>
      </xdr:nvSpPr>
      <xdr:spPr>
        <a:xfrm>
          <a:off x="21043411" y="69444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40</xdr:row>
      <xdr:rowOff>87220</xdr:rowOff>
    </xdr:from>
    <xdr:ext cx="534377" cy="259045"/>
    <xdr:sp macro="" textlink="">
      <xdr:nvSpPr>
        <xdr:cNvPr id="1237" name="n_2mainValue【一般廃棄物処理施設】&#10;一人当たり有形固定資産（償却資産）額">
          <a:extLst>
            <a:ext uri="{FF2B5EF4-FFF2-40B4-BE49-F238E27FC236}">
              <a16:creationId xmlns:a16="http://schemas.microsoft.com/office/drawing/2014/main" xmlns="" id="{78021EB8-F4BD-48FD-A12F-CEADEF8F3B2A}"/>
            </a:ext>
          </a:extLst>
        </xdr:cNvPr>
        <xdr:cNvSpPr txBox="1"/>
      </xdr:nvSpPr>
      <xdr:spPr>
        <a:xfrm>
          <a:off x="20167111" y="69452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40</xdr:row>
      <xdr:rowOff>88158</xdr:rowOff>
    </xdr:from>
    <xdr:ext cx="534377" cy="259045"/>
    <xdr:sp macro="" textlink="">
      <xdr:nvSpPr>
        <xdr:cNvPr id="1238" name="n_3mainValue【一般廃棄物処理施設】&#10;一人当たり有形固定資産（償却資産）額">
          <a:extLst>
            <a:ext uri="{FF2B5EF4-FFF2-40B4-BE49-F238E27FC236}">
              <a16:creationId xmlns:a16="http://schemas.microsoft.com/office/drawing/2014/main" xmlns="" id="{32FEDB6E-FF6B-455D-A7A8-B7C607466D23}"/>
            </a:ext>
          </a:extLst>
        </xdr:cNvPr>
        <xdr:cNvSpPr txBox="1"/>
      </xdr:nvSpPr>
      <xdr:spPr>
        <a:xfrm>
          <a:off x="19278111" y="69461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1239" name="正方形/長方形 1238">
          <a:extLst>
            <a:ext uri="{FF2B5EF4-FFF2-40B4-BE49-F238E27FC236}">
              <a16:creationId xmlns:a16="http://schemas.microsoft.com/office/drawing/2014/main" xmlns="" id="{0EC3F832-93B5-4548-9B50-74B113F476B9}"/>
            </a:ext>
          </a:extLst>
        </xdr:cNvPr>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1240" name="正方形/長方形 1239">
          <a:extLst>
            <a:ext uri="{FF2B5EF4-FFF2-40B4-BE49-F238E27FC236}">
              <a16:creationId xmlns:a16="http://schemas.microsoft.com/office/drawing/2014/main" xmlns="" id="{311D87AF-5F33-4B68-87CB-9D811BF476AC}"/>
            </a:ext>
          </a:extLst>
        </xdr:cNvPr>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1241" name="正方形/長方形 1240">
          <a:extLst>
            <a:ext uri="{FF2B5EF4-FFF2-40B4-BE49-F238E27FC236}">
              <a16:creationId xmlns:a16="http://schemas.microsoft.com/office/drawing/2014/main" xmlns="" id="{1CC0F2B1-0965-4BFA-AB29-C1F0B94B7C60}"/>
            </a:ext>
          </a:extLst>
        </xdr:cNvPr>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1242" name="正方形/長方形 1241">
          <a:extLst>
            <a:ext uri="{FF2B5EF4-FFF2-40B4-BE49-F238E27FC236}">
              <a16:creationId xmlns:a16="http://schemas.microsoft.com/office/drawing/2014/main" xmlns="" id="{E951DB9E-EAC1-4665-AF32-9BEAFB20378F}"/>
            </a:ext>
          </a:extLst>
        </xdr:cNvPr>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1243" name="正方形/長方形 1242">
          <a:extLst>
            <a:ext uri="{FF2B5EF4-FFF2-40B4-BE49-F238E27FC236}">
              <a16:creationId xmlns:a16="http://schemas.microsoft.com/office/drawing/2014/main" xmlns="" id="{004E13B3-82E3-46BF-8A3B-BCF38E08821E}"/>
            </a:ext>
          </a:extLst>
        </xdr:cNvPr>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1244" name="正方形/長方形 1243">
          <a:extLst>
            <a:ext uri="{FF2B5EF4-FFF2-40B4-BE49-F238E27FC236}">
              <a16:creationId xmlns:a16="http://schemas.microsoft.com/office/drawing/2014/main" xmlns="" id="{30D7DF7D-BE54-4C44-9B0F-4E17C85B8B7E}"/>
            </a:ext>
          </a:extLst>
        </xdr:cNvPr>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1245" name="正方形/長方形 1244">
          <a:extLst>
            <a:ext uri="{FF2B5EF4-FFF2-40B4-BE49-F238E27FC236}">
              <a16:creationId xmlns:a16="http://schemas.microsoft.com/office/drawing/2014/main" xmlns="" id="{84B5539E-0BF8-4476-91D8-5794B33E1A82}"/>
            </a:ext>
          </a:extLst>
        </xdr:cNvPr>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1246" name="正方形/長方形 1245">
          <a:extLst>
            <a:ext uri="{FF2B5EF4-FFF2-40B4-BE49-F238E27FC236}">
              <a16:creationId xmlns:a16="http://schemas.microsoft.com/office/drawing/2014/main" xmlns="" id="{53B1D9F0-0398-412F-8FCF-94FF65348D42}"/>
            </a:ext>
          </a:extLst>
        </xdr:cNvPr>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1247" name="テキスト ボックス 1246">
          <a:extLst>
            <a:ext uri="{FF2B5EF4-FFF2-40B4-BE49-F238E27FC236}">
              <a16:creationId xmlns:a16="http://schemas.microsoft.com/office/drawing/2014/main" xmlns="" id="{30BAC9FB-A615-4485-9FE9-3AD8E1D596D7}"/>
            </a:ext>
          </a:extLst>
        </xdr:cNvPr>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1248" name="直線コネクタ 1247">
          <a:extLst>
            <a:ext uri="{FF2B5EF4-FFF2-40B4-BE49-F238E27FC236}">
              <a16:creationId xmlns:a16="http://schemas.microsoft.com/office/drawing/2014/main" xmlns="" id="{3286EE7B-7224-4E5E-89DF-F25AB2264D56}"/>
            </a:ext>
          </a:extLst>
        </xdr:cNvPr>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64</xdr:row>
      <xdr:rowOff>130628</xdr:rowOff>
    </xdr:from>
    <xdr:to>
      <xdr:col>89</xdr:col>
      <xdr:colOff>177800</xdr:colOff>
      <xdr:row>64</xdr:row>
      <xdr:rowOff>130628</xdr:rowOff>
    </xdr:to>
    <xdr:cxnSp macro="">
      <xdr:nvCxnSpPr>
        <xdr:cNvPr id="1249" name="直線コネクタ 1248">
          <a:extLst>
            <a:ext uri="{FF2B5EF4-FFF2-40B4-BE49-F238E27FC236}">
              <a16:creationId xmlns:a16="http://schemas.microsoft.com/office/drawing/2014/main" xmlns="" id="{CE08F36B-04BB-4A15-839B-337EF85EA140}"/>
            </a:ext>
          </a:extLst>
        </xdr:cNvPr>
        <xdr:cNvCxnSpPr/>
      </xdr:nvCxnSpPr>
      <xdr:spPr>
        <a:xfrm>
          <a:off x="12446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63</xdr:row>
      <xdr:rowOff>159855</xdr:rowOff>
    </xdr:from>
    <xdr:ext cx="338939" cy="259045"/>
    <xdr:sp macro="" textlink="">
      <xdr:nvSpPr>
        <xdr:cNvPr id="1250" name="テキスト ボックス 1249">
          <a:extLst>
            <a:ext uri="{FF2B5EF4-FFF2-40B4-BE49-F238E27FC236}">
              <a16:creationId xmlns:a16="http://schemas.microsoft.com/office/drawing/2014/main" xmlns="" id="{AADC8E1B-E07D-43A1-BA1C-7DAB0E5A1ED8}"/>
            </a:ext>
          </a:extLst>
        </xdr:cNvPr>
        <xdr:cNvSpPr txBox="1"/>
      </xdr:nvSpPr>
      <xdr:spPr>
        <a:xfrm>
          <a:off x="12107061" y="10961205"/>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1251" name="直線コネクタ 1250">
          <a:extLst>
            <a:ext uri="{FF2B5EF4-FFF2-40B4-BE49-F238E27FC236}">
              <a16:creationId xmlns:a16="http://schemas.microsoft.com/office/drawing/2014/main" xmlns="" id="{C9FC828D-2EA1-4AF9-BAF7-040066E3675F}"/>
            </a:ext>
          </a:extLst>
        </xdr:cNvPr>
        <xdr:cNvCxnSpPr/>
      </xdr:nvCxnSpPr>
      <xdr:spPr>
        <a:xfrm>
          <a:off x="12446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1252" name="テキスト ボックス 1251">
          <a:extLst>
            <a:ext uri="{FF2B5EF4-FFF2-40B4-BE49-F238E27FC236}">
              <a16:creationId xmlns:a16="http://schemas.microsoft.com/office/drawing/2014/main" xmlns="" id="{0CC736BC-5AB6-417D-A1E5-6BE65EDCEAA4}"/>
            </a:ext>
          </a:extLst>
        </xdr:cNvPr>
        <xdr:cNvSpPr txBox="1"/>
      </xdr:nvSpPr>
      <xdr:spPr>
        <a:xfrm>
          <a:off x="12042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1253" name="直線コネクタ 1252">
          <a:extLst>
            <a:ext uri="{FF2B5EF4-FFF2-40B4-BE49-F238E27FC236}">
              <a16:creationId xmlns:a16="http://schemas.microsoft.com/office/drawing/2014/main" xmlns="" id="{C359EBE2-FDBB-41F2-8F4E-6D1E2D990897}"/>
            </a:ext>
          </a:extLst>
        </xdr:cNvPr>
        <xdr:cNvCxnSpPr/>
      </xdr:nvCxnSpPr>
      <xdr:spPr>
        <a:xfrm>
          <a:off x="12446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1254" name="テキスト ボックス 1253">
          <a:extLst>
            <a:ext uri="{FF2B5EF4-FFF2-40B4-BE49-F238E27FC236}">
              <a16:creationId xmlns:a16="http://schemas.microsoft.com/office/drawing/2014/main" xmlns="" id="{3CC54789-3379-4AAB-BF93-1EB184DD4A52}"/>
            </a:ext>
          </a:extLst>
        </xdr:cNvPr>
        <xdr:cNvSpPr txBox="1"/>
      </xdr:nvSpPr>
      <xdr:spPr>
        <a:xfrm>
          <a:off x="12042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1255" name="直線コネクタ 1254">
          <a:extLst>
            <a:ext uri="{FF2B5EF4-FFF2-40B4-BE49-F238E27FC236}">
              <a16:creationId xmlns:a16="http://schemas.microsoft.com/office/drawing/2014/main" xmlns="" id="{0E916B25-E0F7-4C27-B054-E2794AB812D3}"/>
            </a:ext>
          </a:extLst>
        </xdr:cNvPr>
        <xdr:cNvCxnSpPr/>
      </xdr:nvCxnSpPr>
      <xdr:spPr>
        <a:xfrm>
          <a:off x="12446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1256" name="テキスト ボックス 1255">
          <a:extLst>
            <a:ext uri="{FF2B5EF4-FFF2-40B4-BE49-F238E27FC236}">
              <a16:creationId xmlns:a16="http://schemas.microsoft.com/office/drawing/2014/main" xmlns="" id="{5F761393-29A8-4618-9DF7-EA5B89B584BB}"/>
            </a:ext>
          </a:extLst>
        </xdr:cNvPr>
        <xdr:cNvSpPr txBox="1"/>
      </xdr:nvSpPr>
      <xdr:spPr>
        <a:xfrm>
          <a:off x="12042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1257" name="直線コネクタ 1256">
          <a:extLst>
            <a:ext uri="{FF2B5EF4-FFF2-40B4-BE49-F238E27FC236}">
              <a16:creationId xmlns:a16="http://schemas.microsoft.com/office/drawing/2014/main" xmlns="" id="{6F364A5B-5F72-4090-B9E0-F7A87121F4AB}"/>
            </a:ext>
          </a:extLst>
        </xdr:cNvPr>
        <xdr:cNvCxnSpPr/>
      </xdr:nvCxnSpPr>
      <xdr:spPr>
        <a:xfrm>
          <a:off x="12446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1258" name="テキスト ボックス 1257">
          <a:extLst>
            <a:ext uri="{FF2B5EF4-FFF2-40B4-BE49-F238E27FC236}">
              <a16:creationId xmlns:a16="http://schemas.microsoft.com/office/drawing/2014/main" xmlns="" id="{3E8650B8-C0DF-4763-B752-6E7020F77121}"/>
            </a:ext>
          </a:extLst>
        </xdr:cNvPr>
        <xdr:cNvSpPr txBox="1"/>
      </xdr:nvSpPr>
      <xdr:spPr>
        <a:xfrm>
          <a:off x="12042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1259" name="直線コネクタ 1258">
          <a:extLst>
            <a:ext uri="{FF2B5EF4-FFF2-40B4-BE49-F238E27FC236}">
              <a16:creationId xmlns:a16="http://schemas.microsoft.com/office/drawing/2014/main" xmlns="" id="{47BFF3A0-EBE2-4117-8A74-1D57A4FAB7EB}"/>
            </a:ext>
          </a:extLst>
        </xdr:cNvPr>
        <xdr:cNvCxnSpPr/>
      </xdr:nvCxnSpPr>
      <xdr:spPr>
        <a:xfrm>
          <a:off x="12446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54</xdr:row>
      <xdr:rowOff>70049</xdr:rowOff>
    </xdr:from>
    <xdr:ext cx="467179" cy="259045"/>
    <xdr:sp macro="" textlink="">
      <xdr:nvSpPr>
        <xdr:cNvPr id="1260" name="テキスト ボックス 1259">
          <a:extLst>
            <a:ext uri="{FF2B5EF4-FFF2-40B4-BE49-F238E27FC236}">
              <a16:creationId xmlns:a16="http://schemas.microsoft.com/office/drawing/2014/main" xmlns="" id="{250136AB-FCEB-421F-9DCB-B1D5852566C9}"/>
            </a:ext>
          </a:extLst>
        </xdr:cNvPr>
        <xdr:cNvSpPr txBox="1"/>
      </xdr:nvSpPr>
      <xdr:spPr>
        <a:xfrm>
          <a:off x="11978821" y="932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1261" name="直線コネクタ 1260">
          <a:extLst>
            <a:ext uri="{FF2B5EF4-FFF2-40B4-BE49-F238E27FC236}">
              <a16:creationId xmlns:a16="http://schemas.microsoft.com/office/drawing/2014/main" xmlns="" id="{73CCB145-9F08-4667-B97D-954BA5747D16}"/>
            </a:ext>
          </a:extLst>
        </xdr:cNvPr>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52</xdr:row>
      <xdr:rowOff>86377</xdr:rowOff>
    </xdr:from>
    <xdr:ext cx="467179" cy="259045"/>
    <xdr:sp macro="" textlink="">
      <xdr:nvSpPr>
        <xdr:cNvPr id="1262" name="テキスト ボックス 1261">
          <a:extLst>
            <a:ext uri="{FF2B5EF4-FFF2-40B4-BE49-F238E27FC236}">
              <a16:creationId xmlns:a16="http://schemas.microsoft.com/office/drawing/2014/main" xmlns="" id="{631C7C41-5217-4EE5-B3D1-A5BA59A14331}"/>
            </a:ext>
          </a:extLst>
        </xdr:cNvPr>
        <xdr:cNvSpPr txBox="1"/>
      </xdr:nvSpPr>
      <xdr:spPr>
        <a:xfrm>
          <a:off x="11978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1263" name="【保健センター・保健所】&#10;有形固定資産減価償却率グラフ枠">
          <a:extLst>
            <a:ext uri="{FF2B5EF4-FFF2-40B4-BE49-F238E27FC236}">
              <a16:creationId xmlns:a16="http://schemas.microsoft.com/office/drawing/2014/main" xmlns="" id="{4080691E-3AD1-4886-AF11-F47700A968B1}"/>
            </a:ext>
          </a:extLst>
        </xdr:cNvPr>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55</xdr:row>
      <xdr:rowOff>104503</xdr:rowOff>
    </xdr:from>
    <xdr:to>
      <xdr:col>85</xdr:col>
      <xdr:colOff>126364</xdr:colOff>
      <xdr:row>64</xdr:row>
      <xdr:rowOff>32657</xdr:rowOff>
    </xdr:to>
    <xdr:cxnSp macro="">
      <xdr:nvCxnSpPr>
        <xdr:cNvPr id="1264" name="直線コネクタ 1263">
          <a:extLst>
            <a:ext uri="{FF2B5EF4-FFF2-40B4-BE49-F238E27FC236}">
              <a16:creationId xmlns:a16="http://schemas.microsoft.com/office/drawing/2014/main" xmlns="" id="{87FC829A-BEDB-4631-B2B0-46659A6366A1}"/>
            </a:ext>
          </a:extLst>
        </xdr:cNvPr>
        <xdr:cNvCxnSpPr/>
      </xdr:nvCxnSpPr>
      <xdr:spPr>
        <a:xfrm flipV="1">
          <a:off x="16318864" y="9534253"/>
          <a:ext cx="0" cy="14712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64</xdr:row>
      <xdr:rowOff>36484</xdr:rowOff>
    </xdr:from>
    <xdr:ext cx="340478" cy="259045"/>
    <xdr:sp macro="" textlink="">
      <xdr:nvSpPr>
        <xdr:cNvPr id="1265" name="【保健センター・保健所】&#10;有形固定資産減価償却率最小値テキスト">
          <a:extLst>
            <a:ext uri="{FF2B5EF4-FFF2-40B4-BE49-F238E27FC236}">
              <a16:creationId xmlns:a16="http://schemas.microsoft.com/office/drawing/2014/main" xmlns="" id="{60CC0019-8DCA-4754-91E2-89490E31276B}"/>
            </a:ext>
          </a:extLst>
        </xdr:cNvPr>
        <xdr:cNvSpPr txBox="1"/>
      </xdr:nvSpPr>
      <xdr:spPr>
        <a:xfrm>
          <a:off x="16357600" y="1100928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32657</xdr:rowOff>
    </xdr:from>
    <xdr:to>
      <xdr:col>86</xdr:col>
      <xdr:colOff>25400</xdr:colOff>
      <xdr:row>64</xdr:row>
      <xdr:rowOff>32657</xdr:rowOff>
    </xdr:to>
    <xdr:cxnSp macro="">
      <xdr:nvCxnSpPr>
        <xdr:cNvPr id="1266" name="直線コネクタ 1265">
          <a:extLst>
            <a:ext uri="{FF2B5EF4-FFF2-40B4-BE49-F238E27FC236}">
              <a16:creationId xmlns:a16="http://schemas.microsoft.com/office/drawing/2014/main" xmlns="" id="{BF2C491B-8251-4E10-801B-B5E55AEF5576}"/>
            </a:ext>
          </a:extLst>
        </xdr:cNvPr>
        <xdr:cNvCxnSpPr/>
      </xdr:nvCxnSpPr>
      <xdr:spPr>
        <a:xfrm>
          <a:off x="16230600" y="110054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54</xdr:row>
      <xdr:rowOff>51180</xdr:rowOff>
    </xdr:from>
    <xdr:ext cx="405111" cy="259045"/>
    <xdr:sp macro="" textlink="">
      <xdr:nvSpPr>
        <xdr:cNvPr id="1267" name="【保健センター・保健所】&#10;有形固定資産減価償却率最大値テキスト">
          <a:extLst>
            <a:ext uri="{FF2B5EF4-FFF2-40B4-BE49-F238E27FC236}">
              <a16:creationId xmlns:a16="http://schemas.microsoft.com/office/drawing/2014/main" xmlns="" id="{BE126DD1-C0EC-4333-A649-1840201E3557}"/>
            </a:ext>
          </a:extLst>
        </xdr:cNvPr>
        <xdr:cNvSpPr txBox="1"/>
      </xdr:nvSpPr>
      <xdr:spPr>
        <a:xfrm>
          <a:off x="16357600" y="93094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104503</xdr:rowOff>
    </xdr:from>
    <xdr:to>
      <xdr:col>86</xdr:col>
      <xdr:colOff>25400</xdr:colOff>
      <xdr:row>55</xdr:row>
      <xdr:rowOff>104503</xdr:rowOff>
    </xdr:to>
    <xdr:cxnSp macro="">
      <xdr:nvCxnSpPr>
        <xdr:cNvPr id="1268" name="直線コネクタ 1267">
          <a:extLst>
            <a:ext uri="{FF2B5EF4-FFF2-40B4-BE49-F238E27FC236}">
              <a16:creationId xmlns:a16="http://schemas.microsoft.com/office/drawing/2014/main" xmlns="" id="{EA0C2835-057F-4B7D-981E-E3140643C507}"/>
            </a:ext>
          </a:extLst>
        </xdr:cNvPr>
        <xdr:cNvCxnSpPr/>
      </xdr:nvCxnSpPr>
      <xdr:spPr>
        <a:xfrm>
          <a:off x="16230600" y="95342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59</xdr:row>
      <xdr:rowOff>113773</xdr:rowOff>
    </xdr:from>
    <xdr:ext cx="405111" cy="259045"/>
    <xdr:sp macro="" textlink="">
      <xdr:nvSpPr>
        <xdr:cNvPr id="1269" name="【保健センター・保健所】&#10;有形固定資産減価償却率平均値テキスト">
          <a:extLst>
            <a:ext uri="{FF2B5EF4-FFF2-40B4-BE49-F238E27FC236}">
              <a16:creationId xmlns:a16="http://schemas.microsoft.com/office/drawing/2014/main" xmlns="" id="{1BBA973B-0536-4F3F-8C83-57C40A142A19}"/>
            </a:ext>
          </a:extLst>
        </xdr:cNvPr>
        <xdr:cNvSpPr txBox="1"/>
      </xdr:nvSpPr>
      <xdr:spPr>
        <a:xfrm>
          <a:off x="16357600" y="1022932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135346</xdr:rowOff>
    </xdr:from>
    <xdr:to>
      <xdr:col>85</xdr:col>
      <xdr:colOff>177800</xdr:colOff>
      <xdr:row>60</xdr:row>
      <xdr:rowOff>65496</xdr:rowOff>
    </xdr:to>
    <xdr:sp macro="" textlink="">
      <xdr:nvSpPr>
        <xdr:cNvPr id="1270" name="フローチャート: 判断 1269">
          <a:extLst>
            <a:ext uri="{FF2B5EF4-FFF2-40B4-BE49-F238E27FC236}">
              <a16:creationId xmlns:a16="http://schemas.microsoft.com/office/drawing/2014/main" xmlns="" id="{68FC5A6E-B31F-48B7-9D19-C8E74E54DF2E}"/>
            </a:ext>
          </a:extLst>
        </xdr:cNvPr>
        <xdr:cNvSpPr/>
      </xdr:nvSpPr>
      <xdr:spPr>
        <a:xfrm>
          <a:off x="16268700" y="102508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163104</xdr:rowOff>
    </xdr:from>
    <xdr:to>
      <xdr:col>81</xdr:col>
      <xdr:colOff>101600</xdr:colOff>
      <xdr:row>60</xdr:row>
      <xdr:rowOff>93254</xdr:rowOff>
    </xdr:to>
    <xdr:sp macro="" textlink="">
      <xdr:nvSpPr>
        <xdr:cNvPr id="1271" name="フローチャート: 判断 1270">
          <a:extLst>
            <a:ext uri="{FF2B5EF4-FFF2-40B4-BE49-F238E27FC236}">
              <a16:creationId xmlns:a16="http://schemas.microsoft.com/office/drawing/2014/main" xmlns="" id="{6A17E977-B4F7-4527-A01E-8B9E1FC9CB4F}"/>
            </a:ext>
          </a:extLst>
        </xdr:cNvPr>
        <xdr:cNvSpPr/>
      </xdr:nvSpPr>
      <xdr:spPr>
        <a:xfrm>
          <a:off x="15430500" y="102786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60</xdr:row>
      <xdr:rowOff>84381</xdr:rowOff>
    </xdr:from>
    <xdr:ext cx="405111" cy="259045"/>
    <xdr:sp macro="" textlink="">
      <xdr:nvSpPr>
        <xdr:cNvPr id="1272" name="n_1aveValue【保健センター・保健所】&#10;有形固定資産減価償却率">
          <a:extLst>
            <a:ext uri="{FF2B5EF4-FFF2-40B4-BE49-F238E27FC236}">
              <a16:creationId xmlns:a16="http://schemas.microsoft.com/office/drawing/2014/main" xmlns="" id="{7E94B628-CDA4-43F3-8DAF-15EC3FB82D65}"/>
            </a:ext>
          </a:extLst>
        </xdr:cNvPr>
        <xdr:cNvSpPr txBox="1"/>
      </xdr:nvSpPr>
      <xdr:spPr>
        <a:xfrm>
          <a:off x="15266044" y="103713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60</xdr:row>
      <xdr:rowOff>40640</xdr:rowOff>
    </xdr:from>
    <xdr:to>
      <xdr:col>76</xdr:col>
      <xdr:colOff>165100</xdr:colOff>
      <xdr:row>60</xdr:row>
      <xdr:rowOff>142240</xdr:rowOff>
    </xdr:to>
    <xdr:sp macro="" textlink="">
      <xdr:nvSpPr>
        <xdr:cNvPr id="1273" name="フローチャート: 判断 1272">
          <a:extLst>
            <a:ext uri="{FF2B5EF4-FFF2-40B4-BE49-F238E27FC236}">
              <a16:creationId xmlns:a16="http://schemas.microsoft.com/office/drawing/2014/main" xmlns="" id="{4CBC60BA-2CA8-4FD1-A68C-A51A03AA3E0C}"/>
            </a:ext>
          </a:extLst>
        </xdr:cNvPr>
        <xdr:cNvSpPr/>
      </xdr:nvSpPr>
      <xdr:spPr>
        <a:xfrm>
          <a:off x="14541500" y="10327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60</xdr:row>
      <xdr:rowOff>133367</xdr:rowOff>
    </xdr:from>
    <xdr:ext cx="405111" cy="259045"/>
    <xdr:sp macro="" textlink="">
      <xdr:nvSpPr>
        <xdr:cNvPr id="1274" name="n_2aveValue【保健センター・保健所】&#10;有形固定資産減価償却率">
          <a:extLst>
            <a:ext uri="{FF2B5EF4-FFF2-40B4-BE49-F238E27FC236}">
              <a16:creationId xmlns:a16="http://schemas.microsoft.com/office/drawing/2014/main" xmlns="" id="{CB42EEC9-E873-4F6A-9DEB-89066E82BC16}"/>
            </a:ext>
          </a:extLst>
        </xdr:cNvPr>
        <xdr:cNvSpPr txBox="1"/>
      </xdr:nvSpPr>
      <xdr:spPr>
        <a:xfrm>
          <a:off x="14389744" y="10420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60</xdr:row>
      <xdr:rowOff>107587</xdr:rowOff>
    </xdr:from>
    <xdr:to>
      <xdr:col>72</xdr:col>
      <xdr:colOff>38100</xdr:colOff>
      <xdr:row>61</xdr:row>
      <xdr:rowOff>37737</xdr:rowOff>
    </xdr:to>
    <xdr:sp macro="" textlink="">
      <xdr:nvSpPr>
        <xdr:cNvPr id="1275" name="フローチャート: 判断 1274">
          <a:extLst>
            <a:ext uri="{FF2B5EF4-FFF2-40B4-BE49-F238E27FC236}">
              <a16:creationId xmlns:a16="http://schemas.microsoft.com/office/drawing/2014/main" xmlns="" id="{58D20A14-7AD8-4F1B-ACF1-089E6ADCD4E8}"/>
            </a:ext>
          </a:extLst>
        </xdr:cNvPr>
        <xdr:cNvSpPr/>
      </xdr:nvSpPr>
      <xdr:spPr>
        <a:xfrm>
          <a:off x="13652500" y="103945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61</xdr:row>
      <xdr:rowOff>28864</xdr:rowOff>
    </xdr:from>
    <xdr:ext cx="405111" cy="259045"/>
    <xdr:sp macro="" textlink="">
      <xdr:nvSpPr>
        <xdr:cNvPr id="1276" name="n_3aveValue【保健センター・保健所】&#10;有形固定資産減価償却率">
          <a:extLst>
            <a:ext uri="{FF2B5EF4-FFF2-40B4-BE49-F238E27FC236}">
              <a16:creationId xmlns:a16="http://schemas.microsoft.com/office/drawing/2014/main" xmlns="" id="{6D753B14-4D2D-41F0-866E-669B4538BEFE}"/>
            </a:ext>
          </a:extLst>
        </xdr:cNvPr>
        <xdr:cNvSpPr txBox="1"/>
      </xdr:nvSpPr>
      <xdr:spPr>
        <a:xfrm>
          <a:off x="13500744" y="10487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66</xdr:row>
      <xdr:rowOff>111777</xdr:rowOff>
    </xdr:from>
    <xdr:ext cx="762000" cy="259045"/>
    <xdr:sp macro="" textlink="">
      <xdr:nvSpPr>
        <xdr:cNvPr id="1277" name="テキスト ボックス 1276">
          <a:extLst>
            <a:ext uri="{FF2B5EF4-FFF2-40B4-BE49-F238E27FC236}">
              <a16:creationId xmlns:a16="http://schemas.microsoft.com/office/drawing/2014/main" xmlns="" id="{C2054C1F-B68C-4084-BE35-D62F1497E93C}"/>
            </a:ext>
          </a:extLst>
        </xdr:cNvPr>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1278" name="テキスト ボックス 1277">
          <a:extLst>
            <a:ext uri="{FF2B5EF4-FFF2-40B4-BE49-F238E27FC236}">
              <a16:creationId xmlns:a16="http://schemas.microsoft.com/office/drawing/2014/main" xmlns="" id="{6614D75A-C54E-4CB0-81EC-0EFF58FB431D}"/>
            </a:ext>
          </a:extLst>
        </xdr:cNvPr>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1279" name="テキスト ボックス 1278">
          <a:extLst>
            <a:ext uri="{FF2B5EF4-FFF2-40B4-BE49-F238E27FC236}">
              <a16:creationId xmlns:a16="http://schemas.microsoft.com/office/drawing/2014/main" xmlns="" id="{4350ADBA-CA27-40F3-B668-53EFADCF984D}"/>
            </a:ext>
          </a:extLst>
        </xdr:cNvPr>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1280" name="テキスト ボックス 1279">
          <a:extLst>
            <a:ext uri="{FF2B5EF4-FFF2-40B4-BE49-F238E27FC236}">
              <a16:creationId xmlns:a16="http://schemas.microsoft.com/office/drawing/2014/main" xmlns="" id="{5474041D-DCC9-40F8-AAD8-69EC90F4DD6F}"/>
            </a:ext>
          </a:extLst>
        </xdr:cNvPr>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1281" name="テキスト ボックス 1280">
          <a:extLst>
            <a:ext uri="{FF2B5EF4-FFF2-40B4-BE49-F238E27FC236}">
              <a16:creationId xmlns:a16="http://schemas.microsoft.com/office/drawing/2014/main" xmlns="" id="{71D1185A-DA2A-4D22-8091-CF0172049198}"/>
            </a:ext>
          </a:extLst>
        </xdr:cNvPr>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52070</xdr:rowOff>
    </xdr:from>
    <xdr:to>
      <xdr:col>85</xdr:col>
      <xdr:colOff>177800</xdr:colOff>
      <xdr:row>57</xdr:row>
      <xdr:rowOff>153670</xdr:rowOff>
    </xdr:to>
    <xdr:sp macro="" textlink="">
      <xdr:nvSpPr>
        <xdr:cNvPr id="1282" name="楕円 1281">
          <a:extLst>
            <a:ext uri="{FF2B5EF4-FFF2-40B4-BE49-F238E27FC236}">
              <a16:creationId xmlns:a16="http://schemas.microsoft.com/office/drawing/2014/main" xmlns="" id="{95FCF562-DF6D-4CAE-B5D0-A9C3CFA79D14}"/>
            </a:ext>
          </a:extLst>
        </xdr:cNvPr>
        <xdr:cNvSpPr/>
      </xdr:nvSpPr>
      <xdr:spPr>
        <a:xfrm>
          <a:off x="16268700" y="9824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56</xdr:row>
      <xdr:rowOff>74947</xdr:rowOff>
    </xdr:from>
    <xdr:ext cx="405111" cy="259045"/>
    <xdr:sp macro="" textlink="">
      <xdr:nvSpPr>
        <xdr:cNvPr id="1283" name="【保健センター・保健所】&#10;有形固定資産減価償却率該当値テキスト">
          <a:extLst>
            <a:ext uri="{FF2B5EF4-FFF2-40B4-BE49-F238E27FC236}">
              <a16:creationId xmlns:a16="http://schemas.microsoft.com/office/drawing/2014/main" xmlns="" id="{2C4FBA3D-72FF-40AB-8CEB-0FBA7402EEE8}"/>
            </a:ext>
          </a:extLst>
        </xdr:cNvPr>
        <xdr:cNvSpPr txBox="1"/>
      </xdr:nvSpPr>
      <xdr:spPr>
        <a:xfrm>
          <a:off x="16357600" y="9676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68399</xdr:rowOff>
    </xdr:from>
    <xdr:to>
      <xdr:col>81</xdr:col>
      <xdr:colOff>101600</xdr:colOff>
      <xdr:row>57</xdr:row>
      <xdr:rowOff>169999</xdr:rowOff>
    </xdr:to>
    <xdr:sp macro="" textlink="">
      <xdr:nvSpPr>
        <xdr:cNvPr id="1284" name="楕円 1283">
          <a:extLst>
            <a:ext uri="{FF2B5EF4-FFF2-40B4-BE49-F238E27FC236}">
              <a16:creationId xmlns:a16="http://schemas.microsoft.com/office/drawing/2014/main" xmlns="" id="{2AF45D61-750E-46EB-9870-F4DD25931BF4}"/>
            </a:ext>
          </a:extLst>
        </xdr:cNvPr>
        <xdr:cNvSpPr/>
      </xdr:nvSpPr>
      <xdr:spPr>
        <a:xfrm>
          <a:off x="15430500" y="98410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57</xdr:row>
      <xdr:rowOff>102870</xdr:rowOff>
    </xdr:from>
    <xdr:to>
      <xdr:col>85</xdr:col>
      <xdr:colOff>127000</xdr:colOff>
      <xdr:row>57</xdr:row>
      <xdr:rowOff>119199</xdr:rowOff>
    </xdr:to>
    <xdr:cxnSp macro="">
      <xdr:nvCxnSpPr>
        <xdr:cNvPr id="1285" name="直線コネクタ 1284">
          <a:extLst>
            <a:ext uri="{FF2B5EF4-FFF2-40B4-BE49-F238E27FC236}">
              <a16:creationId xmlns:a16="http://schemas.microsoft.com/office/drawing/2014/main" xmlns="" id="{3F06ADDB-DE13-4490-9484-D78ADCF8252F}"/>
            </a:ext>
          </a:extLst>
        </xdr:cNvPr>
        <xdr:cNvCxnSpPr/>
      </xdr:nvCxnSpPr>
      <xdr:spPr>
        <a:xfrm flipV="1">
          <a:off x="15481300" y="9875520"/>
          <a:ext cx="83820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99423</xdr:rowOff>
    </xdr:from>
    <xdr:to>
      <xdr:col>76</xdr:col>
      <xdr:colOff>165100</xdr:colOff>
      <xdr:row>58</xdr:row>
      <xdr:rowOff>29573</xdr:rowOff>
    </xdr:to>
    <xdr:sp macro="" textlink="">
      <xdr:nvSpPr>
        <xdr:cNvPr id="1286" name="楕円 1285">
          <a:extLst>
            <a:ext uri="{FF2B5EF4-FFF2-40B4-BE49-F238E27FC236}">
              <a16:creationId xmlns:a16="http://schemas.microsoft.com/office/drawing/2014/main" xmlns="" id="{F6EC1CEB-6557-464F-B62F-15DF35801494}"/>
            </a:ext>
          </a:extLst>
        </xdr:cNvPr>
        <xdr:cNvSpPr/>
      </xdr:nvSpPr>
      <xdr:spPr>
        <a:xfrm>
          <a:off x="14541500" y="98720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119199</xdr:rowOff>
    </xdr:from>
    <xdr:to>
      <xdr:col>81</xdr:col>
      <xdr:colOff>50800</xdr:colOff>
      <xdr:row>57</xdr:row>
      <xdr:rowOff>150223</xdr:rowOff>
    </xdr:to>
    <xdr:cxnSp macro="">
      <xdr:nvCxnSpPr>
        <xdr:cNvPr id="1287" name="直線コネクタ 1286">
          <a:extLst>
            <a:ext uri="{FF2B5EF4-FFF2-40B4-BE49-F238E27FC236}">
              <a16:creationId xmlns:a16="http://schemas.microsoft.com/office/drawing/2014/main" xmlns="" id="{9E292288-1B9C-4577-873A-91D0AC0034B8}"/>
            </a:ext>
          </a:extLst>
        </xdr:cNvPr>
        <xdr:cNvCxnSpPr/>
      </xdr:nvCxnSpPr>
      <xdr:spPr>
        <a:xfrm flipV="1">
          <a:off x="14592300" y="9891849"/>
          <a:ext cx="889000" cy="31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132080</xdr:rowOff>
    </xdr:from>
    <xdr:to>
      <xdr:col>72</xdr:col>
      <xdr:colOff>38100</xdr:colOff>
      <xdr:row>58</xdr:row>
      <xdr:rowOff>62230</xdr:rowOff>
    </xdr:to>
    <xdr:sp macro="" textlink="">
      <xdr:nvSpPr>
        <xdr:cNvPr id="1288" name="楕円 1287">
          <a:extLst>
            <a:ext uri="{FF2B5EF4-FFF2-40B4-BE49-F238E27FC236}">
              <a16:creationId xmlns:a16="http://schemas.microsoft.com/office/drawing/2014/main" xmlns="" id="{513D61DA-3173-4120-9A88-F058B7D16596}"/>
            </a:ext>
          </a:extLst>
        </xdr:cNvPr>
        <xdr:cNvSpPr/>
      </xdr:nvSpPr>
      <xdr:spPr>
        <a:xfrm>
          <a:off x="13652500" y="9904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150223</xdr:rowOff>
    </xdr:from>
    <xdr:to>
      <xdr:col>76</xdr:col>
      <xdr:colOff>114300</xdr:colOff>
      <xdr:row>58</xdr:row>
      <xdr:rowOff>11430</xdr:rowOff>
    </xdr:to>
    <xdr:cxnSp macro="">
      <xdr:nvCxnSpPr>
        <xdr:cNvPr id="1289" name="直線コネクタ 1288">
          <a:extLst>
            <a:ext uri="{FF2B5EF4-FFF2-40B4-BE49-F238E27FC236}">
              <a16:creationId xmlns:a16="http://schemas.microsoft.com/office/drawing/2014/main" xmlns="" id="{F47B7088-AF78-407F-9AD4-00575DAC480E}"/>
            </a:ext>
          </a:extLst>
        </xdr:cNvPr>
        <xdr:cNvCxnSpPr/>
      </xdr:nvCxnSpPr>
      <xdr:spPr>
        <a:xfrm flipV="1">
          <a:off x="13703300" y="9922873"/>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56</xdr:row>
      <xdr:rowOff>15076</xdr:rowOff>
    </xdr:from>
    <xdr:ext cx="405111" cy="259045"/>
    <xdr:sp macro="" textlink="">
      <xdr:nvSpPr>
        <xdr:cNvPr id="1290" name="n_1mainValue【保健センター・保健所】&#10;有形固定資産減価償却率">
          <a:extLst>
            <a:ext uri="{FF2B5EF4-FFF2-40B4-BE49-F238E27FC236}">
              <a16:creationId xmlns:a16="http://schemas.microsoft.com/office/drawing/2014/main" xmlns="" id="{56DA70DF-DAC8-427D-9439-0436B82194F9}"/>
            </a:ext>
          </a:extLst>
        </xdr:cNvPr>
        <xdr:cNvSpPr txBox="1"/>
      </xdr:nvSpPr>
      <xdr:spPr>
        <a:xfrm>
          <a:off x="15266044" y="96162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46100</xdr:rowOff>
    </xdr:from>
    <xdr:ext cx="405111" cy="259045"/>
    <xdr:sp macro="" textlink="">
      <xdr:nvSpPr>
        <xdr:cNvPr id="1291" name="n_2mainValue【保健センター・保健所】&#10;有形固定資産減価償却率">
          <a:extLst>
            <a:ext uri="{FF2B5EF4-FFF2-40B4-BE49-F238E27FC236}">
              <a16:creationId xmlns:a16="http://schemas.microsoft.com/office/drawing/2014/main" xmlns="" id="{002D17A6-7A97-4D3F-A6D5-D47E79151F4F}"/>
            </a:ext>
          </a:extLst>
        </xdr:cNvPr>
        <xdr:cNvSpPr txBox="1"/>
      </xdr:nvSpPr>
      <xdr:spPr>
        <a:xfrm>
          <a:off x="14389744" y="96473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78757</xdr:rowOff>
    </xdr:from>
    <xdr:ext cx="405111" cy="259045"/>
    <xdr:sp macro="" textlink="">
      <xdr:nvSpPr>
        <xdr:cNvPr id="1292" name="n_3mainValue【保健センター・保健所】&#10;有形固定資産減価償却率">
          <a:extLst>
            <a:ext uri="{FF2B5EF4-FFF2-40B4-BE49-F238E27FC236}">
              <a16:creationId xmlns:a16="http://schemas.microsoft.com/office/drawing/2014/main" xmlns="" id="{22747173-AF79-4E4F-95E7-356A53F61D7E}"/>
            </a:ext>
          </a:extLst>
        </xdr:cNvPr>
        <xdr:cNvSpPr txBox="1"/>
      </xdr:nvSpPr>
      <xdr:spPr>
        <a:xfrm>
          <a:off x="13500744" y="9679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1293" name="正方形/長方形 1292">
          <a:extLst>
            <a:ext uri="{FF2B5EF4-FFF2-40B4-BE49-F238E27FC236}">
              <a16:creationId xmlns:a16="http://schemas.microsoft.com/office/drawing/2014/main" xmlns="" id="{F2F8D2D6-88CE-4083-9357-FF0D375F57B6}"/>
            </a:ext>
          </a:extLst>
        </xdr:cNvPr>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1294" name="正方形/長方形 1293">
          <a:extLst>
            <a:ext uri="{FF2B5EF4-FFF2-40B4-BE49-F238E27FC236}">
              <a16:creationId xmlns:a16="http://schemas.microsoft.com/office/drawing/2014/main" xmlns="" id="{FB28939C-3E13-4F0D-B8BF-EE62DBA1A247}"/>
            </a:ext>
          </a:extLst>
        </xdr:cNvPr>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1295" name="正方形/長方形 1294">
          <a:extLst>
            <a:ext uri="{FF2B5EF4-FFF2-40B4-BE49-F238E27FC236}">
              <a16:creationId xmlns:a16="http://schemas.microsoft.com/office/drawing/2014/main" xmlns="" id="{1ECA0756-BFDB-4854-8BCB-15FDCFB714ED}"/>
            </a:ext>
          </a:extLst>
        </xdr:cNvPr>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1296" name="正方形/長方形 1295">
          <a:extLst>
            <a:ext uri="{FF2B5EF4-FFF2-40B4-BE49-F238E27FC236}">
              <a16:creationId xmlns:a16="http://schemas.microsoft.com/office/drawing/2014/main" xmlns="" id="{6597B51C-C6D2-44EE-AD14-66AE3EB54ADC}"/>
            </a:ext>
          </a:extLst>
        </xdr:cNvPr>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1297" name="正方形/長方形 1296">
          <a:extLst>
            <a:ext uri="{FF2B5EF4-FFF2-40B4-BE49-F238E27FC236}">
              <a16:creationId xmlns:a16="http://schemas.microsoft.com/office/drawing/2014/main" xmlns="" id="{0B8FE833-60C4-42E4-8970-FE437EDF4394}"/>
            </a:ext>
          </a:extLst>
        </xdr:cNvPr>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1298" name="正方形/長方形 1297">
          <a:extLst>
            <a:ext uri="{FF2B5EF4-FFF2-40B4-BE49-F238E27FC236}">
              <a16:creationId xmlns:a16="http://schemas.microsoft.com/office/drawing/2014/main" xmlns="" id="{6067B2FE-C212-4443-A3A4-004EA6D56F69}"/>
            </a:ext>
          </a:extLst>
        </xdr:cNvPr>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1299" name="正方形/長方形 1298">
          <a:extLst>
            <a:ext uri="{FF2B5EF4-FFF2-40B4-BE49-F238E27FC236}">
              <a16:creationId xmlns:a16="http://schemas.microsoft.com/office/drawing/2014/main" xmlns="" id="{2EE6D6C1-D701-4DEF-8038-CD331F5684EE}"/>
            </a:ext>
          </a:extLst>
        </xdr:cNvPr>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1300" name="正方形/長方形 1299">
          <a:extLst>
            <a:ext uri="{FF2B5EF4-FFF2-40B4-BE49-F238E27FC236}">
              <a16:creationId xmlns:a16="http://schemas.microsoft.com/office/drawing/2014/main" xmlns="" id="{3D31D5C2-6EA5-4A0A-8EB7-0B54325936A7}"/>
            </a:ext>
          </a:extLst>
        </xdr:cNvPr>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1301" name="テキスト ボックス 1300">
          <a:extLst>
            <a:ext uri="{FF2B5EF4-FFF2-40B4-BE49-F238E27FC236}">
              <a16:creationId xmlns:a16="http://schemas.microsoft.com/office/drawing/2014/main" xmlns="" id="{7EAB22AF-DE0E-430F-8D68-FDDF09A30EEB}"/>
            </a:ext>
          </a:extLst>
        </xdr:cNvPr>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1302" name="直線コネクタ 1301">
          <a:extLst>
            <a:ext uri="{FF2B5EF4-FFF2-40B4-BE49-F238E27FC236}">
              <a16:creationId xmlns:a16="http://schemas.microsoft.com/office/drawing/2014/main" xmlns="" id="{9B69BFAD-D480-42CC-B4C1-EA7D69E6B811}"/>
            </a:ext>
          </a:extLst>
        </xdr:cNvPr>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64</xdr:row>
      <xdr:rowOff>130628</xdr:rowOff>
    </xdr:from>
    <xdr:to>
      <xdr:col>120</xdr:col>
      <xdr:colOff>114300</xdr:colOff>
      <xdr:row>64</xdr:row>
      <xdr:rowOff>130628</xdr:rowOff>
    </xdr:to>
    <xdr:cxnSp macro="">
      <xdr:nvCxnSpPr>
        <xdr:cNvPr id="1303" name="直線コネクタ 1302">
          <a:extLst>
            <a:ext uri="{FF2B5EF4-FFF2-40B4-BE49-F238E27FC236}">
              <a16:creationId xmlns:a16="http://schemas.microsoft.com/office/drawing/2014/main" xmlns="" id="{0F687479-7259-46F1-852E-CAA1ACAED31E}"/>
            </a:ext>
          </a:extLst>
        </xdr:cNvPr>
        <xdr:cNvCxnSpPr/>
      </xdr:nvCxnSpPr>
      <xdr:spPr>
        <a:xfrm>
          <a:off x="18288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1304" name="テキスト ボックス 1303">
          <a:extLst>
            <a:ext uri="{FF2B5EF4-FFF2-40B4-BE49-F238E27FC236}">
              <a16:creationId xmlns:a16="http://schemas.microsoft.com/office/drawing/2014/main" xmlns="" id="{48868228-7FDB-48BB-84D6-E1349B5A1CE7}"/>
            </a:ext>
          </a:extLst>
        </xdr:cNvPr>
        <xdr:cNvSpPr txBox="1"/>
      </xdr:nvSpPr>
      <xdr:spPr>
        <a:xfrm>
          <a:off x="17820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1305" name="直線コネクタ 1304">
          <a:extLst>
            <a:ext uri="{FF2B5EF4-FFF2-40B4-BE49-F238E27FC236}">
              <a16:creationId xmlns:a16="http://schemas.microsoft.com/office/drawing/2014/main" xmlns="" id="{078E2034-A314-4650-A01F-0EACF9DB34E5}"/>
            </a:ext>
          </a:extLst>
        </xdr:cNvPr>
        <xdr:cNvCxnSpPr/>
      </xdr:nvCxnSpPr>
      <xdr:spPr>
        <a:xfrm>
          <a:off x="18288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1306" name="テキスト ボックス 1305">
          <a:extLst>
            <a:ext uri="{FF2B5EF4-FFF2-40B4-BE49-F238E27FC236}">
              <a16:creationId xmlns:a16="http://schemas.microsoft.com/office/drawing/2014/main" xmlns="" id="{BF7DF6C1-917C-4354-961D-1A190AF7623C}"/>
            </a:ext>
          </a:extLst>
        </xdr:cNvPr>
        <xdr:cNvSpPr txBox="1"/>
      </xdr:nvSpPr>
      <xdr:spPr>
        <a:xfrm>
          <a:off x="17820821" y="1063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1307" name="直線コネクタ 1306">
          <a:extLst>
            <a:ext uri="{FF2B5EF4-FFF2-40B4-BE49-F238E27FC236}">
              <a16:creationId xmlns:a16="http://schemas.microsoft.com/office/drawing/2014/main" xmlns="" id="{5C0E8031-E004-433F-B547-B1C4F14ABE1D}"/>
            </a:ext>
          </a:extLst>
        </xdr:cNvPr>
        <xdr:cNvCxnSpPr/>
      </xdr:nvCxnSpPr>
      <xdr:spPr>
        <a:xfrm>
          <a:off x="18288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1308" name="テキスト ボックス 1307">
          <a:extLst>
            <a:ext uri="{FF2B5EF4-FFF2-40B4-BE49-F238E27FC236}">
              <a16:creationId xmlns:a16="http://schemas.microsoft.com/office/drawing/2014/main" xmlns="" id="{6A207042-E7AA-4F14-9A8D-1EF0D87F8DC9}"/>
            </a:ext>
          </a:extLst>
        </xdr:cNvPr>
        <xdr:cNvSpPr txBox="1"/>
      </xdr:nvSpPr>
      <xdr:spPr>
        <a:xfrm>
          <a:off x="17820821" y="1030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1309" name="直線コネクタ 1308">
          <a:extLst>
            <a:ext uri="{FF2B5EF4-FFF2-40B4-BE49-F238E27FC236}">
              <a16:creationId xmlns:a16="http://schemas.microsoft.com/office/drawing/2014/main" xmlns="" id="{F09BD84A-64ED-4955-9AC9-3A431D5E7077}"/>
            </a:ext>
          </a:extLst>
        </xdr:cNvPr>
        <xdr:cNvCxnSpPr/>
      </xdr:nvCxnSpPr>
      <xdr:spPr>
        <a:xfrm>
          <a:off x="18288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1310" name="テキスト ボックス 1309">
          <a:extLst>
            <a:ext uri="{FF2B5EF4-FFF2-40B4-BE49-F238E27FC236}">
              <a16:creationId xmlns:a16="http://schemas.microsoft.com/office/drawing/2014/main" xmlns="" id="{A3A45C1E-2467-44FD-9648-7338F4E55A4A}"/>
            </a:ext>
          </a:extLst>
        </xdr:cNvPr>
        <xdr:cNvSpPr txBox="1"/>
      </xdr:nvSpPr>
      <xdr:spPr>
        <a:xfrm>
          <a:off x="17820821" y="998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1311" name="直線コネクタ 1310">
          <a:extLst>
            <a:ext uri="{FF2B5EF4-FFF2-40B4-BE49-F238E27FC236}">
              <a16:creationId xmlns:a16="http://schemas.microsoft.com/office/drawing/2014/main" xmlns="" id="{D61CE5EC-D9DD-4E8A-8668-40EFD9471B3F}"/>
            </a:ext>
          </a:extLst>
        </xdr:cNvPr>
        <xdr:cNvCxnSpPr/>
      </xdr:nvCxnSpPr>
      <xdr:spPr>
        <a:xfrm>
          <a:off x="18288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1312" name="テキスト ボックス 1311">
          <a:extLst>
            <a:ext uri="{FF2B5EF4-FFF2-40B4-BE49-F238E27FC236}">
              <a16:creationId xmlns:a16="http://schemas.microsoft.com/office/drawing/2014/main" xmlns="" id="{5F72AE63-660D-48A8-80B0-5AE96403884E}"/>
            </a:ext>
          </a:extLst>
        </xdr:cNvPr>
        <xdr:cNvSpPr txBox="1"/>
      </xdr:nvSpPr>
      <xdr:spPr>
        <a:xfrm>
          <a:off x="17820821" y="965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1313" name="直線コネクタ 1312">
          <a:extLst>
            <a:ext uri="{FF2B5EF4-FFF2-40B4-BE49-F238E27FC236}">
              <a16:creationId xmlns:a16="http://schemas.microsoft.com/office/drawing/2014/main" xmlns="" id="{915416AC-7FE7-44C2-8A3C-F9B537449BCA}"/>
            </a:ext>
          </a:extLst>
        </xdr:cNvPr>
        <xdr:cNvCxnSpPr/>
      </xdr:nvCxnSpPr>
      <xdr:spPr>
        <a:xfrm>
          <a:off x="18288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1314" name="テキスト ボックス 1313">
          <a:extLst>
            <a:ext uri="{FF2B5EF4-FFF2-40B4-BE49-F238E27FC236}">
              <a16:creationId xmlns:a16="http://schemas.microsoft.com/office/drawing/2014/main" xmlns="" id="{DD0095B4-E42C-4C8B-AEF3-EAC8A01F3B2E}"/>
            </a:ext>
          </a:extLst>
        </xdr:cNvPr>
        <xdr:cNvSpPr txBox="1"/>
      </xdr:nvSpPr>
      <xdr:spPr>
        <a:xfrm>
          <a:off x="17820821" y="932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1315" name="直線コネクタ 1314">
          <a:extLst>
            <a:ext uri="{FF2B5EF4-FFF2-40B4-BE49-F238E27FC236}">
              <a16:creationId xmlns:a16="http://schemas.microsoft.com/office/drawing/2014/main" xmlns="" id="{3C3E4590-2FA6-473D-9A2A-BFF2E68ADAF8}"/>
            </a:ext>
          </a:extLst>
        </xdr:cNvPr>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1316" name="テキスト ボックス 1315">
          <a:extLst>
            <a:ext uri="{FF2B5EF4-FFF2-40B4-BE49-F238E27FC236}">
              <a16:creationId xmlns:a16="http://schemas.microsoft.com/office/drawing/2014/main" xmlns="" id="{86FA97D5-07C0-4413-9C68-2A74706565F5}"/>
            </a:ext>
          </a:extLst>
        </xdr:cNvPr>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1317" name="【保健センター・保健所】&#10;一人当たり面積グラフ枠">
          <a:extLst>
            <a:ext uri="{FF2B5EF4-FFF2-40B4-BE49-F238E27FC236}">
              <a16:creationId xmlns:a16="http://schemas.microsoft.com/office/drawing/2014/main" xmlns="" id="{4A2E56A6-BB8D-4AAA-ACD2-C4B4022FDCBB}"/>
            </a:ext>
          </a:extLst>
        </xdr:cNvPr>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56</xdr:row>
      <xdr:rowOff>71846</xdr:rowOff>
    </xdr:from>
    <xdr:to>
      <xdr:col>116</xdr:col>
      <xdr:colOff>62864</xdr:colOff>
      <xdr:row>64</xdr:row>
      <xdr:rowOff>88174</xdr:rowOff>
    </xdr:to>
    <xdr:cxnSp macro="">
      <xdr:nvCxnSpPr>
        <xdr:cNvPr id="1318" name="直線コネクタ 1317">
          <a:extLst>
            <a:ext uri="{FF2B5EF4-FFF2-40B4-BE49-F238E27FC236}">
              <a16:creationId xmlns:a16="http://schemas.microsoft.com/office/drawing/2014/main" xmlns="" id="{242882B7-9ED0-4F4B-A2AC-D9986ACE9055}"/>
            </a:ext>
          </a:extLst>
        </xdr:cNvPr>
        <xdr:cNvCxnSpPr/>
      </xdr:nvCxnSpPr>
      <xdr:spPr>
        <a:xfrm flipV="1">
          <a:off x="22160864" y="9673046"/>
          <a:ext cx="0" cy="13879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64</xdr:row>
      <xdr:rowOff>92001</xdr:rowOff>
    </xdr:from>
    <xdr:ext cx="469744" cy="259045"/>
    <xdr:sp macro="" textlink="">
      <xdr:nvSpPr>
        <xdr:cNvPr id="1319" name="【保健センター・保健所】&#10;一人当たり面積最小値テキスト">
          <a:extLst>
            <a:ext uri="{FF2B5EF4-FFF2-40B4-BE49-F238E27FC236}">
              <a16:creationId xmlns:a16="http://schemas.microsoft.com/office/drawing/2014/main" xmlns="" id="{5529969C-30AE-4E00-AC92-D036CC03C0D4}"/>
            </a:ext>
          </a:extLst>
        </xdr:cNvPr>
        <xdr:cNvSpPr txBox="1"/>
      </xdr:nvSpPr>
      <xdr:spPr>
        <a:xfrm>
          <a:off x="22199600" y="110648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88174</xdr:rowOff>
    </xdr:from>
    <xdr:to>
      <xdr:col>116</xdr:col>
      <xdr:colOff>152400</xdr:colOff>
      <xdr:row>64</xdr:row>
      <xdr:rowOff>88174</xdr:rowOff>
    </xdr:to>
    <xdr:cxnSp macro="">
      <xdr:nvCxnSpPr>
        <xdr:cNvPr id="1320" name="直線コネクタ 1319">
          <a:extLst>
            <a:ext uri="{FF2B5EF4-FFF2-40B4-BE49-F238E27FC236}">
              <a16:creationId xmlns:a16="http://schemas.microsoft.com/office/drawing/2014/main" xmlns="" id="{B8DB8A77-7FD6-418E-9398-B9060306F604}"/>
            </a:ext>
          </a:extLst>
        </xdr:cNvPr>
        <xdr:cNvCxnSpPr/>
      </xdr:nvCxnSpPr>
      <xdr:spPr>
        <a:xfrm>
          <a:off x="22072600" y="110609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55</xdr:row>
      <xdr:rowOff>18523</xdr:rowOff>
    </xdr:from>
    <xdr:ext cx="469744" cy="259045"/>
    <xdr:sp macro="" textlink="">
      <xdr:nvSpPr>
        <xdr:cNvPr id="1321" name="【保健センター・保健所】&#10;一人当たり面積最大値テキスト">
          <a:extLst>
            <a:ext uri="{FF2B5EF4-FFF2-40B4-BE49-F238E27FC236}">
              <a16:creationId xmlns:a16="http://schemas.microsoft.com/office/drawing/2014/main" xmlns="" id="{12CA93DC-710A-49D3-AB2B-8CB35921149B}"/>
            </a:ext>
          </a:extLst>
        </xdr:cNvPr>
        <xdr:cNvSpPr txBox="1"/>
      </xdr:nvSpPr>
      <xdr:spPr>
        <a:xfrm>
          <a:off x="22199600" y="94482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71846</xdr:rowOff>
    </xdr:from>
    <xdr:to>
      <xdr:col>116</xdr:col>
      <xdr:colOff>152400</xdr:colOff>
      <xdr:row>56</xdr:row>
      <xdr:rowOff>71846</xdr:rowOff>
    </xdr:to>
    <xdr:cxnSp macro="">
      <xdr:nvCxnSpPr>
        <xdr:cNvPr id="1322" name="直線コネクタ 1321">
          <a:extLst>
            <a:ext uri="{FF2B5EF4-FFF2-40B4-BE49-F238E27FC236}">
              <a16:creationId xmlns:a16="http://schemas.microsoft.com/office/drawing/2014/main" xmlns="" id="{68FF061A-BC30-4257-B9A9-8BBA8344FBE7}"/>
            </a:ext>
          </a:extLst>
        </xdr:cNvPr>
        <xdr:cNvCxnSpPr/>
      </xdr:nvCxnSpPr>
      <xdr:spPr>
        <a:xfrm>
          <a:off x="22072600" y="96730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62</xdr:row>
      <xdr:rowOff>81478</xdr:rowOff>
    </xdr:from>
    <xdr:ext cx="469744" cy="259045"/>
    <xdr:sp macro="" textlink="">
      <xdr:nvSpPr>
        <xdr:cNvPr id="1323" name="【保健センター・保健所】&#10;一人当たり面積平均値テキスト">
          <a:extLst>
            <a:ext uri="{FF2B5EF4-FFF2-40B4-BE49-F238E27FC236}">
              <a16:creationId xmlns:a16="http://schemas.microsoft.com/office/drawing/2014/main" xmlns="" id="{CC4980B4-151F-4F55-8CBB-600E634629D6}"/>
            </a:ext>
          </a:extLst>
        </xdr:cNvPr>
        <xdr:cNvSpPr txBox="1"/>
      </xdr:nvSpPr>
      <xdr:spPr>
        <a:xfrm>
          <a:off x="22199600" y="1071137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58601</xdr:rowOff>
    </xdr:from>
    <xdr:to>
      <xdr:col>116</xdr:col>
      <xdr:colOff>114300</xdr:colOff>
      <xdr:row>63</xdr:row>
      <xdr:rowOff>160201</xdr:rowOff>
    </xdr:to>
    <xdr:sp macro="" textlink="">
      <xdr:nvSpPr>
        <xdr:cNvPr id="1324" name="フローチャート: 判断 1323">
          <a:extLst>
            <a:ext uri="{FF2B5EF4-FFF2-40B4-BE49-F238E27FC236}">
              <a16:creationId xmlns:a16="http://schemas.microsoft.com/office/drawing/2014/main" xmlns="" id="{C16E978B-DB49-444E-9F6D-DB1522E599EF}"/>
            </a:ext>
          </a:extLst>
        </xdr:cNvPr>
        <xdr:cNvSpPr/>
      </xdr:nvSpPr>
      <xdr:spPr>
        <a:xfrm>
          <a:off x="22110700" y="108599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63</xdr:row>
      <xdr:rowOff>71665</xdr:rowOff>
    </xdr:from>
    <xdr:to>
      <xdr:col>112</xdr:col>
      <xdr:colOff>38100</xdr:colOff>
      <xdr:row>64</xdr:row>
      <xdr:rowOff>1815</xdr:rowOff>
    </xdr:to>
    <xdr:sp macro="" textlink="">
      <xdr:nvSpPr>
        <xdr:cNvPr id="1325" name="フローチャート: 判断 1324">
          <a:extLst>
            <a:ext uri="{FF2B5EF4-FFF2-40B4-BE49-F238E27FC236}">
              <a16:creationId xmlns:a16="http://schemas.microsoft.com/office/drawing/2014/main" xmlns="" id="{B1418931-40E4-401A-A616-E0CA0B532E83}"/>
            </a:ext>
          </a:extLst>
        </xdr:cNvPr>
        <xdr:cNvSpPr/>
      </xdr:nvSpPr>
      <xdr:spPr>
        <a:xfrm>
          <a:off x="21272500" y="108730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62</xdr:row>
      <xdr:rowOff>18342</xdr:rowOff>
    </xdr:from>
    <xdr:ext cx="469744" cy="259045"/>
    <xdr:sp macro="" textlink="">
      <xdr:nvSpPr>
        <xdr:cNvPr id="1326" name="n_1aveValue【保健センター・保健所】&#10;一人当たり面積">
          <a:extLst>
            <a:ext uri="{FF2B5EF4-FFF2-40B4-BE49-F238E27FC236}">
              <a16:creationId xmlns:a16="http://schemas.microsoft.com/office/drawing/2014/main" xmlns="" id="{83493BC0-12C3-4F90-A4B4-51A8E3217DE9}"/>
            </a:ext>
          </a:extLst>
        </xdr:cNvPr>
        <xdr:cNvSpPr txBox="1"/>
      </xdr:nvSpPr>
      <xdr:spPr>
        <a:xfrm>
          <a:off x="21075727" y="106482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63</xdr:row>
      <xdr:rowOff>58601</xdr:rowOff>
    </xdr:from>
    <xdr:to>
      <xdr:col>107</xdr:col>
      <xdr:colOff>101600</xdr:colOff>
      <xdr:row>63</xdr:row>
      <xdr:rowOff>160201</xdr:rowOff>
    </xdr:to>
    <xdr:sp macro="" textlink="">
      <xdr:nvSpPr>
        <xdr:cNvPr id="1327" name="フローチャート: 判断 1326">
          <a:extLst>
            <a:ext uri="{FF2B5EF4-FFF2-40B4-BE49-F238E27FC236}">
              <a16:creationId xmlns:a16="http://schemas.microsoft.com/office/drawing/2014/main" xmlns="" id="{F20D23BB-A70F-4389-B367-BB77946B3D93}"/>
            </a:ext>
          </a:extLst>
        </xdr:cNvPr>
        <xdr:cNvSpPr/>
      </xdr:nvSpPr>
      <xdr:spPr>
        <a:xfrm>
          <a:off x="20383500" y="108599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62</xdr:row>
      <xdr:rowOff>5278</xdr:rowOff>
    </xdr:from>
    <xdr:ext cx="469744" cy="259045"/>
    <xdr:sp macro="" textlink="">
      <xdr:nvSpPr>
        <xdr:cNvPr id="1328" name="n_2aveValue【保健センター・保健所】&#10;一人当たり面積">
          <a:extLst>
            <a:ext uri="{FF2B5EF4-FFF2-40B4-BE49-F238E27FC236}">
              <a16:creationId xmlns:a16="http://schemas.microsoft.com/office/drawing/2014/main" xmlns="" id="{C20A70C8-DED8-4826-8511-12D46FE04AEE}"/>
            </a:ext>
          </a:extLst>
        </xdr:cNvPr>
        <xdr:cNvSpPr txBox="1"/>
      </xdr:nvSpPr>
      <xdr:spPr>
        <a:xfrm>
          <a:off x="20199427" y="106351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63</xdr:row>
      <xdr:rowOff>16147</xdr:rowOff>
    </xdr:from>
    <xdr:to>
      <xdr:col>102</xdr:col>
      <xdr:colOff>165100</xdr:colOff>
      <xdr:row>63</xdr:row>
      <xdr:rowOff>117747</xdr:rowOff>
    </xdr:to>
    <xdr:sp macro="" textlink="">
      <xdr:nvSpPr>
        <xdr:cNvPr id="1329" name="フローチャート: 判断 1328">
          <a:extLst>
            <a:ext uri="{FF2B5EF4-FFF2-40B4-BE49-F238E27FC236}">
              <a16:creationId xmlns:a16="http://schemas.microsoft.com/office/drawing/2014/main" xmlns="" id="{55343126-77D7-4F25-9141-2B73B898EA44}"/>
            </a:ext>
          </a:extLst>
        </xdr:cNvPr>
        <xdr:cNvSpPr/>
      </xdr:nvSpPr>
      <xdr:spPr>
        <a:xfrm>
          <a:off x="19494500" y="108174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61</xdr:row>
      <xdr:rowOff>134274</xdr:rowOff>
    </xdr:from>
    <xdr:ext cx="469744" cy="259045"/>
    <xdr:sp macro="" textlink="">
      <xdr:nvSpPr>
        <xdr:cNvPr id="1330" name="n_3aveValue【保健センター・保健所】&#10;一人当たり面積">
          <a:extLst>
            <a:ext uri="{FF2B5EF4-FFF2-40B4-BE49-F238E27FC236}">
              <a16:creationId xmlns:a16="http://schemas.microsoft.com/office/drawing/2014/main" xmlns="" id="{97502380-0F3F-495B-BEE1-EB686BC2FAAE}"/>
            </a:ext>
          </a:extLst>
        </xdr:cNvPr>
        <xdr:cNvSpPr txBox="1"/>
      </xdr:nvSpPr>
      <xdr:spPr>
        <a:xfrm>
          <a:off x="19310427" y="105927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66</xdr:row>
      <xdr:rowOff>111777</xdr:rowOff>
    </xdr:from>
    <xdr:ext cx="762000" cy="259045"/>
    <xdr:sp macro="" textlink="">
      <xdr:nvSpPr>
        <xdr:cNvPr id="1331" name="テキスト ボックス 1330">
          <a:extLst>
            <a:ext uri="{FF2B5EF4-FFF2-40B4-BE49-F238E27FC236}">
              <a16:creationId xmlns:a16="http://schemas.microsoft.com/office/drawing/2014/main" xmlns="" id="{40DDDEB4-1D2C-4E34-ACC8-1AFCCBC3B707}"/>
            </a:ext>
          </a:extLst>
        </xdr:cNvPr>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1332" name="テキスト ボックス 1331">
          <a:extLst>
            <a:ext uri="{FF2B5EF4-FFF2-40B4-BE49-F238E27FC236}">
              <a16:creationId xmlns:a16="http://schemas.microsoft.com/office/drawing/2014/main" xmlns="" id="{D9179B90-1878-459E-B19E-F7F274D19E3D}"/>
            </a:ext>
          </a:extLst>
        </xdr:cNvPr>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1333" name="テキスト ボックス 1332">
          <a:extLst>
            <a:ext uri="{FF2B5EF4-FFF2-40B4-BE49-F238E27FC236}">
              <a16:creationId xmlns:a16="http://schemas.microsoft.com/office/drawing/2014/main" xmlns="" id="{5A24F8A0-30D3-46BC-8278-7BFADFF628DC}"/>
            </a:ext>
          </a:extLst>
        </xdr:cNvPr>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1334" name="テキスト ボックス 1333">
          <a:extLst>
            <a:ext uri="{FF2B5EF4-FFF2-40B4-BE49-F238E27FC236}">
              <a16:creationId xmlns:a16="http://schemas.microsoft.com/office/drawing/2014/main" xmlns="" id="{D9367043-7016-48B2-BEA7-A469EEEE0914}"/>
            </a:ext>
          </a:extLst>
        </xdr:cNvPr>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1335" name="テキスト ボックス 1334">
          <a:extLst>
            <a:ext uri="{FF2B5EF4-FFF2-40B4-BE49-F238E27FC236}">
              <a16:creationId xmlns:a16="http://schemas.microsoft.com/office/drawing/2014/main" xmlns="" id="{ECC023D6-171C-4DC4-80F2-ACF4A5A2FCA3}"/>
            </a:ext>
          </a:extLst>
        </xdr:cNvPr>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64</xdr:row>
      <xdr:rowOff>14515</xdr:rowOff>
    </xdr:from>
    <xdr:to>
      <xdr:col>116</xdr:col>
      <xdr:colOff>114300</xdr:colOff>
      <xdr:row>64</xdr:row>
      <xdr:rowOff>116115</xdr:rowOff>
    </xdr:to>
    <xdr:sp macro="" textlink="">
      <xdr:nvSpPr>
        <xdr:cNvPr id="1336" name="楕円 1335">
          <a:extLst>
            <a:ext uri="{FF2B5EF4-FFF2-40B4-BE49-F238E27FC236}">
              <a16:creationId xmlns:a16="http://schemas.microsoft.com/office/drawing/2014/main" xmlns="" id="{58EE5677-B3DC-42C1-B83A-5098B27D36D3}"/>
            </a:ext>
          </a:extLst>
        </xdr:cNvPr>
        <xdr:cNvSpPr/>
      </xdr:nvSpPr>
      <xdr:spPr>
        <a:xfrm>
          <a:off x="22110700" y="10987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63</xdr:row>
      <xdr:rowOff>100892</xdr:rowOff>
    </xdr:from>
    <xdr:ext cx="469744" cy="259045"/>
    <xdr:sp macro="" textlink="">
      <xdr:nvSpPr>
        <xdr:cNvPr id="1337" name="【保健センター・保健所】&#10;一人当たり面積該当値テキスト">
          <a:extLst>
            <a:ext uri="{FF2B5EF4-FFF2-40B4-BE49-F238E27FC236}">
              <a16:creationId xmlns:a16="http://schemas.microsoft.com/office/drawing/2014/main" xmlns="" id="{8E3CBF62-7FFE-4846-8389-5C825A741C68}"/>
            </a:ext>
          </a:extLst>
        </xdr:cNvPr>
        <xdr:cNvSpPr txBox="1"/>
      </xdr:nvSpPr>
      <xdr:spPr>
        <a:xfrm>
          <a:off x="22199600" y="109022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64</xdr:row>
      <xdr:rowOff>14515</xdr:rowOff>
    </xdr:from>
    <xdr:to>
      <xdr:col>112</xdr:col>
      <xdr:colOff>38100</xdr:colOff>
      <xdr:row>64</xdr:row>
      <xdr:rowOff>116115</xdr:rowOff>
    </xdr:to>
    <xdr:sp macro="" textlink="">
      <xdr:nvSpPr>
        <xdr:cNvPr id="1338" name="楕円 1337">
          <a:extLst>
            <a:ext uri="{FF2B5EF4-FFF2-40B4-BE49-F238E27FC236}">
              <a16:creationId xmlns:a16="http://schemas.microsoft.com/office/drawing/2014/main" xmlns="" id="{9039C330-1909-4D69-B379-4F297625BFAA}"/>
            </a:ext>
          </a:extLst>
        </xdr:cNvPr>
        <xdr:cNvSpPr/>
      </xdr:nvSpPr>
      <xdr:spPr>
        <a:xfrm>
          <a:off x="21272500" y="10987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64</xdr:row>
      <xdr:rowOff>65315</xdr:rowOff>
    </xdr:from>
    <xdr:to>
      <xdr:col>116</xdr:col>
      <xdr:colOff>63500</xdr:colOff>
      <xdr:row>64</xdr:row>
      <xdr:rowOff>65315</xdr:rowOff>
    </xdr:to>
    <xdr:cxnSp macro="">
      <xdr:nvCxnSpPr>
        <xdr:cNvPr id="1339" name="直線コネクタ 1338">
          <a:extLst>
            <a:ext uri="{FF2B5EF4-FFF2-40B4-BE49-F238E27FC236}">
              <a16:creationId xmlns:a16="http://schemas.microsoft.com/office/drawing/2014/main" xmlns="" id="{F7B1EDDF-3EA8-450A-A28E-3D2480177B30}"/>
            </a:ext>
          </a:extLst>
        </xdr:cNvPr>
        <xdr:cNvCxnSpPr/>
      </xdr:nvCxnSpPr>
      <xdr:spPr>
        <a:xfrm>
          <a:off x="21323300" y="11038115"/>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64</xdr:row>
      <xdr:rowOff>14515</xdr:rowOff>
    </xdr:from>
    <xdr:to>
      <xdr:col>107</xdr:col>
      <xdr:colOff>101600</xdr:colOff>
      <xdr:row>64</xdr:row>
      <xdr:rowOff>116115</xdr:rowOff>
    </xdr:to>
    <xdr:sp macro="" textlink="">
      <xdr:nvSpPr>
        <xdr:cNvPr id="1340" name="楕円 1339">
          <a:extLst>
            <a:ext uri="{FF2B5EF4-FFF2-40B4-BE49-F238E27FC236}">
              <a16:creationId xmlns:a16="http://schemas.microsoft.com/office/drawing/2014/main" xmlns="" id="{43029641-941A-4C8E-9246-35DAA626BEF7}"/>
            </a:ext>
          </a:extLst>
        </xdr:cNvPr>
        <xdr:cNvSpPr/>
      </xdr:nvSpPr>
      <xdr:spPr>
        <a:xfrm>
          <a:off x="20383500" y="10987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64</xdr:row>
      <xdr:rowOff>65315</xdr:rowOff>
    </xdr:from>
    <xdr:to>
      <xdr:col>111</xdr:col>
      <xdr:colOff>177800</xdr:colOff>
      <xdr:row>64</xdr:row>
      <xdr:rowOff>65315</xdr:rowOff>
    </xdr:to>
    <xdr:cxnSp macro="">
      <xdr:nvCxnSpPr>
        <xdr:cNvPr id="1341" name="直線コネクタ 1340">
          <a:extLst>
            <a:ext uri="{FF2B5EF4-FFF2-40B4-BE49-F238E27FC236}">
              <a16:creationId xmlns:a16="http://schemas.microsoft.com/office/drawing/2014/main" xmlns="" id="{C90F14CC-B99B-4531-8109-6F18F69FCFA0}"/>
            </a:ext>
          </a:extLst>
        </xdr:cNvPr>
        <xdr:cNvCxnSpPr/>
      </xdr:nvCxnSpPr>
      <xdr:spPr>
        <a:xfrm>
          <a:off x="20434300" y="1103811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64</xdr:row>
      <xdr:rowOff>17780</xdr:rowOff>
    </xdr:from>
    <xdr:to>
      <xdr:col>102</xdr:col>
      <xdr:colOff>165100</xdr:colOff>
      <xdr:row>64</xdr:row>
      <xdr:rowOff>119380</xdr:rowOff>
    </xdr:to>
    <xdr:sp macro="" textlink="">
      <xdr:nvSpPr>
        <xdr:cNvPr id="1342" name="楕円 1341">
          <a:extLst>
            <a:ext uri="{FF2B5EF4-FFF2-40B4-BE49-F238E27FC236}">
              <a16:creationId xmlns:a16="http://schemas.microsoft.com/office/drawing/2014/main" xmlns="" id="{32A0A42B-4556-4038-B819-8C3BF9266ED9}"/>
            </a:ext>
          </a:extLst>
        </xdr:cNvPr>
        <xdr:cNvSpPr/>
      </xdr:nvSpPr>
      <xdr:spPr>
        <a:xfrm>
          <a:off x="19494500" y="10990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64</xdr:row>
      <xdr:rowOff>65315</xdr:rowOff>
    </xdr:from>
    <xdr:to>
      <xdr:col>107</xdr:col>
      <xdr:colOff>50800</xdr:colOff>
      <xdr:row>64</xdr:row>
      <xdr:rowOff>68580</xdr:rowOff>
    </xdr:to>
    <xdr:cxnSp macro="">
      <xdr:nvCxnSpPr>
        <xdr:cNvPr id="1343" name="直線コネクタ 1342">
          <a:extLst>
            <a:ext uri="{FF2B5EF4-FFF2-40B4-BE49-F238E27FC236}">
              <a16:creationId xmlns:a16="http://schemas.microsoft.com/office/drawing/2014/main" xmlns="" id="{262E3E09-7290-44C9-B3DC-80B61B718D8A}"/>
            </a:ext>
          </a:extLst>
        </xdr:cNvPr>
        <xdr:cNvCxnSpPr/>
      </xdr:nvCxnSpPr>
      <xdr:spPr>
        <a:xfrm flipV="1">
          <a:off x="19545300" y="11038115"/>
          <a:ext cx="889000" cy="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64</xdr:row>
      <xdr:rowOff>107242</xdr:rowOff>
    </xdr:from>
    <xdr:ext cx="469744" cy="259045"/>
    <xdr:sp macro="" textlink="">
      <xdr:nvSpPr>
        <xdr:cNvPr id="1344" name="n_1mainValue【保健センター・保健所】&#10;一人当たり面積">
          <a:extLst>
            <a:ext uri="{FF2B5EF4-FFF2-40B4-BE49-F238E27FC236}">
              <a16:creationId xmlns:a16="http://schemas.microsoft.com/office/drawing/2014/main" xmlns="" id="{4F979C7D-C0E2-4543-B403-6F234B264C65}"/>
            </a:ext>
          </a:extLst>
        </xdr:cNvPr>
        <xdr:cNvSpPr txBox="1"/>
      </xdr:nvSpPr>
      <xdr:spPr>
        <a:xfrm>
          <a:off x="21075727" y="11080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64</xdr:row>
      <xdr:rowOff>107242</xdr:rowOff>
    </xdr:from>
    <xdr:ext cx="469744" cy="259045"/>
    <xdr:sp macro="" textlink="">
      <xdr:nvSpPr>
        <xdr:cNvPr id="1345" name="n_2mainValue【保健センター・保健所】&#10;一人当たり面積">
          <a:extLst>
            <a:ext uri="{FF2B5EF4-FFF2-40B4-BE49-F238E27FC236}">
              <a16:creationId xmlns:a16="http://schemas.microsoft.com/office/drawing/2014/main" xmlns="" id="{BC079020-CE78-4924-9BFC-40E8BD15B195}"/>
            </a:ext>
          </a:extLst>
        </xdr:cNvPr>
        <xdr:cNvSpPr txBox="1"/>
      </xdr:nvSpPr>
      <xdr:spPr>
        <a:xfrm>
          <a:off x="20199427" y="11080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64</xdr:row>
      <xdr:rowOff>110507</xdr:rowOff>
    </xdr:from>
    <xdr:ext cx="469744" cy="259045"/>
    <xdr:sp macro="" textlink="">
      <xdr:nvSpPr>
        <xdr:cNvPr id="1346" name="n_3mainValue【保健センター・保健所】&#10;一人当たり面積">
          <a:extLst>
            <a:ext uri="{FF2B5EF4-FFF2-40B4-BE49-F238E27FC236}">
              <a16:creationId xmlns:a16="http://schemas.microsoft.com/office/drawing/2014/main" xmlns="" id="{DC78F939-8A29-46BA-906E-0E1B3A83B825}"/>
            </a:ext>
          </a:extLst>
        </xdr:cNvPr>
        <xdr:cNvSpPr txBox="1"/>
      </xdr:nvSpPr>
      <xdr:spPr>
        <a:xfrm>
          <a:off x="19310427" y="11083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1347" name="正方形/長方形 1346">
          <a:extLst>
            <a:ext uri="{FF2B5EF4-FFF2-40B4-BE49-F238E27FC236}">
              <a16:creationId xmlns:a16="http://schemas.microsoft.com/office/drawing/2014/main" xmlns="" id="{012D4807-447C-449A-A442-5CB72D694D3C}"/>
            </a:ext>
          </a:extLst>
        </xdr:cNvPr>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1348" name="正方形/長方形 1347">
          <a:extLst>
            <a:ext uri="{FF2B5EF4-FFF2-40B4-BE49-F238E27FC236}">
              <a16:creationId xmlns:a16="http://schemas.microsoft.com/office/drawing/2014/main" xmlns="" id="{E2700264-81D5-4024-8978-E80ABF0FF7A4}"/>
            </a:ext>
          </a:extLst>
        </xdr:cNvPr>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1349" name="正方形/長方形 1348">
          <a:extLst>
            <a:ext uri="{FF2B5EF4-FFF2-40B4-BE49-F238E27FC236}">
              <a16:creationId xmlns:a16="http://schemas.microsoft.com/office/drawing/2014/main" xmlns="" id="{EC33CCFE-F394-4694-ACDC-ABB8C47B3285}"/>
            </a:ext>
          </a:extLst>
        </xdr:cNvPr>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1350" name="正方形/長方形 1349">
          <a:extLst>
            <a:ext uri="{FF2B5EF4-FFF2-40B4-BE49-F238E27FC236}">
              <a16:creationId xmlns:a16="http://schemas.microsoft.com/office/drawing/2014/main" xmlns="" id="{70B8CA50-F9C9-4B1B-8D13-DD14FE759CCD}"/>
            </a:ext>
          </a:extLst>
        </xdr:cNvPr>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1351" name="正方形/長方形 1350">
          <a:extLst>
            <a:ext uri="{FF2B5EF4-FFF2-40B4-BE49-F238E27FC236}">
              <a16:creationId xmlns:a16="http://schemas.microsoft.com/office/drawing/2014/main" xmlns="" id="{A8E1EB20-F194-44DA-AF7F-0841D7A90BBE}"/>
            </a:ext>
          </a:extLst>
        </xdr:cNvPr>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1352" name="正方形/長方形 1351">
          <a:extLst>
            <a:ext uri="{FF2B5EF4-FFF2-40B4-BE49-F238E27FC236}">
              <a16:creationId xmlns:a16="http://schemas.microsoft.com/office/drawing/2014/main" xmlns="" id="{7C25A70B-A11B-4EE7-93F4-2D8B072E76FA}"/>
            </a:ext>
          </a:extLst>
        </xdr:cNvPr>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1353" name="正方形/長方形 1352">
          <a:extLst>
            <a:ext uri="{FF2B5EF4-FFF2-40B4-BE49-F238E27FC236}">
              <a16:creationId xmlns:a16="http://schemas.microsoft.com/office/drawing/2014/main" xmlns="" id="{076E8494-6ABA-4B40-96D0-2F7CED8AC82F}"/>
            </a:ext>
          </a:extLst>
        </xdr:cNvPr>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1354" name="正方形/長方形 1353">
          <a:extLst>
            <a:ext uri="{FF2B5EF4-FFF2-40B4-BE49-F238E27FC236}">
              <a16:creationId xmlns:a16="http://schemas.microsoft.com/office/drawing/2014/main" xmlns="" id="{EA341852-4290-484F-B5BB-B243536C8B20}"/>
            </a:ext>
          </a:extLst>
        </xdr:cNvPr>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1355" name="テキスト ボックス 1354">
          <a:extLst>
            <a:ext uri="{FF2B5EF4-FFF2-40B4-BE49-F238E27FC236}">
              <a16:creationId xmlns:a16="http://schemas.microsoft.com/office/drawing/2014/main" xmlns="" id="{6A26B344-628A-4E22-B878-777764ACA20E}"/>
            </a:ext>
          </a:extLst>
        </xdr:cNvPr>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1356" name="直線コネクタ 1355">
          <a:extLst>
            <a:ext uri="{FF2B5EF4-FFF2-40B4-BE49-F238E27FC236}">
              <a16:creationId xmlns:a16="http://schemas.microsoft.com/office/drawing/2014/main" xmlns="" id="{FFD65616-841F-402B-B470-529F7A51BBD9}"/>
            </a:ext>
          </a:extLst>
        </xdr:cNvPr>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86</xdr:row>
      <xdr:rowOff>168729</xdr:rowOff>
    </xdr:from>
    <xdr:to>
      <xdr:col>89</xdr:col>
      <xdr:colOff>177800</xdr:colOff>
      <xdr:row>86</xdr:row>
      <xdr:rowOff>168729</xdr:rowOff>
    </xdr:to>
    <xdr:cxnSp macro="">
      <xdr:nvCxnSpPr>
        <xdr:cNvPr id="1357" name="直線コネクタ 1356">
          <a:extLst>
            <a:ext uri="{FF2B5EF4-FFF2-40B4-BE49-F238E27FC236}">
              <a16:creationId xmlns:a16="http://schemas.microsoft.com/office/drawing/2014/main" xmlns="" id="{B8446886-DFCE-46AA-BD4E-FAA07F211F24}"/>
            </a:ext>
          </a:extLst>
        </xdr:cNvPr>
        <xdr:cNvCxnSpPr/>
      </xdr:nvCxnSpPr>
      <xdr:spPr>
        <a:xfrm>
          <a:off x="12446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86</xdr:row>
      <xdr:rowOff>26506</xdr:rowOff>
    </xdr:from>
    <xdr:ext cx="338939" cy="259045"/>
    <xdr:sp macro="" textlink="">
      <xdr:nvSpPr>
        <xdr:cNvPr id="1358" name="テキスト ボックス 1357">
          <a:extLst>
            <a:ext uri="{FF2B5EF4-FFF2-40B4-BE49-F238E27FC236}">
              <a16:creationId xmlns:a16="http://schemas.microsoft.com/office/drawing/2014/main" xmlns="" id="{8EB98CBC-17EF-4B95-8590-C9B325810BE0}"/>
            </a:ext>
          </a:extLst>
        </xdr:cNvPr>
        <xdr:cNvSpPr txBox="1"/>
      </xdr:nvSpPr>
      <xdr:spPr>
        <a:xfrm>
          <a:off x="12107061" y="14771206"/>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1359" name="直線コネクタ 1358">
          <a:extLst>
            <a:ext uri="{FF2B5EF4-FFF2-40B4-BE49-F238E27FC236}">
              <a16:creationId xmlns:a16="http://schemas.microsoft.com/office/drawing/2014/main" xmlns="" id="{D50D9231-BA14-46C4-AF51-49DCA3985E31}"/>
            </a:ext>
          </a:extLst>
        </xdr:cNvPr>
        <xdr:cNvCxnSpPr/>
      </xdr:nvCxnSpPr>
      <xdr:spPr>
        <a:xfrm>
          <a:off x="12446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1360" name="テキスト ボックス 1359">
          <a:extLst>
            <a:ext uri="{FF2B5EF4-FFF2-40B4-BE49-F238E27FC236}">
              <a16:creationId xmlns:a16="http://schemas.microsoft.com/office/drawing/2014/main" xmlns="" id="{A31EDFC1-E918-489C-9313-997D8E12C930}"/>
            </a:ext>
          </a:extLst>
        </xdr:cNvPr>
        <xdr:cNvSpPr txBox="1"/>
      </xdr:nvSpPr>
      <xdr:spPr>
        <a:xfrm>
          <a:off x="12042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1361" name="直線コネクタ 1360">
          <a:extLst>
            <a:ext uri="{FF2B5EF4-FFF2-40B4-BE49-F238E27FC236}">
              <a16:creationId xmlns:a16="http://schemas.microsoft.com/office/drawing/2014/main" xmlns="" id="{E5B2E66A-4173-461C-9373-31ACFD3ADF4E}"/>
            </a:ext>
          </a:extLst>
        </xdr:cNvPr>
        <xdr:cNvCxnSpPr/>
      </xdr:nvCxnSpPr>
      <xdr:spPr>
        <a:xfrm>
          <a:off x="12446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1362" name="テキスト ボックス 1361">
          <a:extLst>
            <a:ext uri="{FF2B5EF4-FFF2-40B4-BE49-F238E27FC236}">
              <a16:creationId xmlns:a16="http://schemas.microsoft.com/office/drawing/2014/main" xmlns="" id="{CC298D8D-BF7E-48E0-924E-AC4F72FD8E83}"/>
            </a:ext>
          </a:extLst>
        </xdr:cNvPr>
        <xdr:cNvSpPr txBox="1"/>
      </xdr:nvSpPr>
      <xdr:spPr>
        <a:xfrm>
          <a:off x="12042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1363" name="直線コネクタ 1362">
          <a:extLst>
            <a:ext uri="{FF2B5EF4-FFF2-40B4-BE49-F238E27FC236}">
              <a16:creationId xmlns:a16="http://schemas.microsoft.com/office/drawing/2014/main" xmlns="" id="{CD5247AC-FAC8-44AB-9098-E05584C90BE7}"/>
            </a:ext>
          </a:extLst>
        </xdr:cNvPr>
        <xdr:cNvCxnSpPr/>
      </xdr:nvCxnSpPr>
      <xdr:spPr>
        <a:xfrm>
          <a:off x="12446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1364" name="テキスト ボックス 1363">
          <a:extLst>
            <a:ext uri="{FF2B5EF4-FFF2-40B4-BE49-F238E27FC236}">
              <a16:creationId xmlns:a16="http://schemas.microsoft.com/office/drawing/2014/main" xmlns="" id="{DE81C312-1AD5-406C-A87B-2CFF08175D58}"/>
            </a:ext>
          </a:extLst>
        </xdr:cNvPr>
        <xdr:cNvSpPr txBox="1"/>
      </xdr:nvSpPr>
      <xdr:spPr>
        <a:xfrm>
          <a:off x="12042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1365" name="直線コネクタ 1364">
          <a:extLst>
            <a:ext uri="{FF2B5EF4-FFF2-40B4-BE49-F238E27FC236}">
              <a16:creationId xmlns:a16="http://schemas.microsoft.com/office/drawing/2014/main" xmlns="" id="{B68B410D-6DFB-4937-946A-C4AAF2E940BA}"/>
            </a:ext>
          </a:extLst>
        </xdr:cNvPr>
        <xdr:cNvCxnSpPr/>
      </xdr:nvCxnSpPr>
      <xdr:spPr>
        <a:xfrm>
          <a:off x="12446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1366" name="テキスト ボックス 1365">
          <a:extLst>
            <a:ext uri="{FF2B5EF4-FFF2-40B4-BE49-F238E27FC236}">
              <a16:creationId xmlns:a16="http://schemas.microsoft.com/office/drawing/2014/main" xmlns="" id="{53DA3E2F-535B-439A-91E8-A8A0EDBE581E}"/>
            </a:ext>
          </a:extLst>
        </xdr:cNvPr>
        <xdr:cNvSpPr txBox="1"/>
      </xdr:nvSpPr>
      <xdr:spPr>
        <a:xfrm>
          <a:off x="12042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1367" name="直線コネクタ 1366">
          <a:extLst>
            <a:ext uri="{FF2B5EF4-FFF2-40B4-BE49-F238E27FC236}">
              <a16:creationId xmlns:a16="http://schemas.microsoft.com/office/drawing/2014/main" xmlns="" id="{EC423EE5-5F34-43E6-AB4F-D8B57A64B515}"/>
            </a:ext>
          </a:extLst>
        </xdr:cNvPr>
        <xdr:cNvCxnSpPr/>
      </xdr:nvCxnSpPr>
      <xdr:spPr>
        <a:xfrm>
          <a:off x="12446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76</xdr:row>
      <xdr:rowOff>108148</xdr:rowOff>
    </xdr:from>
    <xdr:ext cx="467179" cy="259045"/>
    <xdr:sp macro="" textlink="">
      <xdr:nvSpPr>
        <xdr:cNvPr id="1368" name="テキスト ボックス 1367">
          <a:extLst>
            <a:ext uri="{FF2B5EF4-FFF2-40B4-BE49-F238E27FC236}">
              <a16:creationId xmlns:a16="http://schemas.microsoft.com/office/drawing/2014/main" xmlns="" id="{E5F9B188-9140-417F-B67B-1E6960DFDBE4}"/>
            </a:ext>
          </a:extLst>
        </xdr:cNvPr>
        <xdr:cNvSpPr txBox="1"/>
      </xdr:nvSpPr>
      <xdr:spPr>
        <a:xfrm>
          <a:off x="11978821" y="1313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1369" name="直線コネクタ 1368">
          <a:extLst>
            <a:ext uri="{FF2B5EF4-FFF2-40B4-BE49-F238E27FC236}">
              <a16:creationId xmlns:a16="http://schemas.microsoft.com/office/drawing/2014/main" xmlns="" id="{F4BA7441-874A-4A63-B5E8-1DE6A2F7D6BD}"/>
            </a:ext>
          </a:extLst>
        </xdr:cNvPr>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74</xdr:row>
      <xdr:rowOff>124477</xdr:rowOff>
    </xdr:from>
    <xdr:ext cx="467179" cy="259045"/>
    <xdr:sp macro="" textlink="">
      <xdr:nvSpPr>
        <xdr:cNvPr id="1370" name="テキスト ボックス 1369">
          <a:extLst>
            <a:ext uri="{FF2B5EF4-FFF2-40B4-BE49-F238E27FC236}">
              <a16:creationId xmlns:a16="http://schemas.microsoft.com/office/drawing/2014/main" xmlns="" id="{64DBDA25-2773-4C74-AA70-2F03FCC884A0}"/>
            </a:ext>
          </a:extLst>
        </xdr:cNvPr>
        <xdr:cNvSpPr txBox="1"/>
      </xdr:nvSpPr>
      <xdr:spPr>
        <a:xfrm>
          <a:off x="11978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1371" name="【消防施設】&#10;有形固定資産減価償却率グラフ枠">
          <a:extLst>
            <a:ext uri="{FF2B5EF4-FFF2-40B4-BE49-F238E27FC236}">
              <a16:creationId xmlns:a16="http://schemas.microsoft.com/office/drawing/2014/main" xmlns="" id="{CAC387F9-C034-43CD-B357-63E64703CD37}"/>
            </a:ext>
          </a:extLst>
        </xdr:cNvPr>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77</xdr:row>
      <xdr:rowOff>78921</xdr:rowOff>
    </xdr:from>
    <xdr:to>
      <xdr:col>85</xdr:col>
      <xdr:colOff>126364</xdr:colOff>
      <xdr:row>86</xdr:row>
      <xdr:rowOff>54429</xdr:rowOff>
    </xdr:to>
    <xdr:cxnSp macro="">
      <xdr:nvCxnSpPr>
        <xdr:cNvPr id="1372" name="直線コネクタ 1371">
          <a:extLst>
            <a:ext uri="{FF2B5EF4-FFF2-40B4-BE49-F238E27FC236}">
              <a16:creationId xmlns:a16="http://schemas.microsoft.com/office/drawing/2014/main" xmlns="" id="{1DCC0401-8386-4959-8E51-4E8249465A3E}"/>
            </a:ext>
          </a:extLst>
        </xdr:cNvPr>
        <xdr:cNvCxnSpPr/>
      </xdr:nvCxnSpPr>
      <xdr:spPr>
        <a:xfrm flipV="1">
          <a:off x="16318864" y="13280571"/>
          <a:ext cx="0" cy="15185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86</xdr:row>
      <xdr:rowOff>58256</xdr:rowOff>
    </xdr:from>
    <xdr:ext cx="340478" cy="259045"/>
    <xdr:sp macro="" textlink="">
      <xdr:nvSpPr>
        <xdr:cNvPr id="1373" name="【消防施設】&#10;有形固定資産減価償却率最小値テキスト">
          <a:extLst>
            <a:ext uri="{FF2B5EF4-FFF2-40B4-BE49-F238E27FC236}">
              <a16:creationId xmlns:a16="http://schemas.microsoft.com/office/drawing/2014/main" xmlns="" id="{11E675C2-BD49-48B9-A63C-7AF0D1FD66CB}"/>
            </a:ext>
          </a:extLst>
        </xdr:cNvPr>
        <xdr:cNvSpPr txBox="1"/>
      </xdr:nvSpPr>
      <xdr:spPr>
        <a:xfrm>
          <a:off x="16357600" y="14802956"/>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54429</xdr:rowOff>
    </xdr:from>
    <xdr:to>
      <xdr:col>86</xdr:col>
      <xdr:colOff>25400</xdr:colOff>
      <xdr:row>86</xdr:row>
      <xdr:rowOff>54429</xdr:rowOff>
    </xdr:to>
    <xdr:cxnSp macro="">
      <xdr:nvCxnSpPr>
        <xdr:cNvPr id="1374" name="直線コネクタ 1373">
          <a:extLst>
            <a:ext uri="{FF2B5EF4-FFF2-40B4-BE49-F238E27FC236}">
              <a16:creationId xmlns:a16="http://schemas.microsoft.com/office/drawing/2014/main" xmlns="" id="{F2B04C09-905B-4CB2-9D61-C7AC85B6DC88}"/>
            </a:ext>
          </a:extLst>
        </xdr:cNvPr>
        <xdr:cNvCxnSpPr/>
      </xdr:nvCxnSpPr>
      <xdr:spPr>
        <a:xfrm>
          <a:off x="16230600" y="147991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76</xdr:row>
      <xdr:rowOff>25598</xdr:rowOff>
    </xdr:from>
    <xdr:ext cx="469744" cy="259045"/>
    <xdr:sp macro="" textlink="">
      <xdr:nvSpPr>
        <xdr:cNvPr id="1375" name="【消防施設】&#10;有形固定資産減価償却率最大値テキスト">
          <a:extLst>
            <a:ext uri="{FF2B5EF4-FFF2-40B4-BE49-F238E27FC236}">
              <a16:creationId xmlns:a16="http://schemas.microsoft.com/office/drawing/2014/main" xmlns="" id="{2F7C9087-EA2B-4BE4-A179-CD6755E8552A}"/>
            </a:ext>
          </a:extLst>
        </xdr:cNvPr>
        <xdr:cNvSpPr txBox="1"/>
      </xdr:nvSpPr>
      <xdr:spPr>
        <a:xfrm>
          <a:off x="16357600" y="13055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78921</xdr:rowOff>
    </xdr:from>
    <xdr:to>
      <xdr:col>86</xdr:col>
      <xdr:colOff>25400</xdr:colOff>
      <xdr:row>77</xdr:row>
      <xdr:rowOff>78921</xdr:rowOff>
    </xdr:to>
    <xdr:cxnSp macro="">
      <xdr:nvCxnSpPr>
        <xdr:cNvPr id="1376" name="直線コネクタ 1375">
          <a:extLst>
            <a:ext uri="{FF2B5EF4-FFF2-40B4-BE49-F238E27FC236}">
              <a16:creationId xmlns:a16="http://schemas.microsoft.com/office/drawing/2014/main" xmlns="" id="{0CE9BE98-C184-43A7-9102-216B9CFD011A}"/>
            </a:ext>
          </a:extLst>
        </xdr:cNvPr>
        <xdr:cNvCxnSpPr/>
      </xdr:nvCxnSpPr>
      <xdr:spPr>
        <a:xfrm>
          <a:off x="16230600" y="13280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80</xdr:row>
      <xdr:rowOff>117946</xdr:rowOff>
    </xdr:from>
    <xdr:ext cx="405111" cy="259045"/>
    <xdr:sp macro="" textlink="">
      <xdr:nvSpPr>
        <xdr:cNvPr id="1377" name="【消防施設】&#10;有形固定資産減価償却率平均値テキスト">
          <a:extLst>
            <a:ext uri="{FF2B5EF4-FFF2-40B4-BE49-F238E27FC236}">
              <a16:creationId xmlns:a16="http://schemas.microsoft.com/office/drawing/2014/main" xmlns="" id="{DC7C4A7C-CD4F-4824-BA06-BEC423D30C07}"/>
            </a:ext>
          </a:extLst>
        </xdr:cNvPr>
        <xdr:cNvSpPr txBox="1"/>
      </xdr:nvSpPr>
      <xdr:spPr>
        <a:xfrm>
          <a:off x="16357600" y="1383394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95069</xdr:rowOff>
    </xdr:from>
    <xdr:to>
      <xdr:col>85</xdr:col>
      <xdr:colOff>177800</xdr:colOff>
      <xdr:row>82</xdr:row>
      <xdr:rowOff>25219</xdr:rowOff>
    </xdr:to>
    <xdr:sp macro="" textlink="">
      <xdr:nvSpPr>
        <xdr:cNvPr id="1378" name="フローチャート: 判断 1377">
          <a:extLst>
            <a:ext uri="{FF2B5EF4-FFF2-40B4-BE49-F238E27FC236}">
              <a16:creationId xmlns:a16="http://schemas.microsoft.com/office/drawing/2014/main" xmlns="" id="{21850A72-AECF-47B7-800E-0622929397CD}"/>
            </a:ext>
          </a:extLst>
        </xdr:cNvPr>
        <xdr:cNvSpPr/>
      </xdr:nvSpPr>
      <xdr:spPr>
        <a:xfrm>
          <a:off x="16268700" y="139825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132624</xdr:rowOff>
    </xdr:from>
    <xdr:to>
      <xdr:col>81</xdr:col>
      <xdr:colOff>101600</xdr:colOff>
      <xdr:row>82</xdr:row>
      <xdr:rowOff>62774</xdr:rowOff>
    </xdr:to>
    <xdr:sp macro="" textlink="">
      <xdr:nvSpPr>
        <xdr:cNvPr id="1379" name="フローチャート: 判断 1378">
          <a:extLst>
            <a:ext uri="{FF2B5EF4-FFF2-40B4-BE49-F238E27FC236}">
              <a16:creationId xmlns:a16="http://schemas.microsoft.com/office/drawing/2014/main" xmlns="" id="{00E20131-552A-479F-A1F0-4C56BA30478C}"/>
            </a:ext>
          </a:extLst>
        </xdr:cNvPr>
        <xdr:cNvSpPr/>
      </xdr:nvSpPr>
      <xdr:spPr>
        <a:xfrm>
          <a:off x="15430500" y="140200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80</xdr:row>
      <xdr:rowOff>79301</xdr:rowOff>
    </xdr:from>
    <xdr:ext cx="405111" cy="259045"/>
    <xdr:sp macro="" textlink="">
      <xdr:nvSpPr>
        <xdr:cNvPr id="1380" name="n_1aveValue【消防施設】&#10;有形固定資産減価償却率">
          <a:extLst>
            <a:ext uri="{FF2B5EF4-FFF2-40B4-BE49-F238E27FC236}">
              <a16:creationId xmlns:a16="http://schemas.microsoft.com/office/drawing/2014/main" xmlns="" id="{8D8858ED-BB21-4C9B-9C15-5CFAA5ECC72D}"/>
            </a:ext>
          </a:extLst>
        </xdr:cNvPr>
        <xdr:cNvSpPr txBox="1"/>
      </xdr:nvSpPr>
      <xdr:spPr>
        <a:xfrm>
          <a:off x="15266044" y="137953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81</xdr:row>
      <xdr:rowOff>142421</xdr:rowOff>
    </xdr:from>
    <xdr:to>
      <xdr:col>76</xdr:col>
      <xdr:colOff>165100</xdr:colOff>
      <xdr:row>82</xdr:row>
      <xdr:rowOff>72571</xdr:rowOff>
    </xdr:to>
    <xdr:sp macro="" textlink="">
      <xdr:nvSpPr>
        <xdr:cNvPr id="1381" name="フローチャート: 判断 1380">
          <a:extLst>
            <a:ext uri="{FF2B5EF4-FFF2-40B4-BE49-F238E27FC236}">
              <a16:creationId xmlns:a16="http://schemas.microsoft.com/office/drawing/2014/main" xmlns="" id="{18ABAD4F-D07C-4C76-84FC-C252DDD75C9F}"/>
            </a:ext>
          </a:extLst>
        </xdr:cNvPr>
        <xdr:cNvSpPr/>
      </xdr:nvSpPr>
      <xdr:spPr>
        <a:xfrm>
          <a:off x="14541500" y="140298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80</xdr:row>
      <xdr:rowOff>89098</xdr:rowOff>
    </xdr:from>
    <xdr:ext cx="405111" cy="259045"/>
    <xdr:sp macro="" textlink="">
      <xdr:nvSpPr>
        <xdr:cNvPr id="1382" name="n_2aveValue【消防施設】&#10;有形固定資産減価償却率">
          <a:extLst>
            <a:ext uri="{FF2B5EF4-FFF2-40B4-BE49-F238E27FC236}">
              <a16:creationId xmlns:a16="http://schemas.microsoft.com/office/drawing/2014/main" xmlns="" id="{16AC0692-63B3-4968-8F3D-7D6B4E0C84CC}"/>
            </a:ext>
          </a:extLst>
        </xdr:cNvPr>
        <xdr:cNvSpPr txBox="1"/>
      </xdr:nvSpPr>
      <xdr:spPr>
        <a:xfrm>
          <a:off x="14389744" y="138050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82</xdr:row>
      <xdr:rowOff>31387</xdr:rowOff>
    </xdr:from>
    <xdr:to>
      <xdr:col>72</xdr:col>
      <xdr:colOff>38100</xdr:colOff>
      <xdr:row>82</xdr:row>
      <xdr:rowOff>132987</xdr:rowOff>
    </xdr:to>
    <xdr:sp macro="" textlink="">
      <xdr:nvSpPr>
        <xdr:cNvPr id="1383" name="フローチャート: 判断 1382">
          <a:extLst>
            <a:ext uri="{FF2B5EF4-FFF2-40B4-BE49-F238E27FC236}">
              <a16:creationId xmlns:a16="http://schemas.microsoft.com/office/drawing/2014/main" xmlns="" id="{1104E6E3-02C3-4D58-95F8-F6D3ACE3D4F3}"/>
            </a:ext>
          </a:extLst>
        </xdr:cNvPr>
        <xdr:cNvSpPr/>
      </xdr:nvSpPr>
      <xdr:spPr>
        <a:xfrm>
          <a:off x="13652500" y="14090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80</xdr:row>
      <xdr:rowOff>149514</xdr:rowOff>
    </xdr:from>
    <xdr:ext cx="405111" cy="259045"/>
    <xdr:sp macro="" textlink="">
      <xdr:nvSpPr>
        <xdr:cNvPr id="1384" name="n_3aveValue【消防施設】&#10;有形固定資産減価償却率">
          <a:extLst>
            <a:ext uri="{FF2B5EF4-FFF2-40B4-BE49-F238E27FC236}">
              <a16:creationId xmlns:a16="http://schemas.microsoft.com/office/drawing/2014/main" xmlns="" id="{9702D87F-767C-4C37-B194-C699D31CA426}"/>
            </a:ext>
          </a:extLst>
        </xdr:cNvPr>
        <xdr:cNvSpPr txBox="1"/>
      </xdr:nvSpPr>
      <xdr:spPr>
        <a:xfrm>
          <a:off x="13500744" y="138655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88</xdr:row>
      <xdr:rowOff>149877</xdr:rowOff>
    </xdr:from>
    <xdr:ext cx="762000" cy="259045"/>
    <xdr:sp macro="" textlink="">
      <xdr:nvSpPr>
        <xdr:cNvPr id="1385" name="テキスト ボックス 1384">
          <a:extLst>
            <a:ext uri="{FF2B5EF4-FFF2-40B4-BE49-F238E27FC236}">
              <a16:creationId xmlns:a16="http://schemas.microsoft.com/office/drawing/2014/main" xmlns="" id="{1F885463-24AF-428F-8EFA-8150D8D5BA8E}"/>
            </a:ext>
          </a:extLst>
        </xdr:cNvPr>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1386" name="テキスト ボックス 1385">
          <a:extLst>
            <a:ext uri="{FF2B5EF4-FFF2-40B4-BE49-F238E27FC236}">
              <a16:creationId xmlns:a16="http://schemas.microsoft.com/office/drawing/2014/main" xmlns="" id="{ACC414D6-AC72-4C48-8569-21437DA3FCD6}"/>
            </a:ext>
          </a:extLst>
        </xdr:cNvPr>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1387" name="テキスト ボックス 1386">
          <a:extLst>
            <a:ext uri="{FF2B5EF4-FFF2-40B4-BE49-F238E27FC236}">
              <a16:creationId xmlns:a16="http://schemas.microsoft.com/office/drawing/2014/main" xmlns="" id="{1099EF93-8279-46BD-869F-0359DA53420D}"/>
            </a:ext>
          </a:extLst>
        </xdr:cNvPr>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1388" name="テキスト ボックス 1387">
          <a:extLst>
            <a:ext uri="{FF2B5EF4-FFF2-40B4-BE49-F238E27FC236}">
              <a16:creationId xmlns:a16="http://schemas.microsoft.com/office/drawing/2014/main" xmlns="" id="{B3D073AA-4443-42DA-8391-E186E2E991A2}"/>
            </a:ext>
          </a:extLst>
        </xdr:cNvPr>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1389" name="テキスト ボックス 1388">
          <a:extLst>
            <a:ext uri="{FF2B5EF4-FFF2-40B4-BE49-F238E27FC236}">
              <a16:creationId xmlns:a16="http://schemas.microsoft.com/office/drawing/2014/main" xmlns="" id="{4485E0B1-7C12-4BF5-B0C5-28D31440F7C6}"/>
            </a:ext>
          </a:extLst>
        </xdr:cNvPr>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3629</xdr:rowOff>
    </xdr:from>
    <xdr:to>
      <xdr:col>85</xdr:col>
      <xdr:colOff>177800</xdr:colOff>
      <xdr:row>83</xdr:row>
      <xdr:rowOff>105229</xdr:rowOff>
    </xdr:to>
    <xdr:sp macro="" textlink="">
      <xdr:nvSpPr>
        <xdr:cNvPr id="1390" name="楕円 1389">
          <a:extLst>
            <a:ext uri="{FF2B5EF4-FFF2-40B4-BE49-F238E27FC236}">
              <a16:creationId xmlns:a16="http://schemas.microsoft.com/office/drawing/2014/main" xmlns="" id="{E790B740-4026-4A06-8842-DF8724178C36}"/>
            </a:ext>
          </a:extLst>
        </xdr:cNvPr>
        <xdr:cNvSpPr/>
      </xdr:nvSpPr>
      <xdr:spPr>
        <a:xfrm>
          <a:off x="16268700" y="142339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82</xdr:row>
      <xdr:rowOff>153506</xdr:rowOff>
    </xdr:from>
    <xdr:ext cx="405111" cy="259045"/>
    <xdr:sp macro="" textlink="">
      <xdr:nvSpPr>
        <xdr:cNvPr id="1391" name="【消防施設】&#10;有形固定資産減価償却率該当値テキスト">
          <a:extLst>
            <a:ext uri="{FF2B5EF4-FFF2-40B4-BE49-F238E27FC236}">
              <a16:creationId xmlns:a16="http://schemas.microsoft.com/office/drawing/2014/main" xmlns="" id="{A8E7F2FF-5795-4025-9F88-DEF61FDF5D08}"/>
            </a:ext>
          </a:extLst>
        </xdr:cNvPr>
        <xdr:cNvSpPr txBox="1"/>
      </xdr:nvSpPr>
      <xdr:spPr>
        <a:xfrm>
          <a:off x="16357600" y="142124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50981</xdr:rowOff>
    </xdr:from>
    <xdr:to>
      <xdr:col>81</xdr:col>
      <xdr:colOff>101600</xdr:colOff>
      <xdr:row>83</xdr:row>
      <xdr:rowOff>152581</xdr:rowOff>
    </xdr:to>
    <xdr:sp macro="" textlink="">
      <xdr:nvSpPr>
        <xdr:cNvPr id="1392" name="楕円 1391">
          <a:extLst>
            <a:ext uri="{FF2B5EF4-FFF2-40B4-BE49-F238E27FC236}">
              <a16:creationId xmlns:a16="http://schemas.microsoft.com/office/drawing/2014/main" xmlns="" id="{851BD581-F4BF-4055-B093-FA6E39024716}"/>
            </a:ext>
          </a:extLst>
        </xdr:cNvPr>
        <xdr:cNvSpPr/>
      </xdr:nvSpPr>
      <xdr:spPr>
        <a:xfrm>
          <a:off x="15430500" y="142813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54429</xdr:rowOff>
    </xdr:from>
    <xdr:to>
      <xdr:col>85</xdr:col>
      <xdr:colOff>127000</xdr:colOff>
      <xdr:row>83</xdr:row>
      <xdr:rowOff>101781</xdr:rowOff>
    </xdr:to>
    <xdr:cxnSp macro="">
      <xdr:nvCxnSpPr>
        <xdr:cNvPr id="1393" name="直線コネクタ 1392">
          <a:extLst>
            <a:ext uri="{FF2B5EF4-FFF2-40B4-BE49-F238E27FC236}">
              <a16:creationId xmlns:a16="http://schemas.microsoft.com/office/drawing/2014/main" xmlns="" id="{49C2EDA9-A46F-431B-B7B6-F66EF0F806B5}"/>
            </a:ext>
          </a:extLst>
        </xdr:cNvPr>
        <xdr:cNvCxnSpPr/>
      </xdr:nvCxnSpPr>
      <xdr:spPr>
        <a:xfrm flipV="1">
          <a:off x="15481300" y="14284779"/>
          <a:ext cx="838200" cy="473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99968</xdr:rowOff>
    </xdr:from>
    <xdr:to>
      <xdr:col>76</xdr:col>
      <xdr:colOff>165100</xdr:colOff>
      <xdr:row>84</xdr:row>
      <xdr:rowOff>30118</xdr:rowOff>
    </xdr:to>
    <xdr:sp macro="" textlink="">
      <xdr:nvSpPr>
        <xdr:cNvPr id="1394" name="楕円 1393">
          <a:extLst>
            <a:ext uri="{FF2B5EF4-FFF2-40B4-BE49-F238E27FC236}">
              <a16:creationId xmlns:a16="http://schemas.microsoft.com/office/drawing/2014/main" xmlns="" id="{82AD71A9-FCDF-4420-9573-03BF6B70C9D8}"/>
            </a:ext>
          </a:extLst>
        </xdr:cNvPr>
        <xdr:cNvSpPr/>
      </xdr:nvSpPr>
      <xdr:spPr>
        <a:xfrm>
          <a:off x="14541500" y="143303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101781</xdr:rowOff>
    </xdr:from>
    <xdr:to>
      <xdr:col>81</xdr:col>
      <xdr:colOff>50800</xdr:colOff>
      <xdr:row>83</xdr:row>
      <xdr:rowOff>150768</xdr:rowOff>
    </xdr:to>
    <xdr:cxnSp macro="">
      <xdr:nvCxnSpPr>
        <xdr:cNvPr id="1395" name="直線コネクタ 1394">
          <a:extLst>
            <a:ext uri="{FF2B5EF4-FFF2-40B4-BE49-F238E27FC236}">
              <a16:creationId xmlns:a16="http://schemas.microsoft.com/office/drawing/2014/main" xmlns="" id="{9B64533B-97F2-4863-A2ED-08FFBFB855D7}"/>
            </a:ext>
          </a:extLst>
        </xdr:cNvPr>
        <xdr:cNvCxnSpPr/>
      </xdr:nvCxnSpPr>
      <xdr:spPr>
        <a:xfrm flipV="1">
          <a:off x="14592300" y="14332131"/>
          <a:ext cx="889000" cy="489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52614</xdr:rowOff>
    </xdr:from>
    <xdr:to>
      <xdr:col>72</xdr:col>
      <xdr:colOff>38100</xdr:colOff>
      <xdr:row>83</xdr:row>
      <xdr:rowOff>154214</xdr:rowOff>
    </xdr:to>
    <xdr:sp macro="" textlink="">
      <xdr:nvSpPr>
        <xdr:cNvPr id="1396" name="楕円 1395">
          <a:extLst>
            <a:ext uri="{FF2B5EF4-FFF2-40B4-BE49-F238E27FC236}">
              <a16:creationId xmlns:a16="http://schemas.microsoft.com/office/drawing/2014/main" xmlns="" id="{CA9A2DC5-F3CA-4664-85CF-665CDF07BB08}"/>
            </a:ext>
          </a:extLst>
        </xdr:cNvPr>
        <xdr:cNvSpPr/>
      </xdr:nvSpPr>
      <xdr:spPr>
        <a:xfrm>
          <a:off x="13652500" y="14282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103414</xdr:rowOff>
    </xdr:from>
    <xdr:to>
      <xdr:col>76</xdr:col>
      <xdr:colOff>114300</xdr:colOff>
      <xdr:row>83</xdr:row>
      <xdr:rowOff>150768</xdr:rowOff>
    </xdr:to>
    <xdr:cxnSp macro="">
      <xdr:nvCxnSpPr>
        <xdr:cNvPr id="1397" name="直線コネクタ 1396">
          <a:extLst>
            <a:ext uri="{FF2B5EF4-FFF2-40B4-BE49-F238E27FC236}">
              <a16:creationId xmlns:a16="http://schemas.microsoft.com/office/drawing/2014/main" xmlns="" id="{927D11C2-D723-4AA3-9A4D-604CBC614BA5}"/>
            </a:ext>
          </a:extLst>
        </xdr:cNvPr>
        <xdr:cNvCxnSpPr/>
      </xdr:nvCxnSpPr>
      <xdr:spPr>
        <a:xfrm>
          <a:off x="13703300" y="14333764"/>
          <a:ext cx="889000" cy="473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143708</xdr:rowOff>
    </xdr:from>
    <xdr:ext cx="405111" cy="259045"/>
    <xdr:sp macro="" textlink="">
      <xdr:nvSpPr>
        <xdr:cNvPr id="1398" name="n_1mainValue【消防施設】&#10;有形固定資産減価償却率">
          <a:extLst>
            <a:ext uri="{FF2B5EF4-FFF2-40B4-BE49-F238E27FC236}">
              <a16:creationId xmlns:a16="http://schemas.microsoft.com/office/drawing/2014/main" xmlns="" id="{3D3CB32E-125B-476D-90CF-F45C6B958867}"/>
            </a:ext>
          </a:extLst>
        </xdr:cNvPr>
        <xdr:cNvSpPr txBox="1"/>
      </xdr:nvSpPr>
      <xdr:spPr>
        <a:xfrm>
          <a:off x="15266044" y="143740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21245</xdr:rowOff>
    </xdr:from>
    <xdr:ext cx="405111" cy="259045"/>
    <xdr:sp macro="" textlink="">
      <xdr:nvSpPr>
        <xdr:cNvPr id="1399" name="n_2mainValue【消防施設】&#10;有形固定資産減価償却率">
          <a:extLst>
            <a:ext uri="{FF2B5EF4-FFF2-40B4-BE49-F238E27FC236}">
              <a16:creationId xmlns:a16="http://schemas.microsoft.com/office/drawing/2014/main" xmlns="" id="{AAFD5574-A8F3-440D-9DD1-AE6DEC7BDDB3}"/>
            </a:ext>
          </a:extLst>
        </xdr:cNvPr>
        <xdr:cNvSpPr txBox="1"/>
      </xdr:nvSpPr>
      <xdr:spPr>
        <a:xfrm>
          <a:off x="14389744" y="144230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145341</xdr:rowOff>
    </xdr:from>
    <xdr:ext cx="405111" cy="259045"/>
    <xdr:sp macro="" textlink="">
      <xdr:nvSpPr>
        <xdr:cNvPr id="1400" name="n_3mainValue【消防施設】&#10;有形固定資産減価償却率">
          <a:extLst>
            <a:ext uri="{FF2B5EF4-FFF2-40B4-BE49-F238E27FC236}">
              <a16:creationId xmlns:a16="http://schemas.microsoft.com/office/drawing/2014/main" xmlns="" id="{438C28F0-87EE-4389-AC8A-4760FCFC78B1}"/>
            </a:ext>
          </a:extLst>
        </xdr:cNvPr>
        <xdr:cNvSpPr txBox="1"/>
      </xdr:nvSpPr>
      <xdr:spPr>
        <a:xfrm>
          <a:off x="13500744" y="14375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1401" name="正方形/長方形 1400">
          <a:extLst>
            <a:ext uri="{FF2B5EF4-FFF2-40B4-BE49-F238E27FC236}">
              <a16:creationId xmlns:a16="http://schemas.microsoft.com/office/drawing/2014/main" xmlns="" id="{04F16E56-8D53-4604-8E5F-52D54FB56511}"/>
            </a:ext>
          </a:extLst>
        </xdr:cNvPr>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1402" name="正方形/長方形 1401">
          <a:extLst>
            <a:ext uri="{FF2B5EF4-FFF2-40B4-BE49-F238E27FC236}">
              <a16:creationId xmlns:a16="http://schemas.microsoft.com/office/drawing/2014/main" xmlns="" id="{9C1837BF-A49E-457E-A72A-D7ABE74A8F2F}"/>
            </a:ext>
          </a:extLst>
        </xdr:cNvPr>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1403" name="正方形/長方形 1402">
          <a:extLst>
            <a:ext uri="{FF2B5EF4-FFF2-40B4-BE49-F238E27FC236}">
              <a16:creationId xmlns:a16="http://schemas.microsoft.com/office/drawing/2014/main" xmlns="" id="{2DF4B320-A65B-4691-8C56-1216EC9D4D1D}"/>
            </a:ext>
          </a:extLst>
        </xdr:cNvPr>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1404" name="正方形/長方形 1403">
          <a:extLst>
            <a:ext uri="{FF2B5EF4-FFF2-40B4-BE49-F238E27FC236}">
              <a16:creationId xmlns:a16="http://schemas.microsoft.com/office/drawing/2014/main" xmlns="" id="{3A1D7C6D-EDF8-4FFC-A720-3B0A3A945451}"/>
            </a:ext>
          </a:extLst>
        </xdr:cNvPr>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1405" name="正方形/長方形 1404">
          <a:extLst>
            <a:ext uri="{FF2B5EF4-FFF2-40B4-BE49-F238E27FC236}">
              <a16:creationId xmlns:a16="http://schemas.microsoft.com/office/drawing/2014/main" xmlns="" id="{04E98540-C088-4D77-87ED-16BF86CC8520}"/>
            </a:ext>
          </a:extLst>
        </xdr:cNvPr>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1406" name="正方形/長方形 1405">
          <a:extLst>
            <a:ext uri="{FF2B5EF4-FFF2-40B4-BE49-F238E27FC236}">
              <a16:creationId xmlns:a16="http://schemas.microsoft.com/office/drawing/2014/main" xmlns="" id="{B331DD52-89F1-4956-92FA-FE1E15162127}"/>
            </a:ext>
          </a:extLst>
        </xdr:cNvPr>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1407" name="正方形/長方形 1406">
          <a:extLst>
            <a:ext uri="{FF2B5EF4-FFF2-40B4-BE49-F238E27FC236}">
              <a16:creationId xmlns:a16="http://schemas.microsoft.com/office/drawing/2014/main" xmlns="" id="{3FB2ED15-4926-42BA-B428-049FC1563AF9}"/>
            </a:ext>
          </a:extLst>
        </xdr:cNvPr>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1408" name="正方形/長方形 1407">
          <a:extLst>
            <a:ext uri="{FF2B5EF4-FFF2-40B4-BE49-F238E27FC236}">
              <a16:creationId xmlns:a16="http://schemas.microsoft.com/office/drawing/2014/main" xmlns="" id="{8387687C-77EF-4BEE-9D56-F423AEAF7200}"/>
            </a:ext>
          </a:extLst>
        </xdr:cNvPr>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1409" name="テキスト ボックス 1408">
          <a:extLst>
            <a:ext uri="{FF2B5EF4-FFF2-40B4-BE49-F238E27FC236}">
              <a16:creationId xmlns:a16="http://schemas.microsoft.com/office/drawing/2014/main" xmlns="" id="{DEDA0F2C-0789-4BE6-ADF3-5F608E97A573}"/>
            </a:ext>
          </a:extLst>
        </xdr:cNvPr>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1410" name="直線コネクタ 1409">
          <a:extLst>
            <a:ext uri="{FF2B5EF4-FFF2-40B4-BE49-F238E27FC236}">
              <a16:creationId xmlns:a16="http://schemas.microsoft.com/office/drawing/2014/main" xmlns="" id="{1754AFBD-AF97-42F7-B5AB-51CF39EC571B}"/>
            </a:ext>
          </a:extLst>
        </xdr:cNvPr>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1411" name="直線コネクタ 1410">
          <a:extLst>
            <a:ext uri="{FF2B5EF4-FFF2-40B4-BE49-F238E27FC236}">
              <a16:creationId xmlns:a16="http://schemas.microsoft.com/office/drawing/2014/main" xmlns="" id="{3014A592-C2AA-4067-BA6E-30EB6A01E51C}"/>
            </a:ext>
          </a:extLst>
        </xdr:cNvPr>
        <xdr:cNvCxnSpPr/>
      </xdr:nvCxnSpPr>
      <xdr:spPr>
        <a:xfrm>
          <a:off x="18288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1412" name="テキスト ボックス 1411">
          <a:extLst>
            <a:ext uri="{FF2B5EF4-FFF2-40B4-BE49-F238E27FC236}">
              <a16:creationId xmlns:a16="http://schemas.microsoft.com/office/drawing/2014/main" xmlns="" id="{B327E1EC-8FD3-435F-88A0-CE9C107BF343}"/>
            </a:ext>
          </a:extLst>
        </xdr:cNvPr>
        <xdr:cNvSpPr txBox="1"/>
      </xdr:nvSpPr>
      <xdr:spPr>
        <a:xfrm>
          <a:off x="17820821" y="1464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1413" name="直線コネクタ 1412">
          <a:extLst>
            <a:ext uri="{FF2B5EF4-FFF2-40B4-BE49-F238E27FC236}">
              <a16:creationId xmlns:a16="http://schemas.microsoft.com/office/drawing/2014/main" xmlns="" id="{34E22B28-6145-4581-9BA6-1C9F4DC8994A}"/>
            </a:ext>
          </a:extLst>
        </xdr:cNvPr>
        <xdr:cNvCxnSpPr/>
      </xdr:nvCxnSpPr>
      <xdr:spPr>
        <a:xfrm>
          <a:off x="18288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1414" name="テキスト ボックス 1413">
          <a:extLst>
            <a:ext uri="{FF2B5EF4-FFF2-40B4-BE49-F238E27FC236}">
              <a16:creationId xmlns:a16="http://schemas.microsoft.com/office/drawing/2014/main" xmlns="" id="{2E8D42FD-79D3-45CE-83D1-016C073C89E3}"/>
            </a:ext>
          </a:extLst>
        </xdr:cNvPr>
        <xdr:cNvSpPr txBox="1"/>
      </xdr:nvSpPr>
      <xdr:spPr>
        <a:xfrm>
          <a:off x="178208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1415" name="直線コネクタ 1414">
          <a:extLst>
            <a:ext uri="{FF2B5EF4-FFF2-40B4-BE49-F238E27FC236}">
              <a16:creationId xmlns:a16="http://schemas.microsoft.com/office/drawing/2014/main" xmlns="" id="{D107CA4A-F065-4BB1-9E0E-4EFF17EB73CC}"/>
            </a:ext>
          </a:extLst>
        </xdr:cNvPr>
        <xdr:cNvCxnSpPr/>
      </xdr:nvCxnSpPr>
      <xdr:spPr>
        <a:xfrm>
          <a:off x="18288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1416" name="テキスト ボックス 1415">
          <a:extLst>
            <a:ext uri="{FF2B5EF4-FFF2-40B4-BE49-F238E27FC236}">
              <a16:creationId xmlns:a16="http://schemas.microsoft.com/office/drawing/2014/main" xmlns="" id="{E89C170F-11B1-4AC7-A6CC-AD95167FCB64}"/>
            </a:ext>
          </a:extLst>
        </xdr:cNvPr>
        <xdr:cNvSpPr txBox="1"/>
      </xdr:nvSpPr>
      <xdr:spPr>
        <a:xfrm>
          <a:off x="17820821" y="1372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1417" name="直線コネクタ 1416">
          <a:extLst>
            <a:ext uri="{FF2B5EF4-FFF2-40B4-BE49-F238E27FC236}">
              <a16:creationId xmlns:a16="http://schemas.microsoft.com/office/drawing/2014/main" xmlns="" id="{30B2C590-15BA-450F-91DE-7DE3968D7B1D}"/>
            </a:ext>
          </a:extLst>
        </xdr:cNvPr>
        <xdr:cNvCxnSpPr/>
      </xdr:nvCxnSpPr>
      <xdr:spPr>
        <a:xfrm>
          <a:off x="18288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1418" name="テキスト ボックス 1417">
          <a:extLst>
            <a:ext uri="{FF2B5EF4-FFF2-40B4-BE49-F238E27FC236}">
              <a16:creationId xmlns:a16="http://schemas.microsoft.com/office/drawing/2014/main" xmlns="" id="{4F33478A-1DF0-4895-A23A-EC240ABFF171}"/>
            </a:ext>
          </a:extLst>
        </xdr:cNvPr>
        <xdr:cNvSpPr txBox="1"/>
      </xdr:nvSpPr>
      <xdr:spPr>
        <a:xfrm>
          <a:off x="17820821" y="1326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1419" name="直線コネクタ 1418">
          <a:extLst>
            <a:ext uri="{FF2B5EF4-FFF2-40B4-BE49-F238E27FC236}">
              <a16:creationId xmlns:a16="http://schemas.microsoft.com/office/drawing/2014/main" xmlns="" id="{993E9E80-618D-44F4-8F03-5E96ECF5AE03}"/>
            </a:ext>
          </a:extLst>
        </xdr:cNvPr>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1420" name="テキスト ボックス 1419">
          <a:extLst>
            <a:ext uri="{FF2B5EF4-FFF2-40B4-BE49-F238E27FC236}">
              <a16:creationId xmlns:a16="http://schemas.microsoft.com/office/drawing/2014/main" xmlns="" id="{4AAD4BD6-7CD1-4E13-93F2-F15768699FB4}"/>
            </a:ext>
          </a:extLst>
        </xdr:cNvPr>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1421" name="【消防施設】&#10;一人当たり面積グラフ枠">
          <a:extLst>
            <a:ext uri="{FF2B5EF4-FFF2-40B4-BE49-F238E27FC236}">
              <a16:creationId xmlns:a16="http://schemas.microsoft.com/office/drawing/2014/main" xmlns="" id="{8EEC0F65-C979-4145-9F18-2E6DE75D2048}"/>
            </a:ext>
          </a:extLst>
        </xdr:cNvPr>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79</xdr:row>
      <xdr:rowOff>127254</xdr:rowOff>
    </xdr:from>
    <xdr:to>
      <xdr:col>116</xdr:col>
      <xdr:colOff>62864</xdr:colOff>
      <xdr:row>85</xdr:row>
      <xdr:rowOff>168402</xdr:rowOff>
    </xdr:to>
    <xdr:cxnSp macro="">
      <xdr:nvCxnSpPr>
        <xdr:cNvPr id="1422" name="直線コネクタ 1421">
          <a:extLst>
            <a:ext uri="{FF2B5EF4-FFF2-40B4-BE49-F238E27FC236}">
              <a16:creationId xmlns:a16="http://schemas.microsoft.com/office/drawing/2014/main" xmlns="" id="{4F975BA7-77F0-4337-8543-D39D02EE8E9D}"/>
            </a:ext>
          </a:extLst>
        </xdr:cNvPr>
        <xdr:cNvCxnSpPr/>
      </xdr:nvCxnSpPr>
      <xdr:spPr>
        <a:xfrm flipV="1">
          <a:off x="22160864" y="13671804"/>
          <a:ext cx="0" cy="10698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86</xdr:row>
      <xdr:rowOff>779</xdr:rowOff>
    </xdr:from>
    <xdr:ext cx="469744" cy="259045"/>
    <xdr:sp macro="" textlink="">
      <xdr:nvSpPr>
        <xdr:cNvPr id="1423" name="【消防施設】&#10;一人当たり面積最小値テキスト">
          <a:extLst>
            <a:ext uri="{FF2B5EF4-FFF2-40B4-BE49-F238E27FC236}">
              <a16:creationId xmlns:a16="http://schemas.microsoft.com/office/drawing/2014/main" xmlns="" id="{96A9D18F-EE61-4EAD-A15D-E12DA2EA31FD}"/>
            </a:ext>
          </a:extLst>
        </xdr:cNvPr>
        <xdr:cNvSpPr txBox="1"/>
      </xdr:nvSpPr>
      <xdr:spPr>
        <a:xfrm>
          <a:off x="22199600" y="147454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168402</xdr:rowOff>
    </xdr:from>
    <xdr:to>
      <xdr:col>116</xdr:col>
      <xdr:colOff>152400</xdr:colOff>
      <xdr:row>85</xdr:row>
      <xdr:rowOff>168402</xdr:rowOff>
    </xdr:to>
    <xdr:cxnSp macro="">
      <xdr:nvCxnSpPr>
        <xdr:cNvPr id="1424" name="直線コネクタ 1423">
          <a:extLst>
            <a:ext uri="{FF2B5EF4-FFF2-40B4-BE49-F238E27FC236}">
              <a16:creationId xmlns:a16="http://schemas.microsoft.com/office/drawing/2014/main" xmlns="" id="{6BAD0558-66B7-4638-AC53-5395339B5D6E}"/>
            </a:ext>
          </a:extLst>
        </xdr:cNvPr>
        <xdr:cNvCxnSpPr/>
      </xdr:nvCxnSpPr>
      <xdr:spPr>
        <a:xfrm>
          <a:off x="22072600" y="147416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78</xdr:row>
      <xdr:rowOff>73931</xdr:rowOff>
    </xdr:from>
    <xdr:ext cx="469744" cy="259045"/>
    <xdr:sp macro="" textlink="">
      <xdr:nvSpPr>
        <xdr:cNvPr id="1425" name="【消防施設】&#10;一人当たり面積最大値テキスト">
          <a:extLst>
            <a:ext uri="{FF2B5EF4-FFF2-40B4-BE49-F238E27FC236}">
              <a16:creationId xmlns:a16="http://schemas.microsoft.com/office/drawing/2014/main" xmlns="" id="{0949F637-B756-42ED-8E5D-51B716FE90D3}"/>
            </a:ext>
          </a:extLst>
        </xdr:cNvPr>
        <xdr:cNvSpPr txBox="1"/>
      </xdr:nvSpPr>
      <xdr:spPr>
        <a:xfrm>
          <a:off x="22199600" y="134470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127254</xdr:rowOff>
    </xdr:from>
    <xdr:to>
      <xdr:col>116</xdr:col>
      <xdr:colOff>152400</xdr:colOff>
      <xdr:row>79</xdr:row>
      <xdr:rowOff>127254</xdr:rowOff>
    </xdr:to>
    <xdr:cxnSp macro="">
      <xdr:nvCxnSpPr>
        <xdr:cNvPr id="1426" name="直線コネクタ 1425">
          <a:extLst>
            <a:ext uri="{FF2B5EF4-FFF2-40B4-BE49-F238E27FC236}">
              <a16:creationId xmlns:a16="http://schemas.microsoft.com/office/drawing/2014/main" xmlns="" id="{2E741F18-516D-462B-B278-BD4B51EC97B8}"/>
            </a:ext>
          </a:extLst>
        </xdr:cNvPr>
        <xdr:cNvCxnSpPr/>
      </xdr:nvCxnSpPr>
      <xdr:spPr>
        <a:xfrm>
          <a:off x="22072600" y="136718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83</xdr:row>
      <xdr:rowOff>155464</xdr:rowOff>
    </xdr:from>
    <xdr:ext cx="469744" cy="259045"/>
    <xdr:sp macro="" textlink="">
      <xdr:nvSpPr>
        <xdr:cNvPr id="1427" name="【消防施設】&#10;一人当たり面積平均値テキスト">
          <a:extLst>
            <a:ext uri="{FF2B5EF4-FFF2-40B4-BE49-F238E27FC236}">
              <a16:creationId xmlns:a16="http://schemas.microsoft.com/office/drawing/2014/main" xmlns="" id="{989592F2-87CD-4523-B54A-052D91EDECDE}"/>
            </a:ext>
          </a:extLst>
        </xdr:cNvPr>
        <xdr:cNvSpPr txBox="1"/>
      </xdr:nvSpPr>
      <xdr:spPr>
        <a:xfrm>
          <a:off x="22199600" y="1438581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5587</xdr:rowOff>
    </xdr:from>
    <xdr:to>
      <xdr:col>116</xdr:col>
      <xdr:colOff>114300</xdr:colOff>
      <xdr:row>84</xdr:row>
      <xdr:rowOff>107187</xdr:rowOff>
    </xdr:to>
    <xdr:sp macro="" textlink="">
      <xdr:nvSpPr>
        <xdr:cNvPr id="1428" name="フローチャート: 判断 1427">
          <a:extLst>
            <a:ext uri="{FF2B5EF4-FFF2-40B4-BE49-F238E27FC236}">
              <a16:creationId xmlns:a16="http://schemas.microsoft.com/office/drawing/2014/main" xmlns="" id="{2C008FF9-6357-4959-AF67-980CB0E35CB7}"/>
            </a:ext>
          </a:extLst>
        </xdr:cNvPr>
        <xdr:cNvSpPr/>
      </xdr:nvSpPr>
      <xdr:spPr>
        <a:xfrm>
          <a:off x="22110700" y="144073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14732</xdr:rowOff>
    </xdr:from>
    <xdr:to>
      <xdr:col>112</xdr:col>
      <xdr:colOff>38100</xdr:colOff>
      <xdr:row>84</xdr:row>
      <xdr:rowOff>116332</xdr:rowOff>
    </xdr:to>
    <xdr:sp macro="" textlink="">
      <xdr:nvSpPr>
        <xdr:cNvPr id="1429" name="フローチャート: 判断 1428">
          <a:extLst>
            <a:ext uri="{FF2B5EF4-FFF2-40B4-BE49-F238E27FC236}">
              <a16:creationId xmlns:a16="http://schemas.microsoft.com/office/drawing/2014/main" xmlns="" id="{5AD37F61-2F1C-4F49-A8A9-B0F88520629B}"/>
            </a:ext>
          </a:extLst>
        </xdr:cNvPr>
        <xdr:cNvSpPr/>
      </xdr:nvSpPr>
      <xdr:spPr>
        <a:xfrm>
          <a:off x="21272500" y="144165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84</xdr:row>
      <xdr:rowOff>107459</xdr:rowOff>
    </xdr:from>
    <xdr:ext cx="469744" cy="259045"/>
    <xdr:sp macro="" textlink="">
      <xdr:nvSpPr>
        <xdr:cNvPr id="1430" name="n_1aveValue【消防施設】&#10;一人当たり面積">
          <a:extLst>
            <a:ext uri="{FF2B5EF4-FFF2-40B4-BE49-F238E27FC236}">
              <a16:creationId xmlns:a16="http://schemas.microsoft.com/office/drawing/2014/main" xmlns="" id="{9F3F17A3-A5F6-41EA-B4B3-A787B4995F52}"/>
            </a:ext>
          </a:extLst>
        </xdr:cNvPr>
        <xdr:cNvSpPr txBox="1"/>
      </xdr:nvSpPr>
      <xdr:spPr>
        <a:xfrm>
          <a:off x="21075727" y="145092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84</xdr:row>
      <xdr:rowOff>1015</xdr:rowOff>
    </xdr:from>
    <xdr:to>
      <xdr:col>107</xdr:col>
      <xdr:colOff>101600</xdr:colOff>
      <xdr:row>84</xdr:row>
      <xdr:rowOff>102615</xdr:rowOff>
    </xdr:to>
    <xdr:sp macro="" textlink="">
      <xdr:nvSpPr>
        <xdr:cNvPr id="1431" name="フローチャート: 判断 1430">
          <a:extLst>
            <a:ext uri="{FF2B5EF4-FFF2-40B4-BE49-F238E27FC236}">
              <a16:creationId xmlns:a16="http://schemas.microsoft.com/office/drawing/2014/main" xmlns="" id="{89EE87BC-62CE-466B-B202-B8D79A3CE03C}"/>
            </a:ext>
          </a:extLst>
        </xdr:cNvPr>
        <xdr:cNvSpPr/>
      </xdr:nvSpPr>
      <xdr:spPr>
        <a:xfrm>
          <a:off x="20383500" y="144028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84</xdr:row>
      <xdr:rowOff>93742</xdr:rowOff>
    </xdr:from>
    <xdr:ext cx="469744" cy="259045"/>
    <xdr:sp macro="" textlink="">
      <xdr:nvSpPr>
        <xdr:cNvPr id="1432" name="n_2aveValue【消防施設】&#10;一人当たり面積">
          <a:extLst>
            <a:ext uri="{FF2B5EF4-FFF2-40B4-BE49-F238E27FC236}">
              <a16:creationId xmlns:a16="http://schemas.microsoft.com/office/drawing/2014/main" xmlns="" id="{0F6097E5-C22A-40B7-845A-F3DDAFD72AED}"/>
            </a:ext>
          </a:extLst>
        </xdr:cNvPr>
        <xdr:cNvSpPr txBox="1"/>
      </xdr:nvSpPr>
      <xdr:spPr>
        <a:xfrm>
          <a:off x="20199427" y="144955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84</xdr:row>
      <xdr:rowOff>23876</xdr:rowOff>
    </xdr:from>
    <xdr:to>
      <xdr:col>102</xdr:col>
      <xdr:colOff>165100</xdr:colOff>
      <xdr:row>84</xdr:row>
      <xdr:rowOff>125476</xdr:rowOff>
    </xdr:to>
    <xdr:sp macro="" textlink="">
      <xdr:nvSpPr>
        <xdr:cNvPr id="1433" name="フローチャート: 判断 1432">
          <a:extLst>
            <a:ext uri="{FF2B5EF4-FFF2-40B4-BE49-F238E27FC236}">
              <a16:creationId xmlns:a16="http://schemas.microsoft.com/office/drawing/2014/main" xmlns="" id="{78A3A0CC-2C2B-484D-869D-F4A5322516E4}"/>
            </a:ext>
          </a:extLst>
        </xdr:cNvPr>
        <xdr:cNvSpPr/>
      </xdr:nvSpPr>
      <xdr:spPr>
        <a:xfrm>
          <a:off x="19494500" y="14425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84</xdr:row>
      <xdr:rowOff>116603</xdr:rowOff>
    </xdr:from>
    <xdr:ext cx="469744" cy="259045"/>
    <xdr:sp macro="" textlink="">
      <xdr:nvSpPr>
        <xdr:cNvPr id="1434" name="n_3aveValue【消防施設】&#10;一人当たり面積">
          <a:extLst>
            <a:ext uri="{FF2B5EF4-FFF2-40B4-BE49-F238E27FC236}">
              <a16:creationId xmlns:a16="http://schemas.microsoft.com/office/drawing/2014/main" xmlns="" id="{3D1F87BA-6FDA-47AD-8E1E-40A02A3021BC}"/>
            </a:ext>
          </a:extLst>
        </xdr:cNvPr>
        <xdr:cNvSpPr txBox="1"/>
      </xdr:nvSpPr>
      <xdr:spPr>
        <a:xfrm>
          <a:off x="19310427" y="145184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88</xdr:row>
      <xdr:rowOff>149877</xdr:rowOff>
    </xdr:from>
    <xdr:ext cx="762000" cy="259045"/>
    <xdr:sp macro="" textlink="">
      <xdr:nvSpPr>
        <xdr:cNvPr id="1435" name="テキスト ボックス 1434">
          <a:extLst>
            <a:ext uri="{FF2B5EF4-FFF2-40B4-BE49-F238E27FC236}">
              <a16:creationId xmlns:a16="http://schemas.microsoft.com/office/drawing/2014/main" xmlns="" id="{EE2CFE43-5F78-4CF1-B2DE-61100359762D}"/>
            </a:ext>
          </a:extLst>
        </xdr:cNvPr>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1436" name="テキスト ボックス 1435">
          <a:extLst>
            <a:ext uri="{FF2B5EF4-FFF2-40B4-BE49-F238E27FC236}">
              <a16:creationId xmlns:a16="http://schemas.microsoft.com/office/drawing/2014/main" xmlns="" id="{A02B01ED-117F-44D1-8C27-BA0C43D86D97}"/>
            </a:ext>
          </a:extLst>
        </xdr:cNvPr>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1437" name="テキスト ボックス 1436">
          <a:extLst>
            <a:ext uri="{FF2B5EF4-FFF2-40B4-BE49-F238E27FC236}">
              <a16:creationId xmlns:a16="http://schemas.microsoft.com/office/drawing/2014/main" xmlns="" id="{F92B0939-D7EB-4F2C-B8C9-04905070FC0C}"/>
            </a:ext>
          </a:extLst>
        </xdr:cNvPr>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1438" name="テキスト ボックス 1437">
          <a:extLst>
            <a:ext uri="{FF2B5EF4-FFF2-40B4-BE49-F238E27FC236}">
              <a16:creationId xmlns:a16="http://schemas.microsoft.com/office/drawing/2014/main" xmlns="" id="{9DA36F2D-4EE0-48DB-AAB3-827FE0BA6DFE}"/>
            </a:ext>
          </a:extLst>
        </xdr:cNvPr>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1439" name="テキスト ボックス 1438">
          <a:extLst>
            <a:ext uri="{FF2B5EF4-FFF2-40B4-BE49-F238E27FC236}">
              <a16:creationId xmlns:a16="http://schemas.microsoft.com/office/drawing/2014/main" xmlns="" id="{7B47FCE7-D2AE-4BCB-B0A5-BE33E724E682}"/>
            </a:ext>
          </a:extLst>
        </xdr:cNvPr>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1015</xdr:rowOff>
    </xdr:from>
    <xdr:to>
      <xdr:col>116</xdr:col>
      <xdr:colOff>114300</xdr:colOff>
      <xdr:row>84</xdr:row>
      <xdr:rowOff>102615</xdr:rowOff>
    </xdr:to>
    <xdr:sp macro="" textlink="">
      <xdr:nvSpPr>
        <xdr:cNvPr id="1440" name="楕円 1439">
          <a:extLst>
            <a:ext uri="{FF2B5EF4-FFF2-40B4-BE49-F238E27FC236}">
              <a16:creationId xmlns:a16="http://schemas.microsoft.com/office/drawing/2014/main" xmlns="" id="{21D0C751-7F85-4943-8421-5D46B1351B91}"/>
            </a:ext>
          </a:extLst>
        </xdr:cNvPr>
        <xdr:cNvSpPr/>
      </xdr:nvSpPr>
      <xdr:spPr>
        <a:xfrm>
          <a:off x="22110700" y="14402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83</xdr:row>
      <xdr:rowOff>23892</xdr:rowOff>
    </xdr:from>
    <xdr:ext cx="469744" cy="259045"/>
    <xdr:sp macro="" textlink="">
      <xdr:nvSpPr>
        <xdr:cNvPr id="1441" name="【消防施設】&#10;一人当たり面積該当値テキスト">
          <a:extLst>
            <a:ext uri="{FF2B5EF4-FFF2-40B4-BE49-F238E27FC236}">
              <a16:creationId xmlns:a16="http://schemas.microsoft.com/office/drawing/2014/main" xmlns="" id="{B6E58C39-5242-4E7B-BB7B-C5095316B0F0}"/>
            </a:ext>
          </a:extLst>
        </xdr:cNvPr>
        <xdr:cNvSpPr txBox="1"/>
      </xdr:nvSpPr>
      <xdr:spPr>
        <a:xfrm>
          <a:off x="22199600" y="142542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1015</xdr:rowOff>
    </xdr:from>
    <xdr:to>
      <xdr:col>112</xdr:col>
      <xdr:colOff>38100</xdr:colOff>
      <xdr:row>84</xdr:row>
      <xdr:rowOff>102615</xdr:rowOff>
    </xdr:to>
    <xdr:sp macro="" textlink="">
      <xdr:nvSpPr>
        <xdr:cNvPr id="1442" name="楕円 1441">
          <a:extLst>
            <a:ext uri="{FF2B5EF4-FFF2-40B4-BE49-F238E27FC236}">
              <a16:creationId xmlns:a16="http://schemas.microsoft.com/office/drawing/2014/main" xmlns="" id="{0439A07B-190B-446C-833C-5BA0F19F93C6}"/>
            </a:ext>
          </a:extLst>
        </xdr:cNvPr>
        <xdr:cNvSpPr/>
      </xdr:nvSpPr>
      <xdr:spPr>
        <a:xfrm>
          <a:off x="21272500" y="14402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51815</xdr:rowOff>
    </xdr:from>
    <xdr:to>
      <xdr:col>116</xdr:col>
      <xdr:colOff>63500</xdr:colOff>
      <xdr:row>84</xdr:row>
      <xdr:rowOff>51815</xdr:rowOff>
    </xdr:to>
    <xdr:cxnSp macro="">
      <xdr:nvCxnSpPr>
        <xdr:cNvPr id="1443" name="直線コネクタ 1442">
          <a:extLst>
            <a:ext uri="{FF2B5EF4-FFF2-40B4-BE49-F238E27FC236}">
              <a16:creationId xmlns:a16="http://schemas.microsoft.com/office/drawing/2014/main" xmlns="" id="{2274460D-760A-4EC9-843C-4A1E8F20E62D}"/>
            </a:ext>
          </a:extLst>
        </xdr:cNvPr>
        <xdr:cNvCxnSpPr/>
      </xdr:nvCxnSpPr>
      <xdr:spPr>
        <a:xfrm>
          <a:off x="21323300" y="14453615"/>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1015</xdr:rowOff>
    </xdr:from>
    <xdr:to>
      <xdr:col>107</xdr:col>
      <xdr:colOff>101600</xdr:colOff>
      <xdr:row>84</xdr:row>
      <xdr:rowOff>102615</xdr:rowOff>
    </xdr:to>
    <xdr:sp macro="" textlink="">
      <xdr:nvSpPr>
        <xdr:cNvPr id="1444" name="楕円 1443">
          <a:extLst>
            <a:ext uri="{FF2B5EF4-FFF2-40B4-BE49-F238E27FC236}">
              <a16:creationId xmlns:a16="http://schemas.microsoft.com/office/drawing/2014/main" xmlns="" id="{D6BBF088-C361-452A-AEC6-14DD6771FC0A}"/>
            </a:ext>
          </a:extLst>
        </xdr:cNvPr>
        <xdr:cNvSpPr/>
      </xdr:nvSpPr>
      <xdr:spPr>
        <a:xfrm>
          <a:off x="20383500" y="14402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51815</xdr:rowOff>
    </xdr:from>
    <xdr:to>
      <xdr:col>111</xdr:col>
      <xdr:colOff>177800</xdr:colOff>
      <xdr:row>84</xdr:row>
      <xdr:rowOff>51815</xdr:rowOff>
    </xdr:to>
    <xdr:cxnSp macro="">
      <xdr:nvCxnSpPr>
        <xdr:cNvPr id="1445" name="直線コネクタ 1444">
          <a:extLst>
            <a:ext uri="{FF2B5EF4-FFF2-40B4-BE49-F238E27FC236}">
              <a16:creationId xmlns:a16="http://schemas.microsoft.com/office/drawing/2014/main" xmlns="" id="{4DBE4443-54F3-46C3-8D78-B53A771801C8}"/>
            </a:ext>
          </a:extLst>
        </xdr:cNvPr>
        <xdr:cNvCxnSpPr/>
      </xdr:nvCxnSpPr>
      <xdr:spPr>
        <a:xfrm>
          <a:off x="20434300" y="1445361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5587</xdr:rowOff>
    </xdr:from>
    <xdr:to>
      <xdr:col>102</xdr:col>
      <xdr:colOff>165100</xdr:colOff>
      <xdr:row>84</xdr:row>
      <xdr:rowOff>107187</xdr:rowOff>
    </xdr:to>
    <xdr:sp macro="" textlink="">
      <xdr:nvSpPr>
        <xdr:cNvPr id="1446" name="楕円 1445">
          <a:extLst>
            <a:ext uri="{FF2B5EF4-FFF2-40B4-BE49-F238E27FC236}">
              <a16:creationId xmlns:a16="http://schemas.microsoft.com/office/drawing/2014/main" xmlns="" id="{BF293EE7-1553-42B7-AAA4-232C18388014}"/>
            </a:ext>
          </a:extLst>
        </xdr:cNvPr>
        <xdr:cNvSpPr/>
      </xdr:nvSpPr>
      <xdr:spPr>
        <a:xfrm>
          <a:off x="19494500" y="144073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51815</xdr:rowOff>
    </xdr:from>
    <xdr:to>
      <xdr:col>107</xdr:col>
      <xdr:colOff>50800</xdr:colOff>
      <xdr:row>84</xdr:row>
      <xdr:rowOff>56387</xdr:rowOff>
    </xdr:to>
    <xdr:cxnSp macro="">
      <xdr:nvCxnSpPr>
        <xdr:cNvPr id="1447" name="直線コネクタ 1446">
          <a:extLst>
            <a:ext uri="{FF2B5EF4-FFF2-40B4-BE49-F238E27FC236}">
              <a16:creationId xmlns:a16="http://schemas.microsoft.com/office/drawing/2014/main" xmlns="" id="{952294F2-FCDF-4643-9122-94CDE7B3CB10}"/>
            </a:ext>
          </a:extLst>
        </xdr:cNvPr>
        <xdr:cNvCxnSpPr/>
      </xdr:nvCxnSpPr>
      <xdr:spPr>
        <a:xfrm flipV="1">
          <a:off x="19545300" y="14453615"/>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119142</xdr:rowOff>
    </xdr:from>
    <xdr:ext cx="469744" cy="259045"/>
    <xdr:sp macro="" textlink="">
      <xdr:nvSpPr>
        <xdr:cNvPr id="1448" name="n_1mainValue【消防施設】&#10;一人当たり面積">
          <a:extLst>
            <a:ext uri="{FF2B5EF4-FFF2-40B4-BE49-F238E27FC236}">
              <a16:creationId xmlns:a16="http://schemas.microsoft.com/office/drawing/2014/main" xmlns="" id="{71992A42-1059-47D4-8296-5A70BBBB9402}"/>
            </a:ext>
          </a:extLst>
        </xdr:cNvPr>
        <xdr:cNvSpPr txBox="1"/>
      </xdr:nvSpPr>
      <xdr:spPr>
        <a:xfrm>
          <a:off x="21075727" y="14178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119142</xdr:rowOff>
    </xdr:from>
    <xdr:ext cx="469744" cy="259045"/>
    <xdr:sp macro="" textlink="">
      <xdr:nvSpPr>
        <xdr:cNvPr id="1449" name="n_2mainValue【消防施設】&#10;一人当たり面積">
          <a:extLst>
            <a:ext uri="{FF2B5EF4-FFF2-40B4-BE49-F238E27FC236}">
              <a16:creationId xmlns:a16="http://schemas.microsoft.com/office/drawing/2014/main" xmlns="" id="{1B4255C6-A8D7-47DA-B40C-E6CAFE62C709}"/>
            </a:ext>
          </a:extLst>
        </xdr:cNvPr>
        <xdr:cNvSpPr txBox="1"/>
      </xdr:nvSpPr>
      <xdr:spPr>
        <a:xfrm>
          <a:off x="20199427" y="14178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123714</xdr:rowOff>
    </xdr:from>
    <xdr:ext cx="469744" cy="259045"/>
    <xdr:sp macro="" textlink="">
      <xdr:nvSpPr>
        <xdr:cNvPr id="1450" name="n_3mainValue【消防施設】&#10;一人当たり面積">
          <a:extLst>
            <a:ext uri="{FF2B5EF4-FFF2-40B4-BE49-F238E27FC236}">
              <a16:creationId xmlns:a16="http://schemas.microsoft.com/office/drawing/2014/main" xmlns="" id="{7C3FCD32-9AE9-4670-92C4-811B5015C225}"/>
            </a:ext>
          </a:extLst>
        </xdr:cNvPr>
        <xdr:cNvSpPr txBox="1"/>
      </xdr:nvSpPr>
      <xdr:spPr>
        <a:xfrm>
          <a:off x="19310427" y="14182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1451" name="正方形/長方形 1450">
          <a:extLst>
            <a:ext uri="{FF2B5EF4-FFF2-40B4-BE49-F238E27FC236}">
              <a16:creationId xmlns:a16="http://schemas.microsoft.com/office/drawing/2014/main" xmlns="" id="{1672897D-55ED-410C-9D33-682FC3D20983}"/>
            </a:ext>
          </a:extLst>
        </xdr:cNvPr>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1452" name="正方形/長方形 1451">
          <a:extLst>
            <a:ext uri="{FF2B5EF4-FFF2-40B4-BE49-F238E27FC236}">
              <a16:creationId xmlns:a16="http://schemas.microsoft.com/office/drawing/2014/main" xmlns="" id="{48D377FB-17B9-4326-8D45-300ED58520DA}"/>
            </a:ext>
          </a:extLst>
        </xdr:cNvPr>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1453" name="正方形/長方形 1452">
          <a:extLst>
            <a:ext uri="{FF2B5EF4-FFF2-40B4-BE49-F238E27FC236}">
              <a16:creationId xmlns:a16="http://schemas.microsoft.com/office/drawing/2014/main" xmlns="" id="{661D552E-CC9E-4158-8E3C-51253890BCA1}"/>
            </a:ext>
          </a:extLst>
        </xdr:cNvPr>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77/83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1454" name="正方形/長方形 1453">
          <a:extLst>
            <a:ext uri="{FF2B5EF4-FFF2-40B4-BE49-F238E27FC236}">
              <a16:creationId xmlns:a16="http://schemas.microsoft.com/office/drawing/2014/main" xmlns="" id="{DB180F1D-EE28-49C3-B444-D3227CF4CA82}"/>
            </a:ext>
          </a:extLst>
        </xdr:cNvPr>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1455" name="正方形/長方形 1454">
          <a:extLst>
            <a:ext uri="{FF2B5EF4-FFF2-40B4-BE49-F238E27FC236}">
              <a16:creationId xmlns:a16="http://schemas.microsoft.com/office/drawing/2014/main" xmlns="" id="{9C5BA17F-C131-4F6D-8894-DA555654B8EB}"/>
            </a:ext>
          </a:extLst>
        </xdr:cNvPr>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1456" name="正方形/長方形 1455">
          <a:extLst>
            <a:ext uri="{FF2B5EF4-FFF2-40B4-BE49-F238E27FC236}">
              <a16:creationId xmlns:a16="http://schemas.microsoft.com/office/drawing/2014/main" xmlns="" id="{AB2925A8-EEF7-4FDE-8DFD-138849BFB81E}"/>
            </a:ext>
          </a:extLst>
        </xdr:cNvPr>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1457" name="正方形/長方形 1456">
          <a:extLst>
            <a:ext uri="{FF2B5EF4-FFF2-40B4-BE49-F238E27FC236}">
              <a16:creationId xmlns:a16="http://schemas.microsoft.com/office/drawing/2014/main" xmlns="" id="{A13C7F01-E8E0-476B-AC27-441376EFE644}"/>
            </a:ext>
          </a:extLst>
        </xdr:cNvPr>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1458" name="正方形/長方形 1457">
          <a:extLst>
            <a:ext uri="{FF2B5EF4-FFF2-40B4-BE49-F238E27FC236}">
              <a16:creationId xmlns:a16="http://schemas.microsoft.com/office/drawing/2014/main" xmlns="" id="{F1B650A1-050F-476B-B1D7-F080CB9AB045}"/>
            </a:ext>
          </a:extLst>
        </xdr:cNvPr>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1459" name="テキスト ボックス 1458">
          <a:extLst>
            <a:ext uri="{FF2B5EF4-FFF2-40B4-BE49-F238E27FC236}">
              <a16:creationId xmlns:a16="http://schemas.microsoft.com/office/drawing/2014/main" xmlns="" id="{BF81C831-FCDF-4B01-B490-A43E3C4D2168}"/>
            </a:ext>
          </a:extLst>
        </xdr:cNvPr>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1460" name="直線コネクタ 1459">
          <a:extLst>
            <a:ext uri="{FF2B5EF4-FFF2-40B4-BE49-F238E27FC236}">
              <a16:creationId xmlns:a16="http://schemas.microsoft.com/office/drawing/2014/main" xmlns="" id="{179FF3F4-C8A4-4E6A-BF65-C454F232E325}"/>
            </a:ext>
          </a:extLst>
        </xdr:cNvPr>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109</xdr:row>
      <xdr:rowOff>35379</xdr:rowOff>
    </xdr:from>
    <xdr:to>
      <xdr:col>89</xdr:col>
      <xdr:colOff>177800</xdr:colOff>
      <xdr:row>109</xdr:row>
      <xdr:rowOff>35379</xdr:rowOff>
    </xdr:to>
    <xdr:cxnSp macro="">
      <xdr:nvCxnSpPr>
        <xdr:cNvPr id="1461" name="直線コネクタ 1460">
          <a:extLst>
            <a:ext uri="{FF2B5EF4-FFF2-40B4-BE49-F238E27FC236}">
              <a16:creationId xmlns:a16="http://schemas.microsoft.com/office/drawing/2014/main" xmlns="" id="{85784EF7-B1ED-4E91-9734-861B02131039}"/>
            </a:ext>
          </a:extLst>
        </xdr:cNvPr>
        <xdr:cNvCxnSpPr/>
      </xdr:nvCxnSpPr>
      <xdr:spPr>
        <a:xfrm>
          <a:off x="12446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108</xdr:row>
      <xdr:rowOff>64606</xdr:rowOff>
    </xdr:from>
    <xdr:ext cx="338939" cy="259045"/>
    <xdr:sp macro="" textlink="">
      <xdr:nvSpPr>
        <xdr:cNvPr id="1462" name="テキスト ボックス 1461">
          <a:extLst>
            <a:ext uri="{FF2B5EF4-FFF2-40B4-BE49-F238E27FC236}">
              <a16:creationId xmlns:a16="http://schemas.microsoft.com/office/drawing/2014/main" xmlns="" id="{DB356EEE-C476-405F-BC91-0227E23EE522}"/>
            </a:ext>
          </a:extLst>
        </xdr:cNvPr>
        <xdr:cNvSpPr txBox="1"/>
      </xdr:nvSpPr>
      <xdr:spPr>
        <a:xfrm>
          <a:off x="12107061" y="18581206"/>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1463" name="直線コネクタ 1462">
          <a:extLst>
            <a:ext uri="{FF2B5EF4-FFF2-40B4-BE49-F238E27FC236}">
              <a16:creationId xmlns:a16="http://schemas.microsoft.com/office/drawing/2014/main" xmlns="" id="{92F0EAED-C3EF-4627-9815-24C1BC724829}"/>
            </a:ext>
          </a:extLst>
        </xdr:cNvPr>
        <xdr:cNvCxnSpPr/>
      </xdr:nvCxnSpPr>
      <xdr:spPr>
        <a:xfrm>
          <a:off x="12446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1464" name="テキスト ボックス 1463">
          <a:extLst>
            <a:ext uri="{FF2B5EF4-FFF2-40B4-BE49-F238E27FC236}">
              <a16:creationId xmlns:a16="http://schemas.microsoft.com/office/drawing/2014/main" xmlns="" id="{084ACB75-8B51-401A-A1D7-2103805E6241}"/>
            </a:ext>
          </a:extLst>
        </xdr:cNvPr>
        <xdr:cNvSpPr txBox="1"/>
      </xdr:nvSpPr>
      <xdr:spPr>
        <a:xfrm>
          <a:off x="12042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1465" name="直線コネクタ 1464">
          <a:extLst>
            <a:ext uri="{FF2B5EF4-FFF2-40B4-BE49-F238E27FC236}">
              <a16:creationId xmlns:a16="http://schemas.microsoft.com/office/drawing/2014/main" xmlns="" id="{2C93F5CD-231E-4A2D-999E-7FE0DAA13CAF}"/>
            </a:ext>
          </a:extLst>
        </xdr:cNvPr>
        <xdr:cNvCxnSpPr/>
      </xdr:nvCxnSpPr>
      <xdr:spPr>
        <a:xfrm>
          <a:off x="12446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1466" name="テキスト ボックス 1465">
          <a:extLst>
            <a:ext uri="{FF2B5EF4-FFF2-40B4-BE49-F238E27FC236}">
              <a16:creationId xmlns:a16="http://schemas.microsoft.com/office/drawing/2014/main" xmlns="" id="{80E03BEC-D3B9-42BC-9265-7619DEC10814}"/>
            </a:ext>
          </a:extLst>
        </xdr:cNvPr>
        <xdr:cNvSpPr txBox="1"/>
      </xdr:nvSpPr>
      <xdr:spPr>
        <a:xfrm>
          <a:off x="12042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1467" name="直線コネクタ 1466">
          <a:extLst>
            <a:ext uri="{FF2B5EF4-FFF2-40B4-BE49-F238E27FC236}">
              <a16:creationId xmlns:a16="http://schemas.microsoft.com/office/drawing/2014/main" xmlns="" id="{E0A8FB71-977A-4F06-996C-73AD110F6646}"/>
            </a:ext>
          </a:extLst>
        </xdr:cNvPr>
        <xdr:cNvCxnSpPr/>
      </xdr:nvCxnSpPr>
      <xdr:spPr>
        <a:xfrm>
          <a:off x="12446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1468" name="テキスト ボックス 1467">
          <a:extLst>
            <a:ext uri="{FF2B5EF4-FFF2-40B4-BE49-F238E27FC236}">
              <a16:creationId xmlns:a16="http://schemas.microsoft.com/office/drawing/2014/main" xmlns="" id="{1138AD95-CBB2-42B9-AEFA-6A6000839EBF}"/>
            </a:ext>
          </a:extLst>
        </xdr:cNvPr>
        <xdr:cNvSpPr txBox="1"/>
      </xdr:nvSpPr>
      <xdr:spPr>
        <a:xfrm>
          <a:off x="12042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1469" name="直線コネクタ 1468">
          <a:extLst>
            <a:ext uri="{FF2B5EF4-FFF2-40B4-BE49-F238E27FC236}">
              <a16:creationId xmlns:a16="http://schemas.microsoft.com/office/drawing/2014/main" xmlns="" id="{44E9C772-C4A9-4B79-8C23-0EE6C19B1D7B}"/>
            </a:ext>
          </a:extLst>
        </xdr:cNvPr>
        <xdr:cNvCxnSpPr/>
      </xdr:nvCxnSpPr>
      <xdr:spPr>
        <a:xfrm>
          <a:off x="12446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1470" name="テキスト ボックス 1469">
          <a:extLst>
            <a:ext uri="{FF2B5EF4-FFF2-40B4-BE49-F238E27FC236}">
              <a16:creationId xmlns:a16="http://schemas.microsoft.com/office/drawing/2014/main" xmlns="" id="{BC942E75-D859-44E5-95D4-3770FCC0A01A}"/>
            </a:ext>
          </a:extLst>
        </xdr:cNvPr>
        <xdr:cNvSpPr txBox="1"/>
      </xdr:nvSpPr>
      <xdr:spPr>
        <a:xfrm>
          <a:off x="12042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1471" name="直線コネクタ 1470">
          <a:extLst>
            <a:ext uri="{FF2B5EF4-FFF2-40B4-BE49-F238E27FC236}">
              <a16:creationId xmlns:a16="http://schemas.microsoft.com/office/drawing/2014/main" xmlns="" id="{27FF4306-6E6F-45F3-8522-F42FF4E38D92}"/>
            </a:ext>
          </a:extLst>
        </xdr:cNvPr>
        <xdr:cNvCxnSpPr/>
      </xdr:nvCxnSpPr>
      <xdr:spPr>
        <a:xfrm>
          <a:off x="12446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98</xdr:row>
      <xdr:rowOff>146248</xdr:rowOff>
    </xdr:from>
    <xdr:ext cx="467179" cy="259045"/>
    <xdr:sp macro="" textlink="">
      <xdr:nvSpPr>
        <xdr:cNvPr id="1472" name="テキスト ボックス 1471">
          <a:extLst>
            <a:ext uri="{FF2B5EF4-FFF2-40B4-BE49-F238E27FC236}">
              <a16:creationId xmlns:a16="http://schemas.microsoft.com/office/drawing/2014/main" xmlns="" id="{62A55BC5-C5B0-473A-A1EF-4EABA27E519B}"/>
            </a:ext>
          </a:extLst>
        </xdr:cNvPr>
        <xdr:cNvSpPr txBox="1"/>
      </xdr:nvSpPr>
      <xdr:spPr>
        <a:xfrm>
          <a:off x="11978821" y="1694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1473" name="直線コネクタ 1472">
          <a:extLst>
            <a:ext uri="{FF2B5EF4-FFF2-40B4-BE49-F238E27FC236}">
              <a16:creationId xmlns:a16="http://schemas.microsoft.com/office/drawing/2014/main" xmlns="" id="{CC0A60CB-8FCA-4F85-8144-BC091EADECB2}"/>
            </a:ext>
          </a:extLst>
        </xdr:cNvPr>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96</xdr:row>
      <xdr:rowOff>162577</xdr:rowOff>
    </xdr:from>
    <xdr:ext cx="467179" cy="259045"/>
    <xdr:sp macro="" textlink="">
      <xdr:nvSpPr>
        <xdr:cNvPr id="1474" name="テキスト ボックス 1473">
          <a:extLst>
            <a:ext uri="{FF2B5EF4-FFF2-40B4-BE49-F238E27FC236}">
              <a16:creationId xmlns:a16="http://schemas.microsoft.com/office/drawing/2014/main" xmlns="" id="{73A7515F-2140-47EE-A3BF-0A7D7FE0493A}"/>
            </a:ext>
          </a:extLst>
        </xdr:cNvPr>
        <xdr:cNvSpPr txBox="1"/>
      </xdr:nvSpPr>
      <xdr:spPr>
        <a:xfrm>
          <a:off x="11978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1475" name="【庁舎】&#10;有形固定資産減価償却率グラフ枠">
          <a:extLst>
            <a:ext uri="{FF2B5EF4-FFF2-40B4-BE49-F238E27FC236}">
              <a16:creationId xmlns:a16="http://schemas.microsoft.com/office/drawing/2014/main" xmlns="" id="{26429216-4B3B-46BA-8226-575A42866CE4}"/>
            </a:ext>
          </a:extLst>
        </xdr:cNvPr>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99</xdr:row>
      <xdr:rowOff>117021</xdr:rowOff>
    </xdr:from>
    <xdr:to>
      <xdr:col>85</xdr:col>
      <xdr:colOff>126364</xdr:colOff>
      <xdr:row>108</xdr:row>
      <xdr:rowOff>108857</xdr:rowOff>
    </xdr:to>
    <xdr:cxnSp macro="">
      <xdr:nvCxnSpPr>
        <xdr:cNvPr id="1476" name="直線コネクタ 1475">
          <a:extLst>
            <a:ext uri="{FF2B5EF4-FFF2-40B4-BE49-F238E27FC236}">
              <a16:creationId xmlns:a16="http://schemas.microsoft.com/office/drawing/2014/main" xmlns="" id="{4DDE24A8-81AC-4F74-8CF2-884548840026}"/>
            </a:ext>
          </a:extLst>
        </xdr:cNvPr>
        <xdr:cNvCxnSpPr/>
      </xdr:nvCxnSpPr>
      <xdr:spPr>
        <a:xfrm flipV="1">
          <a:off x="16318864" y="17090571"/>
          <a:ext cx="0" cy="15348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108</xdr:row>
      <xdr:rowOff>112684</xdr:rowOff>
    </xdr:from>
    <xdr:ext cx="340478" cy="259045"/>
    <xdr:sp macro="" textlink="">
      <xdr:nvSpPr>
        <xdr:cNvPr id="1477" name="【庁舎】&#10;有形固定資産減価償却率最小値テキスト">
          <a:extLst>
            <a:ext uri="{FF2B5EF4-FFF2-40B4-BE49-F238E27FC236}">
              <a16:creationId xmlns:a16="http://schemas.microsoft.com/office/drawing/2014/main" xmlns="" id="{E5841B63-C9CE-4FCC-8EC4-11FB57DA0492}"/>
            </a:ext>
          </a:extLst>
        </xdr:cNvPr>
        <xdr:cNvSpPr txBox="1"/>
      </xdr:nvSpPr>
      <xdr:spPr>
        <a:xfrm>
          <a:off x="16357600" y="1862928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108857</xdr:rowOff>
    </xdr:from>
    <xdr:to>
      <xdr:col>86</xdr:col>
      <xdr:colOff>25400</xdr:colOff>
      <xdr:row>108</xdr:row>
      <xdr:rowOff>108857</xdr:rowOff>
    </xdr:to>
    <xdr:cxnSp macro="">
      <xdr:nvCxnSpPr>
        <xdr:cNvPr id="1478" name="直線コネクタ 1477">
          <a:extLst>
            <a:ext uri="{FF2B5EF4-FFF2-40B4-BE49-F238E27FC236}">
              <a16:creationId xmlns:a16="http://schemas.microsoft.com/office/drawing/2014/main" xmlns="" id="{EC1334B0-B941-4993-B913-A3DE7C736A94}"/>
            </a:ext>
          </a:extLst>
        </xdr:cNvPr>
        <xdr:cNvCxnSpPr/>
      </xdr:nvCxnSpPr>
      <xdr:spPr>
        <a:xfrm>
          <a:off x="16230600" y="186254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63698</xdr:rowOff>
    </xdr:from>
    <xdr:ext cx="469744" cy="259045"/>
    <xdr:sp macro="" textlink="">
      <xdr:nvSpPr>
        <xdr:cNvPr id="1479" name="【庁舎】&#10;有形固定資産減価償却率最大値テキスト">
          <a:extLst>
            <a:ext uri="{FF2B5EF4-FFF2-40B4-BE49-F238E27FC236}">
              <a16:creationId xmlns:a16="http://schemas.microsoft.com/office/drawing/2014/main" xmlns="" id="{F1C1E0F8-3449-4830-A8AF-E3E55A3C7BB6}"/>
            </a:ext>
          </a:extLst>
        </xdr:cNvPr>
        <xdr:cNvSpPr txBox="1"/>
      </xdr:nvSpPr>
      <xdr:spPr>
        <a:xfrm>
          <a:off x="16357600" y="16865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117021</xdr:rowOff>
    </xdr:from>
    <xdr:to>
      <xdr:col>86</xdr:col>
      <xdr:colOff>25400</xdr:colOff>
      <xdr:row>99</xdr:row>
      <xdr:rowOff>117021</xdr:rowOff>
    </xdr:to>
    <xdr:cxnSp macro="">
      <xdr:nvCxnSpPr>
        <xdr:cNvPr id="1480" name="直線コネクタ 1479">
          <a:extLst>
            <a:ext uri="{FF2B5EF4-FFF2-40B4-BE49-F238E27FC236}">
              <a16:creationId xmlns:a16="http://schemas.microsoft.com/office/drawing/2014/main" xmlns="" id="{11982795-F993-4033-86F3-24AF6623F725}"/>
            </a:ext>
          </a:extLst>
        </xdr:cNvPr>
        <xdr:cNvCxnSpPr/>
      </xdr:nvCxnSpPr>
      <xdr:spPr>
        <a:xfrm>
          <a:off x="16230600" y="17090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102</xdr:row>
      <xdr:rowOff>164209</xdr:rowOff>
    </xdr:from>
    <xdr:ext cx="405111" cy="259045"/>
    <xdr:sp macro="" textlink="">
      <xdr:nvSpPr>
        <xdr:cNvPr id="1481" name="【庁舎】&#10;有形固定資産減価償却率平均値テキスト">
          <a:extLst>
            <a:ext uri="{FF2B5EF4-FFF2-40B4-BE49-F238E27FC236}">
              <a16:creationId xmlns:a16="http://schemas.microsoft.com/office/drawing/2014/main" xmlns="" id="{B695B354-C331-4E5E-B999-BA65444F4B1A}"/>
            </a:ext>
          </a:extLst>
        </xdr:cNvPr>
        <xdr:cNvSpPr txBox="1"/>
      </xdr:nvSpPr>
      <xdr:spPr>
        <a:xfrm>
          <a:off x="16357600" y="1765210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141332</xdr:rowOff>
    </xdr:from>
    <xdr:to>
      <xdr:col>85</xdr:col>
      <xdr:colOff>177800</xdr:colOff>
      <xdr:row>104</xdr:row>
      <xdr:rowOff>71482</xdr:rowOff>
    </xdr:to>
    <xdr:sp macro="" textlink="">
      <xdr:nvSpPr>
        <xdr:cNvPr id="1482" name="フローチャート: 判断 1481">
          <a:extLst>
            <a:ext uri="{FF2B5EF4-FFF2-40B4-BE49-F238E27FC236}">
              <a16:creationId xmlns:a16="http://schemas.microsoft.com/office/drawing/2014/main" xmlns="" id="{05DE31CD-73C2-48D9-9A66-508D2B5A0959}"/>
            </a:ext>
          </a:extLst>
        </xdr:cNvPr>
        <xdr:cNvSpPr/>
      </xdr:nvSpPr>
      <xdr:spPr>
        <a:xfrm>
          <a:off x="16268700" y="17800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4173</xdr:rowOff>
    </xdr:from>
    <xdr:to>
      <xdr:col>81</xdr:col>
      <xdr:colOff>101600</xdr:colOff>
      <xdr:row>104</xdr:row>
      <xdr:rowOff>105773</xdr:rowOff>
    </xdr:to>
    <xdr:sp macro="" textlink="">
      <xdr:nvSpPr>
        <xdr:cNvPr id="1483" name="フローチャート: 判断 1482">
          <a:extLst>
            <a:ext uri="{FF2B5EF4-FFF2-40B4-BE49-F238E27FC236}">
              <a16:creationId xmlns:a16="http://schemas.microsoft.com/office/drawing/2014/main" xmlns="" id="{364F4787-E1FE-41FA-B99E-C5717D12E5E2}"/>
            </a:ext>
          </a:extLst>
        </xdr:cNvPr>
        <xdr:cNvSpPr/>
      </xdr:nvSpPr>
      <xdr:spPr>
        <a:xfrm>
          <a:off x="15430500" y="178349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102</xdr:row>
      <xdr:rowOff>122300</xdr:rowOff>
    </xdr:from>
    <xdr:ext cx="405111" cy="259045"/>
    <xdr:sp macro="" textlink="">
      <xdr:nvSpPr>
        <xdr:cNvPr id="1484" name="n_1aveValue【庁舎】&#10;有形固定資産減価償却率">
          <a:extLst>
            <a:ext uri="{FF2B5EF4-FFF2-40B4-BE49-F238E27FC236}">
              <a16:creationId xmlns:a16="http://schemas.microsoft.com/office/drawing/2014/main" xmlns="" id="{AB0899A3-CD22-455E-B0F3-0FE319C0BE9B}"/>
            </a:ext>
          </a:extLst>
        </xdr:cNvPr>
        <xdr:cNvSpPr txBox="1"/>
      </xdr:nvSpPr>
      <xdr:spPr>
        <a:xfrm>
          <a:off x="15266044" y="176102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104</xdr:row>
      <xdr:rowOff>9071</xdr:rowOff>
    </xdr:from>
    <xdr:to>
      <xdr:col>76</xdr:col>
      <xdr:colOff>165100</xdr:colOff>
      <xdr:row>104</xdr:row>
      <xdr:rowOff>110671</xdr:rowOff>
    </xdr:to>
    <xdr:sp macro="" textlink="">
      <xdr:nvSpPr>
        <xdr:cNvPr id="1485" name="フローチャート: 判断 1484">
          <a:extLst>
            <a:ext uri="{FF2B5EF4-FFF2-40B4-BE49-F238E27FC236}">
              <a16:creationId xmlns:a16="http://schemas.microsoft.com/office/drawing/2014/main" xmlns="" id="{497AC599-34AF-45B1-A7D2-40BBE540AA8D}"/>
            </a:ext>
          </a:extLst>
        </xdr:cNvPr>
        <xdr:cNvSpPr/>
      </xdr:nvSpPr>
      <xdr:spPr>
        <a:xfrm>
          <a:off x="14541500" y="178398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102</xdr:row>
      <xdr:rowOff>127198</xdr:rowOff>
    </xdr:from>
    <xdr:ext cx="405111" cy="259045"/>
    <xdr:sp macro="" textlink="">
      <xdr:nvSpPr>
        <xdr:cNvPr id="1486" name="n_2aveValue【庁舎】&#10;有形固定資産減価償却率">
          <a:extLst>
            <a:ext uri="{FF2B5EF4-FFF2-40B4-BE49-F238E27FC236}">
              <a16:creationId xmlns:a16="http://schemas.microsoft.com/office/drawing/2014/main" xmlns="" id="{B522DBD3-8C45-40A7-B6BE-E38677684833}"/>
            </a:ext>
          </a:extLst>
        </xdr:cNvPr>
        <xdr:cNvSpPr txBox="1"/>
      </xdr:nvSpPr>
      <xdr:spPr>
        <a:xfrm>
          <a:off x="14389744" y="176150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104</xdr:row>
      <xdr:rowOff>20501</xdr:rowOff>
    </xdr:from>
    <xdr:to>
      <xdr:col>72</xdr:col>
      <xdr:colOff>38100</xdr:colOff>
      <xdr:row>104</xdr:row>
      <xdr:rowOff>122101</xdr:rowOff>
    </xdr:to>
    <xdr:sp macro="" textlink="">
      <xdr:nvSpPr>
        <xdr:cNvPr id="1487" name="フローチャート: 判断 1486">
          <a:extLst>
            <a:ext uri="{FF2B5EF4-FFF2-40B4-BE49-F238E27FC236}">
              <a16:creationId xmlns:a16="http://schemas.microsoft.com/office/drawing/2014/main" xmlns="" id="{ADDD8A9E-EFF8-4E7F-8CE5-106470F733D1}"/>
            </a:ext>
          </a:extLst>
        </xdr:cNvPr>
        <xdr:cNvSpPr/>
      </xdr:nvSpPr>
      <xdr:spPr>
        <a:xfrm>
          <a:off x="13652500" y="178513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102</xdr:row>
      <xdr:rowOff>138628</xdr:rowOff>
    </xdr:from>
    <xdr:ext cx="405111" cy="259045"/>
    <xdr:sp macro="" textlink="">
      <xdr:nvSpPr>
        <xdr:cNvPr id="1488" name="n_3aveValue【庁舎】&#10;有形固定資産減価償却率">
          <a:extLst>
            <a:ext uri="{FF2B5EF4-FFF2-40B4-BE49-F238E27FC236}">
              <a16:creationId xmlns:a16="http://schemas.microsoft.com/office/drawing/2014/main" xmlns="" id="{0819A6C1-1464-42F5-9DB7-E86D2105E23A}"/>
            </a:ext>
          </a:extLst>
        </xdr:cNvPr>
        <xdr:cNvSpPr txBox="1"/>
      </xdr:nvSpPr>
      <xdr:spPr>
        <a:xfrm>
          <a:off x="13500744" y="176265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111</xdr:row>
      <xdr:rowOff>16527</xdr:rowOff>
    </xdr:from>
    <xdr:ext cx="762000" cy="259045"/>
    <xdr:sp macro="" textlink="">
      <xdr:nvSpPr>
        <xdr:cNvPr id="1489" name="テキスト ボックス 1488">
          <a:extLst>
            <a:ext uri="{FF2B5EF4-FFF2-40B4-BE49-F238E27FC236}">
              <a16:creationId xmlns:a16="http://schemas.microsoft.com/office/drawing/2014/main" xmlns="" id="{ABBAB07C-FA08-4C56-A35C-DAFF599AE257}"/>
            </a:ext>
          </a:extLst>
        </xdr:cNvPr>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1490" name="テキスト ボックス 1489">
          <a:extLst>
            <a:ext uri="{FF2B5EF4-FFF2-40B4-BE49-F238E27FC236}">
              <a16:creationId xmlns:a16="http://schemas.microsoft.com/office/drawing/2014/main" xmlns="" id="{CECEC03A-6127-40CF-9639-0AC9D6D11677}"/>
            </a:ext>
          </a:extLst>
        </xdr:cNvPr>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1491" name="テキスト ボックス 1490">
          <a:extLst>
            <a:ext uri="{FF2B5EF4-FFF2-40B4-BE49-F238E27FC236}">
              <a16:creationId xmlns:a16="http://schemas.microsoft.com/office/drawing/2014/main" xmlns="" id="{FCDA9E4B-17AE-40B3-9F07-3421B91FBEF3}"/>
            </a:ext>
          </a:extLst>
        </xdr:cNvPr>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1492" name="テキスト ボックス 1491">
          <a:extLst>
            <a:ext uri="{FF2B5EF4-FFF2-40B4-BE49-F238E27FC236}">
              <a16:creationId xmlns:a16="http://schemas.microsoft.com/office/drawing/2014/main" xmlns="" id="{9C7B1D27-DCD0-4B96-A3D5-7D54A55592EF}"/>
            </a:ext>
          </a:extLst>
        </xdr:cNvPr>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1493" name="テキスト ボックス 1492">
          <a:extLst>
            <a:ext uri="{FF2B5EF4-FFF2-40B4-BE49-F238E27FC236}">
              <a16:creationId xmlns:a16="http://schemas.microsoft.com/office/drawing/2014/main" xmlns="" id="{F8DBDEAB-A437-4EBD-A276-F290FD154017}"/>
            </a:ext>
          </a:extLst>
        </xdr:cNvPr>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107</xdr:row>
      <xdr:rowOff>77651</xdr:rowOff>
    </xdr:from>
    <xdr:to>
      <xdr:col>85</xdr:col>
      <xdr:colOff>177800</xdr:colOff>
      <xdr:row>108</xdr:row>
      <xdr:rowOff>7801</xdr:rowOff>
    </xdr:to>
    <xdr:sp macro="" textlink="">
      <xdr:nvSpPr>
        <xdr:cNvPr id="1494" name="楕円 1493">
          <a:extLst>
            <a:ext uri="{FF2B5EF4-FFF2-40B4-BE49-F238E27FC236}">
              <a16:creationId xmlns:a16="http://schemas.microsoft.com/office/drawing/2014/main" xmlns="" id="{172D493A-F084-4413-8847-E1815AB23E3F}"/>
            </a:ext>
          </a:extLst>
        </xdr:cNvPr>
        <xdr:cNvSpPr/>
      </xdr:nvSpPr>
      <xdr:spPr>
        <a:xfrm>
          <a:off x="16268700" y="184228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107</xdr:row>
      <xdr:rowOff>56078</xdr:rowOff>
    </xdr:from>
    <xdr:ext cx="405111" cy="259045"/>
    <xdr:sp macro="" textlink="">
      <xdr:nvSpPr>
        <xdr:cNvPr id="1495" name="【庁舎】&#10;有形固定資産減価償却率該当値テキスト">
          <a:extLst>
            <a:ext uri="{FF2B5EF4-FFF2-40B4-BE49-F238E27FC236}">
              <a16:creationId xmlns:a16="http://schemas.microsoft.com/office/drawing/2014/main" xmlns="" id="{EA8E45E4-6B36-4462-A35A-68FDFDF365F5}"/>
            </a:ext>
          </a:extLst>
        </xdr:cNvPr>
        <xdr:cNvSpPr txBox="1"/>
      </xdr:nvSpPr>
      <xdr:spPr>
        <a:xfrm>
          <a:off x="16357600" y="184012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107</xdr:row>
      <xdr:rowOff>113574</xdr:rowOff>
    </xdr:from>
    <xdr:to>
      <xdr:col>81</xdr:col>
      <xdr:colOff>101600</xdr:colOff>
      <xdr:row>108</xdr:row>
      <xdr:rowOff>43724</xdr:rowOff>
    </xdr:to>
    <xdr:sp macro="" textlink="">
      <xdr:nvSpPr>
        <xdr:cNvPr id="1496" name="楕円 1495">
          <a:extLst>
            <a:ext uri="{FF2B5EF4-FFF2-40B4-BE49-F238E27FC236}">
              <a16:creationId xmlns:a16="http://schemas.microsoft.com/office/drawing/2014/main" xmlns="" id="{F72BD8C0-4370-44B0-9910-4B5765001846}"/>
            </a:ext>
          </a:extLst>
        </xdr:cNvPr>
        <xdr:cNvSpPr/>
      </xdr:nvSpPr>
      <xdr:spPr>
        <a:xfrm>
          <a:off x="15430500" y="184587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107</xdr:row>
      <xdr:rowOff>128451</xdr:rowOff>
    </xdr:from>
    <xdr:to>
      <xdr:col>85</xdr:col>
      <xdr:colOff>127000</xdr:colOff>
      <xdr:row>107</xdr:row>
      <xdr:rowOff>164374</xdr:rowOff>
    </xdr:to>
    <xdr:cxnSp macro="">
      <xdr:nvCxnSpPr>
        <xdr:cNvPr id="1497" name="直線コネクタ 1496">
          <a:extLst>
            <a:ext uri="{FF2B5EF4-FFF2-40B4-BE49-F238E27FC236}">
              <a16:creationId xmlns:a16="http://schemas.microsoft.com/office/drawing/2014/main" xmlns="" id="{0F460D74-7EE5-459E-99AD-4D1D44F8276C}"/>
            </a:ext>
          </a:extLst>
        </xdr:cNvPr>
        <xdr:cNvCxnSpPr/>
      </xdr:nvCxnSpPr>
      <xdr:spPr>
        <a:xfrm flipV="1">
          <a:off x="15481300" y="18473601"/>
          <a:ext cx="83820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107</xdr:row>
      <xdr:rowOff>156029</xdr:rowOff>
    </xdr:from>
    <xdr:to>
      <xdr:col>76</xdr:col>
      <xdr:colOff>165100</xdr:colOff>
      <xdr:row>108</xdr:row>
      <xdr:rowOff>86179</xdr:rowOff>
    </xdr:to>
    <xdr:sp macro="" textlink="">
      <xdr:nvSpPr>
        <xdr:cNvPr id="1498" name="楕円 1497">
          <a:extLst>
            <a:ext uri="{FF2B5EF4-FFF2-40B4-BE49-F238E27FC236}">
              <a16:creationId xmlns:a16="http://schemas.microsoft.com/office/drawing/2014/main" xmlns="" id="{586E6C7F-E37E-4E30-8368-E77D2B8FA0D2}"/>
            </a:ext>
          </a:extLst>
        </xdr:cNvPr>
        <xdr:cNvSpPr/>
      </xdr:nvSpPr>
      <xdr:spPr>
        <a:xfrm>
          <a:off x="14541500" y="185011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107</xdr:row>
      <xdr:rowOff>164374</xdr:rowOff>
    </xdr:from>
    <xdr:to>
      <xdr:col>81</xdr:col>
      <xdr:colOff>50800</xdr:colOff>
      <xdr:row>108</xdr:row>
      <xdr:rowOff>35379</xdr:rowOff>
    </xdr:to>
    <xdr:cxnSp macro="">
      <xdr:nvCxnSpPr>
        <xdr:cNvPr id="1499" name="直線コネクタ 1498">
          <a:extLst>
            <a:ext uri="{FF2B5EF4-FFF2-40B4-BE49-F238E27FC236}">
              <a16:creationId xmlns:a16="http://schemas.microsoft.com/office/drawing/2014/main" xmlns="" id="{54AE59DD-04E4-4E46-BFA5-16AEF3ABF224}"/>
            </a:ext>
          </a:extLst>
        </xdr:cNvPr>
        <xdr:cNvCxnSpPr/>
      </xdr:nvCxnSpPr>
      <xdr:spPr>
        <a:xfrm flipV="1">
          <a:off x="14592300" y="18509524"/>
          <a:ext cx="889000" cy="424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108</xdr:row>
      <xdr:rowOff>28666</xdr:rowOff>
    </xdr:from>
    <xdr:to>
      <xdr:col>72</xdr:col>
      <xdr:colOff>38100</xdr:colOff>
      <xdr:row>108</xdr:row>
      <xdr:rowOff>130266</xdr:rowOff>
    </xdr:to>
    <xdr:sp macro="" textlink="">
      <xdr:nvSpPr>
        <xdr:cNvPr id="1500" name="楕円 1499">
          <a:extLst>
            <a:ext uri="{FF2B5EF4-FFF2-40B4-BE49-F238E27FC236}">
              <a16:creationId xmlns:a16="http://schemas.microsoft.com/office/drawing/2014/main" xmlns="" id="{57A95D0A-6C40-4669-A53A-48FF1EFE4FFF}"/>
            </a:ext>
          </a:extLst>
        </xdr:cNvPr>
        <xdr:cNvSpPr/>
      </xdr:nvSpPr>
      <xdr:spPr>
        <a:xfrm>
          <a:off x="13652500" y="185452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108</xdr:row>
      <xdr:rowOff>35379</xdr:rowOff>
    </xdr:from>
    <xdr:to>
      <xdr:col>76</xdr:col>
      <xdr:colOff>114300</xdr:colOff>
      <xdr:row>108</xdr:row>
      <xdr:rowOff>79466</xdr:rowOff>
    </xdr:to>
    <xdr:cxnSp macro="">
      <xdr:nvCxnSpPr>
        <xdr:cNvPr id="1501" name="直線コネクタ 1500">
          <a:extLst>
            <a:ext uri="{FF2B5EF4-FFF2-40B4-BE49-F238E27FC236}">
              <a16:creationId xmlns:a16="http://schemas.microsoft.com/office/drawing/2014/main" xmlns="" id="{E7611639-AC6A-4DB2-A763-2228E1120BD6}"/>
            </a:ext>
          </a:extLst>
        </xdr:cNvPr>
        <xdr:cNvCxnSpPr/>
      </xdr:nvCxnSpPr>
      <xdr:spPr>
        <a:xfrm flipV="1">
          <a:off x="13703300" y="18551979"/>
          <a:ext cx="889000" cy="44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108</xdr:row>
      <xdr:rowOff>34851</xdr:rowOff>
    </xdr:from>
    <xdr:ext cx="405111" cy="259045"/>
    <xdr:sp macro="" textlink="">
      <xdr:nvSpPr>
        <xdr:cNvPr id="1502" name="n_1mainValue【庁舎】&#10;有形固定資産減価償却率">
          <a:extLst>
            <a:ext uri="{FF2B5EF4-FFF2-40B4-BE49-F238E27FC236}">
              <a16:creationId xmlns:a16="http://schemas.microsoft.com/office/drawing/2014/main" xmlns="" id="{C73BB031-146A-4B91-8DB1-7ABA97A49C63}"/>
            </a:ext>
          </a:extLst>
        </xdr:cNvPr>
        <xdr:cNvSpPr txBox="1"/>
      </xdr:nvSpPr>
      <xdr:spPr>
        <a:xfrm>
          <a:off x="15266044" y="185514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108</xdr:row>
      <xdr:rowOff>77306</xdr:rowOff>
    </xdr:from>
    <xdr:ext cx="405111" cy="259045"/>
    <xdr:sp macro="" textlink="">
      <xdr:nvSpPr>
        <xdr:cNvPr id="1503" name="n_2mainValue【庁舎】&#10;有形固定資産減価償却率">
          <a:extLst>
            <a:ext uri="{FF2B5EF4-FFF2-40B4-BE49-F238E27FC236}">
              <a16:creationId xmlns:a16="http://schemas.microsoft.com/office/drawing/2014/main" xmlns="" id="{365AFBD5-92A0-44D8-992E-D574064E28D4}"/>
            </a:ext>
          </a:extLst>
        </xdr:cNvPr>
        <xdr:cNvSpPr txBox="1"/>
      </xdr:nvSpPr>
      <xdr:spPr>
        <a:xfrm>
          <a:off x="14389744" y="185939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7561</xdr:colOff>
      <xdr:row>108</xdr:row>
      <xdr:rowOff>121393</xdr:rowOff>
    </xdr:from>
    <xdr:ext cx="340478" cy="259045"/>
    <xdr:sp macro="" textlink="">
      <xdr:nvSpPr>
        <xdr:cNvPr id="1504" name="n_3mainValue【庁舎】&#10;有形固定資産減価償却率">
          <a:extLst>
            <a:ext uri="{FF2B5EF4-FFF2-40B4-BE49-F238E27FC236}">
              <a16:creationId xmlns:a16="http://schemas.microsoft.com/office/drawing/2014/main" xmlns="" id="{8CB26FAB-4C1A-43F7-BD19-72B93FCE689F}"/>
            </a:ext>
          </a:extLst>
        </xdr:cNvPr>
        <xdr:cNvSpPr txBox="1"/>
      </xdr:nvSpPr>
      <xdr:spPr>
        <a:xfrm>
          <a:off x="13533061" y="18637993"/>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1505" name="正方形/長方形 1504">
          <a:extLst>
            <a:ext uri="{FF2B5EF4-FFF2-40B4-BE49-F238E27FC236}">
              <a16:creationId xmlns:a16="http://schemas.microsoft.com/office/drawing/2014/main" xmlns="" id="{924AFE3D-8DD2-46BE-83A8-F0818E507E59}"/>
            </a:ext>
          </a:extLst>
        </xdr:cNvPr>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1506" name="正方形/長方形 1505">
          <a:extLst>
            <a:ext uri="{FF2B5EF4-FFF2-40B4-BE49-F238E27FC236}">
              <a16:creationId xmlns:a16="http://schemas.microsoft.com/office/drawing/2014/main" xmlns="" id="{E04C98FF-FF6D-4FA4-955B-D3777770F6AB}"/>
            </a:ext>
          </a:extLst>
        </xdr:cNvPr>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1507" name="正方形/長方形 1506">
          <a:extLst>
            <a:ext uri="{FF2B5EF4-FFF2-40B4-BE49-F238E27FC236}">
              <a16:creationId xmlns:a16="http://schemas.microsoft.com/office/drawing/2014/main" xmlns="" id="{29A37491-82E9-4D5B-9C77-174892499573}"/>
            </a:ext>
          </a:extLst>
        </xdr:cNvPr>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1508" name="正方形/長方形 1507">
          <a:extLst>
            <a:ext uri="{FF2B5EF4-FFF2-40B4-BE49-F238E27FC236}">
              <a16:creationId xmlns:a16="http://schemas.microsoft.com/office/drawing/2014/main" xmlns="" id="{DBCE4C3E-070B-4A25-86C4-DFAB840A082A}"/>
            </a:ext>
          </a:extLst>
        </xdr:cNvPr>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1509" name="正方形/長方形 1508">
          <a:extLst>
            <a:ext uri="{FF2B5EF4-FFF2-40B4-BE49-F238E27FC236}">
              <a16:creationId xmlns:a16="http://schemas.microsoft.com/office/drawing/2014/main" xmlns="" id="{F1E2B07E-7C65-4FB0-BAF5-932492F4F848}"/>
            </a:ext>
          </a:extLst>
        </xdr:cNvPr>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1510" name="正方形/長方形 1509">
          <a:extLst>
            <a:ext uri="{FF2B5EF4-FFF2-40B4-BE49-F238E27FC236}">
              <a16:creationId xmlns:a16="http://schemas.microsoft.com/office/drawing/2014/main" xmlns="" id="{53B8E034-2B82-4AF5-8BD1-EC7313FA1382}"/>
            </a:ext>
          </a:extLst>
        </xdr:cNvPr>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1511" name="正方形/長方形 1510">
          <a:extLst>
            <a:ext uri="{FF2B5EF4-FFF2-40B4-BE49-F238E27FC236}">
              <a16:creationId xmlns:a16="http://schemas.microsoft.com/office/drawing/2014/main" xmlns="" id="{E824224A-CDC0-4EF4-8BA7-29EB3EEEA250}"/>
            </a:ext>
          </a:extLst>
        </xdr:cNvPr>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1512" name="正方形/長方形 1511">
          <a:extLst>
            <a:ext uri="{FF2B5EF4-FFF2-40B4-BE49-F238E27FC236}">
              <a16:creationId xmlns:a16="http://schemas.microsoft.com/office/drawing/2014/main" xmlns="" id="{883410A2-1FDF-455C-8C4F-6BCBB05548DC}"/>
            </a:ext>
          </a:extLst>
        </xdr:cNvPr>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1513" name="テキスト ボックス 1512">
          <a:extLst>
            <a:ext uri="{FF2B5EF4-FFF2-40B4-BE49-F238E27FC236}">
              <a16:creationId xmlns:a16="http://schemas.microsoft.com/office/drawing/2014/main" xmlns="" id="{209265AE-191B-476D-AF8F-463B1B00B135}"/>
            </a:ext>
          </a:extLst>
        </xdr:cNvPr>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1514" name="直線コネクタ 1513">
          <a:extLst>
            <a:ext uri="{FF2B5EF4-FFF2-40B4-BE49-F238E27FC236}">
              <a16:creationId xmlns:a16="http://schemas.microsoft.com/office/drawing/2014/main" xmlns="" id="{E4CB1AA2-7636-43A3-ABB5-3170C2641710}"/>
            </a:ext>
          </a:extLst>
        </xdr:cNvPr>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152400</xdr:rowOff>
    </xdr:from>
    <xdr:to>
      <xdr:col>120</xdr:col>
      <xdr:colOff>114300</xdr:colOff>
      <xdr:row>108</xdr:row>
      <xdr:rowOff>152400</xdr:rowOff>
    </xdr:to>
    <xdr:cxnSp macro="">
      <xdr:nvCxnSpPr>
        <xdr:cNvPr id="1515" name="直線コネクタ 1514">
          <a:extLst>
            <a:ext uri="{FF2B5EF4-FFF2-40B4-BE49-F238E27FC236}">
              <a16:creationId xmlns:a16="http://schemas.microsoft.com/office/drawing/2014/main" xmlns="" id="{5C86CF09-D5DD-4A42-9181-5CBCC74A2752}"/>
            </a:ext>
          </a:extLst>
        </xdr:cNvPr>
        <xdr:cNvCxnSpPr/>
      </xdr:nvCxnSpPr>
      <xdr:spPr>
        <a:xfrm>
          <a:off x="18288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1516" name="テキスト ボックス 1515">
          <a:extLst>
            <a:ext uri="{FF2B5EF4-FFF2-40B4-BE49-F238E27FC236}">
              <a16:creationId xmlns:a16="http://schemas.microsoft.com/office/drawing/2014/main" xmlns="" id="{E50F48DF-448D-443B-A7D0-A53F42094094}"/>
            </a:ext>
          </a:extLst>
        </xdr:cNvPr>
        <xdr:cNvSpPr txBox="1"/>
      </xdr:nvSpPr>
      <xdr:spPr>
        <a:xfrm>
          <a:off x="17820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1517" name="直線コネクタ 1516">
          <a:extLst>
            <a:ext uri="{FF2B5EF4-FFF2-40B4-BE49-F238E27FC236}">
              <a16:creationId xmlns:a16="http://schemas.microsoft.com/office/drawing/2014/main" xmlns="" id="{7A1506EA-0924-454B-8ACF-16573F4F8D88}"/>
            </a:ext>
          </a:extLst>
        </xdr:cNvPr>
        <xdr:cNvCxnSpPr/>
      </xdr:nvCxnSpPr>
      <xdr:spPr>
        <a:xfrm>
          <a:off x="18288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1518" name="テキスト ボックス 1517">
          <a:extLst>
            <a:ext uri="{FF2B5EF4-FFF2-40B4-BE49-F238E27FC236}">
              <a16:creationId xmlns:a16="http://schemas.microsoft.com/office/drawing/2014/main" xmlns="" id="{99ADA5F3-CF4E-4BBA-8F70-5DDC45E139C4}"/>
            </a:ext>
          </a:extLst>
        </xdr:cNvPr>
        <xdr:cNvSpPr txBox="1"/>
      </xdr:nvSpPr>
      <xdr:spPr>
        <a:xfrm>
          <a:off x="17820821" y="181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1519" name="直線コネクタ 1518">
          <a:extLst>
            <a:ext uri="{FF2B5EF4-FFF2-40B4-BE49-F238E27FC236}">
              <a16:creationId xmlns:a16="http://schemas.microsoft.com/office/drawing/2014/main" xmlns="" id="{F3A534AF-0398-4BC1-82E8-7DBF58710C0D}"/>
            </a:ext>
          </a:extLst>
        </xdr:cNvPr>
        <xdr:cNvCxnSpPr/>
      </xdr:nvCxnSpPr>
      <xdr:spPr>
        <a:xfrm>
          <a:off x="18288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1520" name="テキスト ボックス 1519">
          <a:extLst>
            <a:ext uri="{FF2B5EF4-FFF2-40B4-BE49-F238E27FC236}">
              <a16:creationId xmlns:a16="http://schemas.microsoft.com/office/drawing/2014/main" xmlns="" id="{48DDE1A7-BF84-4793-9F2E-5D4774D16886}"/>
            </a:ext>
          </a:extLst>
        </xdr:cNvPr>
        <xdr:cNvSpPr txBox="1"/>
      </xdr:nvSpPr>
      <xdr:spPr>
        <a:xfrm>
          <a:off x="17820821" y="177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1521" name="直線コネクタ 1520">
          <a:extLst>
            <a:ext uri="{FF2B5EF4-FFF2-40B4-BE49-F238E27FC236}">
              <a16:creationId xmlns:a16="http://schemas.microsoft.com/office/drawing/2014/main" xmlns="" id="{32DCB636-9FB7-4A5B-B1A4-44FB269327BB}"/>
            </a:ext>
          </a:extLst>
        </xdr:cNvPr>
        <xdr:cNvCxnSpPr/>
      </xdr:nvCxnSpPr>
      <xdr:spPr>
        <a:xfrm>
          <a:off x="18288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1522" name="テキスト ボックス 1521">
          <a:extLst>
            <a:ext uri="{FF2B5EF4-FFF2-40B4-BE49-F238E27FC236}">
              <a16:creationId xmlns:a16="http://schemas.microsoft.com/office/drawing/2014/main" xmlns="" id="{07EEC53F-D40E-407D-8F11-49ECD484830A}"/>
            </a:ext>
          </a:extLst>
        </xdr:cNvPr>
        <xdr:cNvSpPr txBox="1"/>
      </xdr:nvSpPr>
      <xdr:spPr>
        <a:xfrm>
          <a:off x="17820821" y="173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1523" name="直線コネクタ 1522">
          <a:extLst>
            <a:ext uri="{FF2B5EF4-FFF2-40B4-BE49-F238E27FC236}">
              <a16:creationId xmlns:a16="http://schemas.microsoft.com/office/drawing/2014/main" xmlns="" id="{C1F6C1FA-1A96-466F-A3AB-038C708A47C8}"/>
            </a:ext>
          </a:extLst>
        </xdr:cNvPr>
        <xdr:cNvCxnSpPr/>
      </xdr:nvCxnSpPr>
      <xdr:spPr>
        <a:xfrm>
          <a:off x="18288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29227</xdr:rowOff>
    </xdr:from>
    <xdr:ext cx="467179" cy="259045"/>
    <xdr:sp macro="" textlink="">
      <xdr:nvSpPr>
        <xdr:cNvPr id="1524" name="テキスト ボックス 1523">
          <a:extLst>
            <a:ext uri="{FF2B5EF4-FFF2-40B4-BE49-F238E27FC236}">
              <a16:creationId xmlns:a16="http://schemas.microsoft.com/office/drawing/2014/main" xmlns="" id="{1C32625C-BD54-4C54-9104-F788CB71779A}"/>
            </a:ext>
          </a:extLst>
        </xdr:cNvPr>
        <xdr:cNvSpPr txBox="1"/>
      </xdr:nvSpPr>
      <xdr:spPr>
        <a:xfrm>
          <a:off x="17820821" y="1700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1525" name="直線コネクタ 1524">
          <a:extLst>
            <a:ext uri="{FF2B5EF4-FFF2-40B4-BE49-F238E27FC236}">
              <a16:creationId xmlns:a16="http://schemas.microsoft.com/office/drawing/2014/main" xmlns="" id="{58C9C19D-BB0D-4564-9A66-AA39B5BE3808}"/>
            </a:ext>
          </a:extLst>
        </xdr:cNvPr>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1526" name="テキスト ボックス 1525">
          <a:extLst>
            <a:ext uri="{FF2B5EF4-FFF2-40B4-BE49-F238E27FC236}">
              <a16:creationId xmlns:a16="http://schemas.microsoft.com/office/drawing/2014/main" xmlns="" id="{7364E73D-99CC-4C05-9F70-E7861CA4AC4C}"/>
            </a:ext>
          </a:extLst>
        </xdr:cNvPr>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1527" name="【庁舎】&#10;一人当たり面積グラフ枠">
          <a:extLst>
            <a:ext uri="{FF2B5EF4-FFF2-40B4-BE49-F238E27FC236}">
              <a16:creationId xmlns:a16="http://schemas.microsoft.com/office/drawing/2014/main" xmlns="" id="{F36F1556-4B72-463C-8E5D-90C7F1EE8F33}"/>
            </a:ext>
          </a:extLst>
        </xdr:cNvPr>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26670</xdr:rowOff>
    </xdr:from>
    <xdr:to>
      <xdr:col>116</xdr:col>
      <xdr:colOff>62864</xdr:colOff>
      <xdr:row>108</xdr:row>
      <xdr:rowOff>7620</xdr:rowOff>
    </xdr:to>
    <xdr:cxnSp macro="">
      <xdr:nvCxnSpPr>
        <xdr:cNvPr id="1528" name="直線コネクタ 1527">
          <a:extLst>
            <a:ext uri="{FF2B5EF4-FFF2-40B4-BE49-F238E27FC236}">
              <a16:creationId xmlns:a16="http://schemas.microsoft.com/office/drawing/2014/main" xmlns="" id="{191ADBD5-AAAD-44F1-9167-612FC8391C59}"/>
            </a:ext>
          </a:extLst>
        </xdr:cNvPr>
        <xdr:cNvCxnSpPr/>
      </xdr:nvCxnSpPr>
      <xdr:spPr>
        <a:xfrm flipV="1">
          <a:off x="22160864" y="17171670"/>
          <a:ext cx="0" cy="13525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11447</xdr:rowOff>
    </xdr:from>
    <xdr:ext cx="469744" cy="259045"/>
    <xdr:sp macro="" textlink="">
      <xdr:nvSpPr>
        <xdr:cNvPr id="1529" name="【庁舎】&#10;一人当たり面積最小値テキスト">
          <a:extLst>
            <a:ext uri="{FF2B5EF4-FFF2-40B4-BE49-F238E27FC236}">
              <a16:creationId xmlns:a16="http://schemas.microsoft.com/office/drawing/2014/main" xmlns="" id="{B04F53CD-98FF-4DE5-B2C6-12C8F112F191}"/>
            </a:ext>
          </a:extLst>
        </xdr:cNvPr>
        <xdr:cNvSpPr txBox="1"/>
      </xdr:nvSpPr>
      <xdr:spPr>
        <a:xfrm>
          <a:off x="22199600" y="18528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7620</xdr:rowOff>
    </xdr:from>
    <xdr:to>
      <xdr:col>116</xdr:col>
      <xdr:colOff>152400</xdr:colOff>
      <xdr:row>108</xdr:row>
      <xdr:rowOff>7620</xdr:rowOff>
    </xdr:to>
    <xdr:cxnSp macro="">
      <xdr:nvCxnSpPr>
        <xdr:cNvPr id="1530" name="直線コネクタ 1529">
          <a:extLst>
            <a:ext uri="{FF2B5EF4-FFF2-40B4-BE49-F238E27FC236}">
              <a16:creationId xmlns:a16="http://schemas.microsoft.com/office/drawing/2014/main" xmlns="" id="{1FAB81FA-59B3-493A-A14F-7CB4AA741D5C}"/>
            </a:ext>
          </a:extLst>
        </xdr:cNvPr>
        <xdr:cNvCxnSpPr/>
      </xdr:nvCxnSpPr>
      <xdr:spPr>
        <a:xfrm>
          <a:off x="22072600" y="18524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98</xdr:row>
      <xdr:rowOff>144797</xdr:rowOff>
    </xdr:from>
    <xdr:ext cx="469744" cy="259045"/>
    <xdr:sp macro="" textlink="">
      <xdr:nvSpPr>
        <xdr:cNvPr id="1531" name="【庁舎】&#10;一人当たり面積最大値テキスト">
          <a:extLst>
            <a:ext uri="{FF2B5EF4-FFF2-40B4-BE49-F238E27FC236}">
              <a16:creationId xmlns:a16="http://schemas.microsoft.com/office/drawing/2014/main" xmlns="" id="{64A3F36D-D7E4-4773-BCA9-9DF3CC9D5963}"/>
            </a:ext>
          </a:extLst>
        </xdr:cNvPr>
        <xdr:cNvSpPr txBox="1"/>
      </xdr:nvSpPr>
      <xdr:spPr>
        <a:xfrm>
          <a:off x="22199600" y="169468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26670</xdr:rowOff>
    </xdr:from>
    <xdr:to>
      <xdr:col>116</xdr:col>
      <xdr:colOff>152400</xdr:colOff>
      <xdr:row>100</xdr:row>
      <xdr:rowOff>26670</xdr:rowOff>
    </xdr:to>
    <xdr:cxnSp macro="">
      <xdr:nvCxnSpPr>
        <xdr:cNvPr id="1532" name="直線コネクタ 1531">
          <a:extLst>
            <a:ext uri="{FF2B5EF4-FFF2-40B4-BE49-F238E27FC236}">
              <a16:creationId xmlns:a16="http://schemas.microsoft.com/office/drawing/2014/main" xmlns="" id="{28314EBD-3E39-4F1A-BB3B-AA8ABFFBB2F8}"/>
            </a:ext>
          </a:extLst>
        </xdr:cNvPr>
        <xdr:cNvCxnSpPr/>
      </xdr:nvCxnSpPr>
      <xdr:spPr>
        <a:xfrm>
          <a:off x="22072600" y="171716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105</xdr:row>
      <xdr:rowOff>65422</xdr:rowOff>
    </xdr:from>
    <xdr:ext cx="469744" cy="259045"/>
    <xdr:sp macro="" textlink="">
      <xdr:nvSpPr>
        <xdr:cNvPr id="1533" name="【庁舎】&#10;一人当たり面積平均値テキスト">
          <a:extLst>
            <a:ext uri="{FF2B5EF4-FFF2-40B4-BE49-F238E27FC236}">
              <a16:creationId xmlns:a16="http://schemas.microsoft.com/office/drawing/2014/main" xmlns="" id="{F99E2D45-7E58-4687-B8A2-5ED429B92C27}"/>
            </a:ext>
          </a:extLst>
        </xdr:cNvPr>
        <xdr:cNvSpPr txBox="1"/>
      </xdr:nvSpPr>
      <xdr:spPr>
        <a:xfrm>
          <a:off x="22199600" y="180676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42545</xdr:rowOff>
    </xdr:from>
    <xdr:to>
      <xdr:col>116</xdr:col>
      <xdr:colOff>114300</xdr:colOff>
      <xdr:row>106</xdr:row>
      <xdr:rowOff>144145</xdr:rowOff>
    </xdr:to>
    <xdr:sp macro="" textlink="">
      <xdr:nvSpPr>
        <xdr:cNvPr id="1534" name="フローチャート: 判断 1533">
          <a:extLst>
            <a:ext uri="{FF2B5EF4-FFF2-40B4-BE49-F238E27FC236}">
              <a16:creationId xmlns:a16="http://schemas.microsoft.com/office/drawing/2014/main" xmlns="" id="{D83123B6-E9AF-446A-9FEB-0AEE77723CAB}"/>
            </a:ext>
          </a:extLst>
        </xdr:cNvPr>
        <xdr:cNvSpPr/>
      </xdr:nvSpPr>
      <xdr:spPr>
        <a:xfrm>
          <a:off x="22110700" y="18216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61595</xdr:rowOff>
    </xdr:from>
    <xdr:to>
      <xdr:col>112</xdr:col>
      <xdr:colOff>38100</xdr:colOff>
      <xdr:row>106</xdr:row>
      <xdr:rowOff>163195</xdr:rowOff>
    </xdr:to>
    <xdr:sp macro="" textlink="">
      <xdr:nvSpPr>
        <xdr:cNvPr id="1535" name="フローチャート: 判断 1534">
          <a:extLst>
            <a:ext uri="{FF2B5EF4-FFF2-40B4-BE49-F238E27FC236}">
              <a16:creationId xmlns:a16="http://schemas.microsoft.com/office/drawing/2014/main" xmlns="" id="{279CB561-ED26-4AC8-B842-D86EAF09009C}"/>
            </a:ext>
          </a:extLst>
        </xdr:cNvPr>
        <xdr:cNvSpPr/>
      </xdr:nvSpPr>
      <xdr:spPr>
        <a:xfrm>
          <a:off x="21272500" y="182352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106</xdr:row>
      <xdr:rowOff>154322</xdr:rowOff>
    </xdr:from>
    <xdr:ext cx="469744" cy="259045"/>
    <xdr:sp macro="" textlink="">
      <xdr:nvSpPr>
        <xdr:cNvPr id="1536" name="n_1aveValue【庁舎】&#10;一人当たり面積">
          <a:extLst>
            <a:ext uri="{FF2B5EF4-FFF2-40B4-BE49-F238E27FC236}">
              <a16:creationId xmlns:a16="http://schemas.microsoft.com/office/drawing/2014/main" xmlns="" id="{C7C414ED-5543-409D-A8F8-7D7C213887E2}"/>
            </a:ext>
          </a:extLst>
        </xdr:cNvPr>
        <xdr:cNvSpPr txBox="1"/>
      </xdr:nvSpPr>
      <xdr:spPr>
        <a:xfrm>
          <a:off x="21075727" y="18328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106</xdr:row>
      <xdr:rowOff>52070</xdr:rowOff>
    </xdr:from>
    <xdr:to>
      <xdr:col>107</xdr:col>
      <xdr:colOff>101600</xdr:colOff>
      <xdr:row>106</xdr:row>
      <xdr:rowOff>153670</xdr:rowOff>
    </xdr:to>
    <xdr:sp macro="" textlink="">
      <xdr:nvSpPr>
        <xdr:cNvPr id="1537" name="フローチャート: 判断 1536">
          <a:extLst>
            <a:ext uri="{FF2B5EF4-FFF2-40B4-BE49-F238E27FC236}">
              <a16:creationId xmlns:a16="http://schemas.microsoft.com/office/drawing/2014/main" xmlns="" id="{8340215A-2832-40AA-87A4-57079397A999}"/>
            </a:ext>
          </a:extLst>
        </xdr:cNvPr>
        <xdr:cNvSpPr/>
      </xdr:nvSpPr>
      <xdr:spPr>
        <a:xfrm>
          <a:off x="20383500" y="182257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106</xdr:row>
      <xdr:rowOff>144797</xdr:rowOff>
    </xdr:from>
    <xdr:ext cx="469744" cy="259045"/>
    <xdr:sp macro="" textlink="">
      <xdr:nvSpPr>
        <xdr:cNvPr id="1538" name="n_2aveValue【庁舎】&#10;一人当たり面積">
          <a:extLst>
            <a:ext uri="{FF2B5EF4-FFF2-40B4-BE49-F238E27FC236}">
              <a16:creationId xmlns:a16="http://schemas.microsoft.com/office/drawing/2014/main" xmlns="" id="{0BE890B1-04ED-472E-9A86-AE9F2376ABC9}"/>
            </a:ext>
          </a:extLst>
        </xdr:cNvPr>
        <xdr:cNvSpPr txBox="1"/>
      </xdr:nvSpPr>
      <xdr:spPr>
        <a:xfrm>
          <a:off x="20199427" y="18318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106</xdr:row>
      <xdr:rowOff>69214</xdr:rowOff>
    </xdr:from>
    <xdr:to>
      <xdr:col>102</xdr:col>
      <xdr:colOff>165100</xdr:colOff>
      <xdr:row>106</xdr:row>
      <xdr:rowOff>170814</xdr:rowOff>
    </xdr:to>
    <xdr:sp macro="" textlink="">
      <xdr:nvSpPr>
        <xdr:cNvPr id="1539" name="フローチャート: 判断 1538">
          <a:extLst>
            <a:ext uri="{FF2B5EF4-FFF2-40B4-BE49-F238E27FC236}">
              <a16:creationId xmlns:a16="http://schemas.microsoft.com/office/drawing/2014/main" xmlns="" id="{AD199A82-F73A-4928-B91F-2B235304D853}"/>
            </a:ext>
          </a:extLst>
        </xdr:cNvPr>
        <xdr:cNvSpPr/>
      </xdr:nvSpPr>
      <xdr:spPr>
        <a:xfrm>
          <a:off x="19494500" y="182429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106</xdr:row>
      <xdr:rowOff>161941</xdr:rowOff>
    </xdr:from>
    <xdr:ext cx="469744" cy="259045"/>
    <xdr:sp macro="" textlink="">
      <xdr:nvSpPr>
        <xdr:cNvPr id="1540" name="n_3aveValue【庁舎】&#10;一人当たり面積">
          <a:extLst>
            <a:ext uri="{FF2B5EF4-FFF2-40B4-BE49-F238E27FC236}">
              <a16:creationId xmlns:a16="http://schemas.microsoft.com/office/drawing/2014/main" xmlns="" id="{472A27DC-82DC-49B6-89D5-700DF731465E}"/>
            </a:ext>
          </a:extLst>
        </xdr:cNvPr>
        <xdr:cNvSpPr txBox="1"/>
      </xdr:nvSpPr>
      <xdr:spPr>
        <a:xfrm>
          <a:off x="19310427" y="183356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111</xdr:row>
      <xdr:rowOff>16527</xdr:rowOff>
    </xdr:from>
    <xdr:ext cx="762000" cy="259045"/>
    <xdr:sp macro="" textlink="">
      <xdr:nvSpPr>
        <xdr:cNvPr id="1541" name="テキスト ボックス 1540">
          <a:extLst>
            <a:ext uri="{FF2B5EF4-FFF2-40B4-BE49-F238E27FC236}">
              <a16:creationId xmlns:a16="http://schemas.microsoft.com/office/drawing/2014/main" xmlns="" id="{5BB516E8-5015-496C-835A-D98E2FDA2EB9}"/>
            </a:ext>
          </a:extLst>
        </xdr:cNvPr>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1542" name="テキスト ボックス 1541">
          <a:extLst>
            <a:ext uri="{FF2B5EF4-FFF2-40B4-BE49-F238E27FC236}">
              <a16:creationId xmlns:a16="http://schemas.microsoft.com/office/drawing/2014/main" xmlns="" id="{977A9751-00CE-4098-AAB3-9D3961A997F7}"/>
            </a:ext>
          </a:extLst>
        </xdr:cNvPr>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1543" name="テキスト ボックス 1542">
          <a:extLst>
            <a:ext uri="{FF2B5EF4-FFF2-40B4-BE49-F238E27FC236}">
              <a16:creationId xmlns:a16="http://schemas.microsoft.com/office/drawing/2014/main" xmlns="" id="{765F4286-B2C0-4679-B4C6-DB79900C1727}"/>
            </a:ext>
          </a:extLst>
        </xdr:cNvPr>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1544" name="テキスト ボックス 1543">
          <a:extLst>
            <a:ext uri="{FF2B5EF4-FFF2-40B4-BE49-F238E27FC236}">
              <a16:creationId xmlns:a16="http://schemas.microsoft.com/office/drawing/2014/main" xmlns="" id="{6FC643B1-7080-4298-AD44-59F9640A6490}"/>
            </a:ext>
          </a:extLst>
        </xdr:cNvPr>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1545" name="テキスト ボックス 1544">
          <a:extLst>
            <a:ext uri="{FF2B5EF4-FFF2-40B4-BE49-F238E27FC236}">
              <a16:creationId xmlns:a16="http://schemas.microsoft.com/office/drawing/2014/main" xmlns="" id="{62A6667D-F1F4-49B0-B856-37DDB0817163}"/>
            </a:ext>
          </a:extLst>
        </xdr:cNvPr>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42545</xdr:rowOff>
    </xdr:from>
    <xdr:to>
      <xdr:col>116</xdr:col>
      <xdr:colOff>114300</xdr:colOff>
      <xdr:row>106</xdr:row>
      <xdr:rowOff>144145</xdr:rowOff>
    </xdr:to>
    <xdr:sp macro="" textlink="">
      <xdr:nvSpPr>
        <xdr:cNvPr id="1546" name="楕円 1545">
          <a:extLst>
            <a:ext uri="{FF2B5EF4-FFF2-40B4-BE49-F238E27FC236}">
              <a16:creationId xmlns:a16="http://schemas.microsoft.com/office/drawing/2014/main" xmlns="" id="{0A13D713-048C-4EA3-BD34-52212489CD5B}"/>
            </a:ext>
          </a:extLst>
        </xdr:cNvPr>
        <xdr:cNvSpPr/>
      </xdr:nvSpPr>
      <xdr:spPr>
        <a:xfrm>
          <a:off x="22110700" y="182162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106</xdr:row>
      <xdr:rowOff>20972</xdr:rowOff>
    </xdr:from>
    <xdr:ext cx="469744" cy="259045"/>
    <xdr:sp macro="" textlink="">
      <xdr:nvSpPr>
        <xdr:cNvPr id="1547" name="【庁舎】&#10;一人当たり面積該当値テキスト">
          <a:extLst>
            <a:ext uri="{FF2B5EF4-FFF2-40B4-BE49-F238E27FC236}">
              <a16:creationId xmlns:a16="http://schemas.microsoft.com/office/drawing/2014/main" xmlns="" id="{039F83FD-5060-4646-A7AC-C48D3FAE7168}"/>
            </a:ext>
          </a:extLst>
        </xdr:cNvPr>
        <xdr:cNvSpPr txBox="1"/>
      </xdr:nvSpPr>
      <xdr:spPr>
        <a:xfrm>
          <a:off x="22199600" y="181946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106</xdr:row>
      <xdr:rowOff>46355</xdr:rowOff>
    </xdr:from>
    <xdr:to>
      <xdr:col>112</xdr:col>
      <xdr:colOff>38100</xdr:colOff>
      <xdr:row>106</xdr:row>
      <xdr:rowOff>147955</xdr:rowOff>
    </xdr:to>
    <xdr:sp macro="" textlink="">
      <xdr:nvSpPr>
        <xdr:cNvPr id="1548" name="楕円 1547">
          <a:extLst>
            <a:ext uri="{FF2B5EF4-FFF2-40B4-BE49-F238E27FC236}">
              <a16:creationId xmlns:a16="http://schemas.microsoft.com/office/drawing/2014/main" xmlns="" id="{F13EF0E0-7AA6-4223-83DC-7762198D0C3B}"/>
            </a:ext>
          </a:extLst>
        </xdr:cNvPr>
        <xdr:cNvSpPr/>
      </xdr:nvSpPr>
      <xdr:spPr>
        <a:xfrm>
          <a:off x="21272500" y="18220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106</xdr:row>
      <xdr:rowOff>93345</xdr:rowOff>
    </xdr:from>
    <xdr:to>
      <xdr:col>116</xdr:col>
      <xdr:colOff>63500</xdr:colOff>
      <xdr:row>106</xdr:row>
      <xdr:rowOff>97155</xdr:rowOff>
    </xdr:to>
    <xdr:cxnSp macro="">
      <xdr:nvCxnSpPr>
        <xdr:cNvPr id="1549" name="直線コネクタ 1548">
          <a:extLst>
            <a:ext uri="{FF2B5EF4-FFF2-40B4-BE49-F238E27FC236}">
              <a16:creationId xmlns:a16="http://schemas.microsoft.com/office/drawing/2014/main" xmlns="" id="{3D0F889C-8994-4CEE-A23C-D7E09BFF9A11}"/>
            </a:ext>
          </a:extLst>
        </xdr:cNvPr>
        <xdr:cNvCxnSpPr/>
      </xdr:nvCxnSpPr>
      <xdr:spPr>
        <a:xfrm flipV="1">
          <a:off x="21323300" y="18267045"/>
          <a:ext cx="8382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106</xdr:row>
      <xdr:rowOff>46355</xdr:rowOff>
    </xdr:from>
    <xdr:to>
      <xdr:col>107</xdr:col>
      <xdr:colOff>101600</xdr:colOff>
      <xdr:row>106</xdr:row>
      <xdr:rowOff>147955</xdr:rowOff>
    </xdr:to>
    <xdr:sp macro="" textlink="">
      <xdr:nvSpPr>
        <xdr:cNvPr id="1550" name="楕円 1549">
          <a:extLst>
            <a:ext uri="{FF2B5EF4-FFF2-40B4-BE49-F238E27FC236}">
              <a16:creationId xmlns:a16="http://schemas.microsoft.com/office/drawing/2014/main" xmlns="" id="{CD4D650A-E000-45CD-9307-D8452168B333}"/>
            </a:ext>
          </a:extLst>
        </xdr:cNvPr>
        <xdr:cNvSpPr/>
      </xdr:nvSpPr>
      <xdr:spPr>
        <a:xfrm>
          <a:off x="20383500" y="18220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106</xdr:row>
      <xdr:rowOff>97155</xdr:rowOff>
    </xdr:from>
    <xdr:to>
      <xdr:col>111</xdr:col>
      <xdr:colOff>177800</xdr:colOff>
      <xdr:row>106</xdr:row>
      <xdr:rowOff>97155</xdr:rowOff>
    </xdr:to>
    <xdr:cxnSp macro="">
      <xdr:nvCxnSpPr>
        <xdr:cNvPr id="1551" name="直線コネクタ 1550">
          <a:extLst>
            <a:ext uri="{FF2B5EF4-FFF2-40B4-BE49-F238E27FC236}">
              <a16:creationId xmlns:a16="http://schemas.microsoft.com/office/drawing/2014/main" xmlns="" id="{8E00DAD6-E40B-4F7C-ADA9-6A8AC611FF5C}"/>
            </a:ext>
          </a:extLst>
        </xdr:cNvPr>
        <xdr:cNvCxnSpPr/>
      </xdr:nvCxnSpPr>
      <xdr:spPr>
        <a:xfrm>
          <a:off x="20434300" y="1827085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106</xdr:row>
      <xdr:rowOff>48261</xdr:rowOff>
    </xdr:from>
    <xdr:to>
      <xdr:col>102</xdr:col>
      <xdr:colOff>165100</xdr:colOff>
      <xdr:row>106</xdr:row>
      <xdr:rowOff>149861</xdr:rowOff>
    </xdr:to>
    <xdr:sp macro="" textlink="">
      <xdr:nvSpPr>
        <xdr:cNvPr id="1552" name="楕円 1551">
          <a:extLst>
            <a:ext uri="{FF2B5EF4-FFF2-40B4-BE49-F238E27FC236}">
              <a16:creationId xmlns:a16="http://schemas.microsoft.com/office/drawing/2014/main" xmlns="" id="{BD3B4663-48CC-4526-AE32-5438E3C998A2}"/>
            </a:ext>
          </a:extLst>
        </xdr:cNvPr>
        <xdr:cNvSpPr/>
      </xdr:nvSpPr>
      <xdr:spPr>
        <a:xfrm>
          <a:off x="19494500" y="18221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106</xdr:row>
      <xdr:rowOff>97155</xdr:rowOff>
    </xdr:from>
    <xdr:to>
      <xdr:col>107</xdr:col>
      <xdr:colOff>50800</xdr:colOff>
      <xdr:row>106</xdr:row>
      <xdr:rowOff>99061</xdr:rowOff>
    </xdr:to>
    <xdr:cxnSp macro="">
      <xdr:nvCxnSpPr>
        <xdr:cNvPr id="1553" name="直線コネクタ 1552">
          <a:extLst>
            <a:ext uri="{FF2B5EF4-FFF2-40B4-BE49-F238E27FC236}">
              <a16:creationId xmlns:a16="http://schemas.microsoft.com/office/drawing/2014/main" xmlns="" id="{49A21281-C7AA-4ACA-AE05-625945C59AD0}"/>
            </a:ext>
          </a:extLst>
        </xdr:cNvPr>
        <xdr:cNvCxnSpPr/>
      </xdr:nvCxnSpPr>
      <xdr:spPr>
        <a:xfrm flipV="1">
          <a:off x="19545300" y="18270855"/>
          <a:ext cx="889000" cy="19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164482</xdr:rowOff>
    </xdr:from>
    <xdr:ext cx="469744" cy="259045"/>
    <xdr:sp macro="" textlink="">
      <xdr:nvSpPr>
        <xdr:cNvPr id="1554" name="n_1mainValue【庁舎】&#10;一人当たり面積">
          <a:extLst>
            <a:ext uri="{FF2B5EF4-FFF2-40B4-BE49-F238E27FC236}">
              <a16:creationId xmlns:a16="http://schemas.microsoft.com/office/drawing/2014/main" xmlns="" id="{B3AA735C-C401-48F9-97AF-D7437B264278}"/>
            </a:ext>
          </a:extLst>
        </xdr:cNvPr>
        <xdr:cNvSpPr txBox="1"/>
      </xdr:nvSpPr>
      <xdr:spPr>
        <a:xfrm>
          <a:off x="21075727" y="179952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164482</xdr:rowOff>
    </xdr:from>
    <xdr:ext cx="469744" cy="259045"/>
    <xdr:sp macro="" textlink="">
      <xdr:nvSpPr>
        <xdr:cNvPr id="1555" name="n_2mainValue【庁舎】&#10;一人当たり面積">
          <a:extLst>
            <a:ext uri="{FF2B5EF4-FFF2-40B4-BE49-F238E27FC236}">
              <a16:creationId xmlns:a16="http://schemas.microsoft.com/office/drawing/2014/main" xmlns="" id="{311D9064-D8ED-4C3B-B2D0-0659C8294506}"/>
            </a:ext>
          </a:extLst>
        </xdr:cNvPr>
        <xdr:cNvSpPr txBox="1"/>
      </xdr:nvSpPr>
      <xdr:spPr>
        <a:xfrm>
          <a:off x="20199427" y="179952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166388</xdr:rowOff>
    </xdr:from>
    <xdr:ext cx="469744" cy="259045"/>
    <xdr:sp macro="" textlink="">
      <xdr:nvSpPr>
        <xdr:cNvPr id="1556" name="n_3mainValue【庁舎】&#10;一人当たり面積">
          <a:extLst>
            <a:ext uri="{FF2B5EF4-FFF2-40B4-BE49-F238E27FC236}">
              <a16:creationId xmlns:a16="http://schemas.microsoft.com/office/drawing/2014/main" xmlns="" id="{69AF8826-3410-4D48-AD6C-3C7CBB464D2E}"/>
            </a:ext>
          </a:extLst>
        </xdr:cNvPr>
        <xdr:cNvSpPr txBox="1"/>
      </xdr:nvSpPr>
      <xdr:spPr>
        <a:xfrm>
          <a:off x="19310427" y="17997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1557" name="正方形/長方形 1556">
          <a:extLst>
            <a:ext uri="{FF2B5EF4-FFF2-40B4-BE49-F238E27FC236}">
              <a16:creationId xmlns:a16="http://schemas.microsoft.com/office/drawing/2014/main" xmlns="" id="{0D821B3A-7CDC-40BD-AD86-7BE051581A87}"/>
            </a:ext>
          </a:extLst>
        </xdr:cNvPr>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1558" name="正方形/長方形 1557">
          <a:extLst>
            <a:ext uri="{FF2B5EF4-FFF2-40B4-BE49-F238E27FC236}">
              <a16:creationId xmlns:a16="http://schemas.microsoft.com/office/drawing/2014/main" xmlns="" id="{C691B186-99D9-4C15-8F6F-E7E4D91A7205}"/>
            </a:ext>
          </a:extLst>
        </xdr:cNvPr>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1559" name="テキスト ボックス 1558">
          <a:extLst>
            <a:ext uri="{FF2B5EF4-FFF2-40B4-BE49-F238E27FC236}">
              <a16:creationId xmlns:a16="http://schemas.microsoft.com/office/drawing/2014/main" xmlns="" id="{AE3EB12E-F993-4701-B2BF-457FB4E3036C}"/>
            </a:ext>
          </a:extLst>
        </xdr:cNvPr>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平成</a:t>
          </a:r>
          <a:r>
            <a:rPr kumimoji="1" lang="ja-JP" altLang="en-US" sz="1100">
              <a:solidFill>
                <a:schemeClr val="dk1"/>
              </a:solidFill>
              <a:effectLst/>
              <a:latin typeface="+mn-lt"/>
              <a:ea typeface="+mn-ea"/>
              <a:cs typeface="+mn-cs"/>
            </a:rPr>
            <a:t>３０</a:t>
          </a:r>
          <a:r>
            <a:rPr kumimoji="1" lang="ja-JP" altLang="ja-JP" sz="1100">
              <a:solidFill>
                <a:schemeClr val="dk1"/>
              </a:solidFill>
              <a:effectLst/>
              <a:latin typeface="+mn-lt"/>
              <a:ea typeface="+mn-ea"/>
              <a:cs typeface="+mn-cs"/>
            </a:rPr>
            <a:t>年度数値について</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類似団体と比較して特に有形固定資産減価償却率が高くなっている施設は、福祉施設、保健センター・保健所、市民会館である。</a:t>
          </a:r>
          <a:endParaRPr lang="ja-JP" altLang="ja-JP" sz="1400">
            <a:effectLst/>
          </a:endParaRPr>
        </a:p>
        <a:p>
          <a:r>
            <a:rPr kumimoji="1" lang="ja-JP" altLang="ja-JP" sz="1100">
              <a:solidFill>
                <a:schemeClr val="dk1"/>
              </a:solidFill>
              <a:effectLst/>
              <a:latin typeface="+mn-lt"/>
              <a:ea typeface="+mn-ea"/>
              <a:cs typeface="+mn-cs"/>
            </a:rPr>
            <a:t>福祉施設については</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公共施設等総合管理計画に基づき、老朽化対策として廃止も含め検討を行っていく。</a:t>
          </a:r>
          <a:endParaRPr lang="ja-JP" altLang="ja-JP" sz="1400">
            <a:effectLst/>
          </a:endParaRPr>
        </a:p>
        <a:p>
          <a:r>
            <a:rPr kumimoji="1" lang="ja-JP" altLang="ja-JP" sz="1100">
              <a:solidFill>
                <a:schemeClr val="dk1"/>
              </a:solidFill>
              <a:effectLst/>
              <a:latin typeface="+mn-lt"/>
              <a:ea typeface="+mn-ea"/>
              <a:cs typeface="+mn-cs"/>
            </a:rPr>
            <a:t>保健センターについては、崩壊する危険性は低いとされているが、築３５年を経過していることから公共施設等総合管理計画に基づき、計画的に修繕していく。</a:t>
          </a:r>
          <a:endParaRPr lang="ja-JP" altLang="ja-JP" sz="1400">
            <a:effectLst/>
          </a:endParaRPr>
        </a:p>
        <a:p>
          <a:r>
            <a:rPr lang="ja-JP" altLang="ja-JP" sz="1100">
              <a:solidFill>
                <a:schemeClr val="dk1"/>
              </a:solidFill>
              <a:effectLst/>
              <a:latin typeface="+mn-lt"/>
              <a:ea typeface="+mn-ea"/>
              <a:cs typeface="+mn-cs"/>
            </a:rPr>
            <a:t>市民会館については、減価償却率１００％と老朽化が進行していることから、公共施設等総合管理計画に基づき、他施設との統廃合や用途変更を検討</a:t>
          </a:r>
          <a:r>
            <a:rPr lang="ja-JP" altLang="en-US" sz="1100">
              <a:solidFill>
                <a:schemeClr val="dk1"/>
              </a:solidFill>
              <a:effectLst/>
              <a:latin typeface="+mn-lt"/>
              <a:ea typeface="+mn-ea"/>
              <a:cs typeface="+mn-cs"/>
            </a:rPr>
            <a:t>していく</a:t>
          </a:r>
          <a:r>
            <a:rPr lang="ja-JP" altLang="ja-JP" sz="1100">
              <a:solidFill>
                <a:schemeClr val="dk1"/>
              </a:solidFill>
              <a:effectLst/>
              <a:latin typeface="+mn-lt"/>
              <a:ea typeface="+mn-ea"/>
              <a:cs typeface="+mn-cs"/>
            </a:rPr>
            <a:t>。</a:t>
          </a:r>
          <a:endParaRPr lang="ja-JP" altLang="ja-JP" sz="14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xmlns=""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xmlns=""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xmlns=""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xmlns=""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徳島県石井町</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xmlns=""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xmlns=""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xmlns=""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30</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xmlns=""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xmlns=""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xmlns=""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25,967
25,705
28.85
9,323,077
8,986,434
299,995
5,677,338
5,063,296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xmlns=""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xmlns=""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xmlns=""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xmlns=""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xmlns=""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xmlns=""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H26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xmlns=""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xmlns=""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xmlns=""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xmlns=""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xmlns=""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xmlns=""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xmlns=""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xmlns=""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xmlns=""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xmlns=""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xmlns=""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17</xdr:row>
      <xdr:rowOff>95250</xdr:rowOff>
    </xdr:from>
    <xdr:ext cx="8811515" cy="259045"/>
    <xdr:sp macro="" textlink="">
      <xdr:nvSpPr>
        <xdr:cNvPr id="29" name="テキスト ボックス 28">
          <a:extLst>
            <a:ext uri="{FF2B5EF4-FFF2-40B4-BE49-F238E27FC236}">
              <a16:creationId xmlns:a16="http://schemas.microsoft.com/office/drawing/2014/main" xmlns="" id="{00000000-0008-0000-0300-00001D000000}"/>
            </a:ext>
          </a:extLst>
        </xdr:cNvPr>
        <xdr:cNvSpPr txBox="1"/>
      </xdr:nvSpPr>
      <xdr:spPr>
        <a:xfrm>
          <a:off x="762000" y="3009900"/>
          <a:ext cx="881151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133350</xdr:colOff>
      <xdr:row>19</xdr:row>
      <xdr:rowOff>6350</xdr:rowOff>
    </xdr:from>
    <xdr:ext cx="9253302" cy="259045"/>
    <xdr:sp macro="" textlink="">
      <xdr:nvSpPr>
        <xdr:cNvPr id="30" name="テキスト ボックス 29">
          <a:extLst>
            <a:ext uri="{FF2B5EF4-FFF2-40B4-BE49-F238E27FC236}">
              <a16:creationId xmlns:a16="http://schemas.microsoft.com/office/drawing/2014/main" xmlns="" id="{00000000-0008-0000-0300-00001E000000}"/>
            </a:ext>
          </a:extLst>
        </xdr:cNvPr>
        <xdr:cNvSpPr txBox="1"/>
      </xdr:nvSpPr>
      <xdr:spPr>
        <a:xfrm>
          <a:off x="762000" y="3263900"/>
          <a:ext cx="925330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31</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年度中に市町村合併した団体で、合併前の団体ごとの決算に基づく実質公債費比率及び将来負担比率を算出していない団体については、グラフを表記しない。</a:t>
          </a:r>
        </a:p>
      </xdr:txBody>
    </xdr:sp>
    <xdr:clientData/>
  </xdr:oneCellAnchor>
  <xdr:oneCellAnchor>
    <xdr:from>
      <xdr:col>3</xdr:col>
      <xdr:colOff>133350</xdr:colOff>
      <xdr:row>20</xdr:row>
      <xdr:rowOff>88900</xdr:rowOff>
    </xdr:from>
    <xdr:ext cx="5758692" cy="259045"/>
    <xdr:sp macro="" textlink="">
      <xdr:nvSpPr>
        <xdr:cNvPr id="31" name="テキスト ボックス 30">
          <a:extLst>
            <a:ext uri="{FF2B5EF4-FFF2-40B4-BE49-F238E27FC236}">
              <a16:creationId xmlns:a16="http://schemas.microsoft.com/office/drawing/2014/main" xmlns="" id="{00000000-0008-0000-0300-00001F000000}"/>
            </a:ext>
          </a:extLst>
        </xdr:cNvPr>
        <xdr:cNvSpPr txBox="1"/>
      </xdr:nvSpPr>
      <xdr:spPr>
        <a:xfrm>
          <a:off x="762000" y="3517900"/>
          <a:ext cx="575869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充当可能財源等が将来負担額を上回っている団体については、将来負担比率のグラフを表記しない。</a:t>
          </a:r>
        </a:p>
      </xdr:txBody>
    </xdr:sp>
    <xdr:clientData/>
  </xdr:oneCellAnchor>
  <xdr:oneCellAnchor>
    <xdr:from>
      <xdr:col>3</xdr:col>
      <xdr:colOff>133350</xdr:colOff>
      <xdr:row>22</xdr:row>
      <xdr:rowOff>0</xdr:rowOff>
    </xdr:from>
    <xdr:ext cx="8725722" cy="259045"/>
    <xdr:sp macro="" textlink="">
      <xdr:nvSpPr>
        <xdr:cNvPr id="32" name="テキスト ボックス 31">
          <a:extLst>
            <a:ext uri="{FF2B5EF4-FFF2-40B4-BE49-F238E27FC236}">
              <a16:creationId xmlns:a16="http://schemas.microsoft.com/office/drawing/2014/main" xmlns="" id="{00000000-0008-0000-0300-000020000000}"/>
            </a:ext>
          </a:extLst>
        </xdr:cNvPr>
        <xdr:cNvSpPr txBox="1"/>
      </xdr:nvSpPr>
      <xdr:spPr>
        <a:xfrm>
          <a:off x="762000" y="3771900"/>
          <a:ext cx="872572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23</xdr:row>
      <xdr:rowOff>82550</xdr:rowOff>
    </xdr:from>
    <xdr:ext cx="5961184" cy="259045"/>
    <xdr:sp macro="" textlink="">
      <xdr:nvSpPr>
        <xdr:cNvPr id="33" name="テキスト ボックス 32">
          <a:extLst>
            <a:ext uri="{FF2B5EF4-FFF2-40B4-BE49-F238E27FC236}">
              <a16:creationId xmlns:a16="http://schemas.microsoft.com/office/drawing/2014/main" xmlns="" id="{00000000-0008-0000-0300-000021000000}"/>
            </a:ext>
          </a:extLst>
        </xdr:cNvPr>
        <xdr:cNvSpPr txBox="1"/>
      </xdr:nvSpPr>
      <xdr:spPr>
        <a:xfrm>
          <a:off x="762000" y="4025900"/>
          <a:ext cx="596118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165100</xdr:rowOff>
    </xdr:from>
    <xdr:ext cx="8210774" cy="259045"/>
    <xdr:sp macro="" textlink="">
      <xdr:nvSpPr>
        <xdr:cNvPr id="34" name="テキスト ボックス 33">
          <a:extLst>
            <a:ext uri="{FF2B5EF4-FFF2-40B4-BE49-F238E27FC236}">
              <a16:creationId xmlns:a16="http://schemas.microsoft.com/office/drawing/2014/main" xmlns="" id="{00000000-0008-0000-0300-000022000000}"/>
            </a:ext>
          </a:extLst>
        </xdr:cNvPr>
        <xdr:cNvSpPr txBox="1"/>
      </xdr:nvSpPr>
      <xdr:spPr>
        <a:xfrm>
          <a:off x="762000" y="4279900"/>
          <a:ext cx="82107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133350</xdr:colOff>
      <xdr:row>26</xdr:row>
      <xdr:rowOff>76200</xdr:rowOff>
    </xdr:from>
    <xdr:ext cx="184731" cy="259045"/>
    <xdr:sp macro="" textlink="">
      <xdr:nvSpPr>
        <xdr:cNvPr id="35" name="テキスト ボックス 34">
          <a:extLst>
            <a:ext uri="{FF2B5EF4-FFF2-40B4-BE49-F238E27FC236}">
              <a16:creationId xmlns:a16="http://schemas.microsoft.com/office/drawing/2014/main" xmlns="" id="{00000000-0008-0000-0300-000023000000}"/>
            </a:ext>
          </a:extLst>
        </xdr:cNvPr>
        <xdr:cNvSpPr txBox="1"/>
      </xdr:nvSpPr>
      <xdr:spPr>
        <a:xfrm>
          <a:off x="762000" y="45339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xmlns=""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8</xdr:col>
      <xdr:colOff>100487</xdr:colOff>
      <xdr:row>31</xdr:row>
      <xdr:rowOff>63500</xdr:rowOff>
    </xdr:from>
    <xdr:ext cx="1272227" cy="309059"/>
    <xdr:sp macro="" textlink="">
      <xdr:nvSpPr>
        <xdr:cNvPr id="37" name="テキスト ボックス 36">
          <a:extLst>
            <a:ext uri="{FF2B5EF4-FFF2-40B4-BE49-F238E27FC236}">
              <a16:creationId xmlns:a16="http://schemas.microsoft.com/office/drawing/2014/main" xmlns="" id="{00000000-0008-0000-0300-000025000000}"/>
            </a:ext>
          </a:extLst>
        </xdr:cNvPr>
        <xdr:cNvSpPr txBox="1"/>
      </xdr:nvSpPr>
      <xdr:spPr>
        <a:xfrm>
          <a:off x="1776887" y="53784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32864</xdr:colOff>
      <xdr:row>31</xdr:row>
      <xdr:rowOff>38100</xdr:rowOff>
    </xdr:from>
    <xdr:ext cx="1651000" cy="359073"/>
    <xdr:sp macro="" textlink="">
      <xdr:nvSpPr>
        <xdr:cNvPr id="38" name="テキスト ボックス 37">
          <a:extLst>
            <a:ext uri="{FF2B5EF4-FFF2-40B4-BE49-F238E27FC236}">
              <a16:creationId xmlns:a16="http://schemas.microsoft.com/office/drawing/2014/main" xmlns="" id="{00000000-0008-0000-0300-000026000000}"/>
            </a:ext>
          </a:extLst>
        </xdr:cNvPr>
        <xdr:cNvSpPr txBox="1"/>
      </xdr:nvSpPr>
      <xdr:spPr>
        <a:xfrm>
          <a:off x="3176114" y="535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[0.52]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xmlns=""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xmlns=""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xmlns=""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xmlns=""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30</xdr:row>
      <xdr:rowOff>127000</xdr:rowOff>
    </xdr:from>
    <xdr:to>
      <xdr:col>49</xdr:col>
      <xdr:colOff>19050</xdr:colOff>
      <xdr:row>32</xdr:row>
      <xdr:rowOff>38100</xdr:rowOff>
    </xdr:to>
    <xdr:sp macro="" textlink="">
      <xdr:nvSpPr>
        <xdr:cNvPr id="43" name="正方形/長方形 42">
          <a:extLst>
            <a:ext uri="{FF2B5EF4-FFF2-40B4-BE49-F238E27FC236}">
              <a16:creationId xmlns:a16="http://schemas.microsoft.com/office/drawing/2014/main" xmlns="" id="{00000000-0008-0000-0300-00002B000000}"/>
            </a:ext>
          </a:extLst>
        </xdr:cNvPr>
        <xdr:cNvSpPr/>
      </xdr:nvSpPr>
      <xdr:spPr>
        <a:xfrm>
          <a:off x="90170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43</xdr:col>
      <xdr:colOff>6350</xdr:colOff>
      <xdr:row>31</xdr:row>
      <xdr:rowOff>146050</xdr:rowOff>
    </xdr:from>
    <xdr:to>
      <xdr:col>49</xdr:col>
      <xdr:colOff>19050</xdr:colOff>
      <xdr:row>33</xdr:row>
      <xdr:rowOff>57150</xdr:rowOff>
    </xdr:to>
    <xdr:sp macro="" textlink="">
      <xdr:nvSpPr>
        <xdr:cNvPr id="44" name="正方形/長方形 43">
          <a:extLst>
            <a:ext uri="{FF2B5EF4-FFF2-40B4-BE49-F238E27FC236}">
              <a16:creationId xmlns:a16="http://schemas.microsoft.com/office/drawing/2014/main" xmlns="" id="{00000000-0008-0000-0300-00002C000000}"/>
            </a:ext>
          </a:extLst>
        </xdr:cNvPr>
        <xdr:cNvSpPr/>
      </xdr:nvSpPr>
      <xdr:spPr>
        <a:xfrm>
          <a:off x="90170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5" name="正方形/長方形 44">
          <a:extLst>
            <a:ext uri="{FF2B5EF4-FFF2-40B4-BE49-F238E27FC236}">
              <a16:creationId xmlns:a16="http://schemas.microsoft.com/office/drawing/2014/main" xmlns="" id="{00000000-0008-0000-0300-00002D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6" name="正方形/長方形 45">
          <a:extLst>
            <a:ext uri="{FF2B5EF4-FFF2-40B4-BE49-F238E27FC236}">
              <a16:creationId xmlns:a16="http://schemas.microsoft.com/office/drawing/2014/main" xmlns="" id="{00000000-0008-0000-0300-00002E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7" name="正方形/長方形 46">
          <a:extLst>
            <a:ext uri="{FF2B5EF4-FFF2-40B4-BE49-F238E27FC236}">
              <a16:creationId xmlns:a16="http://schemas.microsoft.com/office/drawing/2014/main" xmlns="" id="{00000000-0008-0000-0300-00002F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8" name="テキスト ボックス 47">
          <a:extLst>
            <a:ext uri="{FF2B5EF4-FFF2-40B4-BE49-F238E27FC236}">
              <a16:creationId xmlns:a16="http://schemas.microsoft.com/office/drawing/2014/main" xmlns="" id="{00000000-0008-0000-0300-000030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平成３０年度は全国平均を上回った。しかしながら、主要産業が少ないことから財政基盤が弱く、類似団体平均はかなり下回っている。</a:t>
          </a:r>
        </a:p>
        <a:p>
          <a:r>
            <a:rPr kumimoji="1" lang="ja-JP" altLang="en-US" sz="1300">
              <a:latin typeface="ＭＳ Ｐゴシック" panose="020B0600070205080204" pitchFamily="50" charset="-128"/>
              <a:ea typeface="ＭＳ Ｐゴシック" panose="020B0600070205080204" pitchFamily="50" charset="-128"/>
            </a:rPr>
            <a:t>今後も緊急に必要な事業を峻別し、歳出の削減を図るとともに、町税等の徴収率向上に取り組み自主財源の確保に努める。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9" name="直線コネクタ 48">
          <a:extLst>
            <a:ext uri="{FF2B5EF4-FFF2-40B4-BE49-F238E27FC236}">
              <a16:creationId xmlns:a16="http://schemas.microsoft.com/office/drawing/2014/main" xmlns="" id="{00000000-0008-0000-0300-000031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50" name="テキスト ボックス 49">
          <a:extLst>
            <a:ext uri="{FF2B5EF4-FFF2-40B4-BE49-F238E27FC236}">
              <a16:creationId xmlns:a16="http://schemas.microsoft.com/office/drawing/2014/main" xmlns="" id="{00000000-0008-0000-0300-000032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51" name="直線コネクタ 50">
          <a:extLst>
            <a:ext uri="{FF2B5EF4-FFF2-40B4-BE49-F238E27FC236}">
              <a16:creationId xmlns:a16="http://schemas.microsoft.com/office/drawing/2014/main" xmlns="" id="{00000000-0008-0000-0300-000033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2" name="テキスト ボックス 51">
          <a:extLst>
            <a:ext uri="{FF2B5EF4-FFF2-40B4-BE49-F238E27FC236}">
              <a16:creationId xmlns:a16="http://schemas.microsoft.com/office/drawing/2014/main" xmlns="" id="{00000000-0008-0000-0300-000034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3" name="直線コネクタ 52">
          <a:extLst>
            <a:ext uri="{FF2B5EF4-FFF2-40B4-BE49-F238E27FC236}">
              <a16:creationId xmlns:a16="http://schemas.microsoft.com/office/drawing/2014/main" xmlns="" id="{00000000-0008-0000-0300-000035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4" name="テキスト ボックス 53">
          <a:extLst>
            <a:ext uri="{FF2B5EF4-FFF2-40B4-BE49-F238E27FC236}">
              <a16:creationId xmlns:a16="http://schemas.microsoft.com/office/drawing/2014/main" xmlns="" id="{00000000-0008-0000-0300-000036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5" name="直線コネクタ 54">
          <a:extLst>
            <a:ext uri="{FF2B5EF4-FFF2-40B4-BE49-F238E27FC236}">
              <a16:creationId xmlns:a16="http://schemas.microsoft.com/office/drawing/2014/main" xmlns="" id="{00000000-0008-0000-0300-000037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6" name="テキスト ボックス 55">
          <a:extLst>
            <a:ext uri="{FF2B5EF4-FFF2-40B4-BE49-F238E27FC236}">
              <a16:creationId xmlns:a16="http://schemas.microsoft.com/office/drawing/2014/main" xmlns="" id="{00000000-0008-0000-0300-000038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7" name="直線コネクタ 56">
          <a:extLst>
            <a:ext uri="{FF2B5EF4-FFF2-40B4-BE49-F238E27FC236}">
              <a16:creationId xmlns:a16="http://schemas.microsoft.com/office/drawing/2014/main" xmlns="" id="{00000000-0008-0000-0300-000039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8" name="テキスト ボックス 57">
          <a:extLst>
            <a:ext uri="{FF2B5EF4-FFF2-40B4-BE49-F238E27FC236}">
              <a16:creationId xmlns:a16="http://schemas.microsoft.com/office/drawing/2014/main" xmlns="" id="{00000000-0008-0000-0300-00003A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9" name="直線コネクタ 58">
          <a:extLst>
            <a:ext uri="{FF2B5EF4-FFF2-40B4-BE49-F238E27FC236}">
              <a16:creationId xmlns:a16="http://schemas.microsoft.com/office/drawing/2014/main" xmlns="" id="{00000000-0008-0000-0300-00003B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60" name="テキスト ボックス 59">
          <a:extLst>
            <a:ext uri="{FF2B5EF4-FFF2-40B4-BE49-F238E27FC236}">
              <a16:creationId xmlns:a16="http://schemas.microsoft.com/office/drawing/2014/main" xmlns="" id="{00000000-0008-0000-0300-00003C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xmlns=""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xmlns=""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xmlns=""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88900</xdr:rowOff>
    </xdr:from>
    <xdr:to>
      <xdr:col>23</xdr:col>
      <xdr:colOff>133350</xdr:colOff>
      <xdr:row>45</xdr:row>
      <xdr:rowOff>127705</xdr:rowOff>
    </xdr:to>
    <xdr:cxnSp macro="">
      <xdr:nvCxnSpPr>
        <xdr:cNvPr id="64" name="直線コネクタ 63">
          <a:extLst>
            <a:ext uri="{FF2B5EF4-FFF2-40B4-BE49-F238E27FC236}">
              <a16:creationId xmlns:a16="http://schemas.microsoft.com/office/drawing/2014/main" xmlns="" id="{00000000-0008-0000-0300-000040000000}"/>
            </a:ext>
          </a:extLst>
        </xdr:cNvPr>
        <xdr:cNvCxnSpPr/>
      </xdr:nvCxnSpPr>
      <xdr:spPr>
        <a:xfrm flipV="1">
          <a:off x="4953000" y="6261100"/>
          <a:ext cx="0" cy="158185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99782</xdr:rowOff>
    </xdr:from>
    <xdr:ext cx="762000" cy="259045"/>
    <xdr:sp macro="" textlink="">
      <xdr:nvSpPr>
        <xdr:cNvPr id="65" name="財政力最小値テキスト">
          <a:extLst>
            <a:ext uri="{FF2B5EF4-FFF2-40B4-BE49-F238E27FC236}">
              <a16:creationId xmlns:a16="http://schemas.microsoft.com/office/drawing/2014/main" xmlns="" id="{00000000-0008-0000-0300-000041000000}"/>
            </a:ext>
          </a:extLst>
        </xdr:cNvPr>
        <xdr:cNvSpPr txBox="1"/>
      </xdr:nvSpPr>
      <xdr:spPr>
        <a:xfrm>
          <a:off x="5041900" y="78150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127705</xdr:rowOff>
    </xdr:from>
    <xdr:to>
      <xdr:col>24</xdr:col>
      <xdr:colOff>12700</xdr:colOff>
      <xdr:row>45</xdr:row>
      <xdr:rowOff>127705</xdr:rowOff>
    </xdr:to>
    <xdr:cxnSp macro="">
      <xdr:nvCxnSpPr>
        <xdr:cNvPr id="66" name="直線コネクタ 65">
          <a:extLst>
            <a:ext uri="{FF2B5EF4-FFF2-40B4-BE49-F238E27FC236}">
              <a16:creationId xmlns:a16="http://schemas.microsoft.com/office/drawing/2014/main" xmlns="" id="{00000000-0008-0000-0300-000042000000}"/>
            </a:ext>
          </a:extLst>
        </xdr:cNvPr>
        <xdr:cNvCxnSpPr/>
      </xdr:nvCxnSpPr>
      <xdr:spPr>
        <a:xfrm>
          <a:off x="4864100" y="78429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35</xdr:row>
      <xdr:rowOff>3827</xdr:rowOff>
    </xdr:from>
    <xdr:ext cx="762000" cy="259045"/>
    <xdr:sp macro="" textlink="">
      <xdr:nvSpPr>
        <xdr:cNvPr id="67" name="財政力最大値テキスト">
          <a:extLst>
            <a:ext uri="{FF2B5EF4-FFF2-40B4-BE49-F238E27FC236}">
              <a16:creationId xmlns:a16="http://schemas.microsoft.com/office/drawing/2014/main" xmlns="" id="{00000000-0008-0000-0300-000043000000}"/>
            </a:ext>
          </a:extLst>
        </xdr:cNvPr>
        <xdr:cNvSpPr txBox="1"/>
      </xdr:nvSpPr>
      <xdr:spPr>
        <a:xfrm>
          <a:off x="5041900" y="600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88900</xdr:rowOff>
    </xdr:from>
    <xdr:to>
      <xdr:col>24</xdr:col>
      <xdr:colOff>12700</xdr:colOff>
      <xdr:row>36</xdr:row>
      <xdr:rowOff>88900</xdr:rowOff>
    </xdr:to>
    <xdr:cxnSp macro="">
      <xdr:nvCxnSpPr>
        <xdr:cNvPr id="68" name="直線コネクタ 67">
          <a:extLst>
            <a:ext uri="{FF2B5EF4-FFF2-40B4-BE49-F238E27FC236}">
              <a16:creationId xmlns:a16="http://schemas.microsoft.com/office/drawing/2014/main" xmlns="" id="{00000000-0008-0000-0300-000044000000}"/>
            </a:ext>
          </a:extLst>
        </xdr:cNvPr>
        <xdr:cNvCxnSpPr/>
      </xdr:nvCxnSpPr>
      <xdr:spPr>
        <a:xfrm>
          <a:off x="4864100" y="6261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43</xdr:row>
      <xdr:rowOff>122061</xdr:rowOff>
    </xdr:from>
    <xdr:to>
      <xdr:col>23</xdr:col>
      <xdr:colOff>133350</xdr:colOff>
      <xdr:row>43</xdr:row>
      <xdr:rowOff>135467</xdr:rowOff>
    </xdr:to>
    <xdr:cxnSp macro="">
      <xdr:nvCxnSpPr>
        <xdr:cNvPr id="69" name="直線コネクタ 68">
          <a:extLst>
            <a:ext uri="{FF2B5EF4-FFF2-40B4-BE49-F238E27FC236}">
              <a16:creationId xmlns:a16="http://schemas.microsoft.com/office/drawing/2014/main" xmlns="" id="{00000000-0008-0000-0300-000045000000}"/>
            </a:ext>
          </a:extLst>
        </xdr:cNvPr>
        <xdr:cNvCxnSpPr/>
      </xdr:nvCxnSpPr>
      <xdr:spPr>
        <a:xfrm flipV="1">
          <a:off x="4114800" y="7494411"/>
          <a:ext cx="838200" cy="134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41</xdr:row>
      <xdr:rowOff>58155</xdr:rowOff>
    </xdr:from>
    <xdr:ext cx="762000" cy="259045"/>
    <xdr:sp macro="" textlink="">
      <xdr:nvSpPr>
        <xdr:cNvPr id="70" name="財政力平均値テキスト">
          <a:extLst>
            <a:ext uri="{FF2B5EF4-FFF2-40B4-BE49-F238E27FC236}">
              <a16:creationId xmlns:a16="http://schemas.microsoft.com/office/drawing/2014/main" xmlns="" id="{00000000-0008-0000-0300-000046000000}"/>
            </a:ext>
          </a:extLst>
        </xdr:cNvPr>
        <xdr:cNvSpPr txBox="1"/>
      </xdr:nvSpPr>
      <xdr:spPr>
        <a:xfrm>
          <a:off x="5041900" y="70876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42</xdr:row>
      <xdr:rowOff>41628</xdr:rowOff>
    </xdr:from>
    <xdr:to>
      <xdr:col>23</xdr:col>
      <xdr:colOff>184150</xdr:colOff>
      <xdr:row>42</xdr:row>
      <xdr:rowOff>143228</xdr:rowOff>
    </xdr:to>
    <xdr:sp macro="" textlink="">
      <xdr:nvSpPr>
        <xdr:cNvPr id="71" name="フローチャート: 判断 70">
          <a:extLst>
            <a:ext uri="{FF2B5EF4-FFF2-40B4-BE49-F238E27FC236}">
              <a16:creationId xmlns:a16="http://schemas.microsoft.com/office/drawing/2014/main" xmlns="" id="{00000000-0008-0000-0300-000047000000}"/>
            </a:ext>
          </a:extLst>
        </xdr:cNvPr>
        <xdr:cNvSpPr/>
      </xdr:nvSpPr>
      <xdr:spPr>
        <a:xfrm>
          <a:off x="4902200" y="7242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43</xdr:row>
      <xdr:rowOff>135467</xdr:rowOff>
    </xdr:from>
    <xdr:to>
      <xdr:col>19</xdr:col>
      <xdr:colOff>133350</xdr:colOff>
      <xdr:row>43</xdr:row>
      <xdr:rowOff>135467</xdr:rowOff>
    </xdr:to>
    <xdr:cxnSp macro="">
      <xdr:nvCxnSpPr>
        <xdr:cNvPr id="72" name="直線コネクタ 71">
          <a:extLst>
            <a:ext uri="{FF2B5EF4-FFF2-40B4-BE49-F238E27FC236}">
              <a16:creationId xmlns:a16="http://schemas.microsoft.com/office/drawing/2014/main" xmlns="" id="{00000000-0008-0000-0300-000048000000}"/>
            </a:ext>
          </a:extLst>
        </xdr:cNvPr>
        <xdr:cNvCxnSpPr/>
      </xdr:nvCxnSpPr>
      <xdr:spPr>
        <a:xfrm>
          <a:off x="3225800" y="750781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42</xdr:row>
      <xdr:rowOff>55033</xdr:rowOff>
    </xdr:from>
    <xdr:to>
      <xdr:col>19</xdr:col>
      <xdr:colOff>184150</xdr:colOff>
      <xdr:row>42</xdr:row>
      <xdr:rowOff>156633</xdr:rowOff>
    </xdr:to>
    <xdr:sp macro="" textlink="">
      <xdr:nvSpPr>
        <xdr:cNvPr id="73" name="フローチャート: 判断 72">
          <a:extLst>
            <a:ext uri="{FF2B5EF4-FFF2-40B4-BE49-F238E27FC236}">
              <a16:creationId xmlns:a16="http://schemas.microsoft.com/office/drawing/2014/main" xmlns="" id="{00000000-0008-0000-0300-000049000000}"/>
            </a:ext>
          </a:extLst>
        </xdr:cNvPr>
        <xdr:cNvSpPr/>
      </xdr:nvSpPr>
      <xdr:spPr>
        <a:xfrm>
          <a:off x="4064000" y="72559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166810</xdr:rowOff>
    </xdr:from>
    <xdr:ext cx="736600" cy="259045"/>
    <xdr:sp macro="" textlink="">
      <xdr:nvSpPr>
        <xdr:cNvPr id="74" name="テキスト ボックス 73">
          <a:extLst>
            <a:ext uri="{FF2B5EF4-FFF2-40B4-BE49-F238E27FC236}">
              <a16:creationId xmlns:a16="http://schemas.microsoft.com/office/drawing/2014/main" xmlns="" id="{00000000-0008-0000-0300-00004A000000}"/>
            </a:ext>
          </a:extLst>
        </xdr:cNvPr>
        <xdr:cNvSpPr txBox="1"/>
      </xdr:nvSpPr>
      <xdr:spPr>
        <a:xfrm>
          <a:off x="3733800" y="70248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43</xdr:row>
      <xdr:rowOff>135467</xdr:rowOff>
    </xdr:from>
    <xdr:to>
      <xdr:col>15</xdr:col>
      <xdr:colOff>82550</xdr:colOff>
      <xdr:row>43</xdr:row>
      <xdr:rowOff>162278</xdr:rowOff>
    </xdr:to>
    <xdr:cxnSp macro="">
      <xdr:nvCxnSpPr>
        <xdr:cNvPr id="75" name="直線コネクタ 74">
          <a:extLst>
            <a:ext uri="{FF2B5EF4-FFF2-40B4-BE49-F238E27FC236}">
              <a16:creationId xmlns:a16="http://schemas.microsoft.com/office/drawing/2014/main" xmlns="" id="{00000000-0008-0000-0300-00004B000000}"/>
            </a:ext>
          </a:extLst>
        </xdr:cNvPr>
        <xdr:cNvCxnSpPr/>
      </xdr:nvCxnSpPr>
      <xdr:spPr>
        <a:xfrm flipV="1">
          <a:off x="2336800" y="7507817"/>
          <a:ext cx="889000" cy="26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42</xdr:row>
      <xdr:rowOff>68439</xdr:rowOff>
    </xdr:from>
    <xdr:to>
      <xdr:col>15</xdr:col>
      <xdr:colOff>133350</xdr:colOff>
      <xdr:row>42</xdr:row>
      <xdr:rowOff>170039</xdr:rowOff>
    </xdr:to>
    <xdr:sp macro="" textlink="">
      <xdr:nvSpPr>
        <xdr:cNvPr id="76" name="フローチャート: 判断 75">
          <a:extLst>
            <a:ext uri="{FF2B5EF4-FFF2-40B4-BE49-F238E27FC236}">
              <a16:creationId xmlns:a16="http://schemas.microsoft.com/office/drawing/2014/main" xmlns="" id="{00000000-0008-0000-0300-00004C000000}"/>
            </a:ext>
          </a:extLst>
        </xdr:cNvPr>
        <xdr:cNvSpPr/>
      </xdr:nvSpPr>
      <xdr:spPr>
        <a:xfrm>
          <a:off x="3175000" y="7269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41</xdr:row>
      <xdr:rowOff>8766</xdr:rowOff>
    </xdr:from>
    <xdr:ext cx="762000" cy="259045"/>
    <xdr:sp macro="" textlink="">
      <xdr:nvSpPr>
        <xdr:cNvPr id="77" name="テキスト ボックス 76">
          <a:extLst>
            <a:ext uri="{FF2B5EF4-FFF2-40B4-BE49-F238E27FC236}">
              <a16:creationId xmlns:a16="http://schemas.microsoft.com/office/drawing/2014/main" xmlns="" id="{00000000-0008-0000-0300-00004D000000}"/>
            </a:ext>
          </a:extLst>
        </xdr:cNvPr>
        <xdr:cNvSpPr txBox="1"/>
      </xdr:nvSpPr>
      <xdr:spPr>
        <a:xfrm>
          <a:off x="2844800" y="70382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43</xdr:row>
      <xdr:rowOff>162278</xdr:rowOff>
    </xdr:from>
    <xdr:to>
      <xdr:col>11</xdr:col>
      <xdr:colOff>31750</xdr:colOff>
      <xdr:row>43</xdr:row>
      <xdr:rowOff>162278</xdr:rowOff>
    </xdr:to>
    <xdr:cxnSp macro="">
      <xdr:nvCxnSpPr>
        <xdr:cNvPr id="78" name="直線コネクタ 77">
          <a:extLst>
            <a:ext uri="{FF2B5EF4-FFF2-40B4-BE49-F238E27FC236}">
              <a16:creationId xmlns:a16="http://schemas.microsoft.com/office/drawing/2014/main" xmlns="" id="{00000000-0008-0000-0300-00004E000000}"/>
            </a:ext>
          </a:extLst>
        </xdr:cNvPr>
        <xdr:cNvCxnSpPr/>
      </xdr:nvCxnSpPr>
      <xdr:spPr>
        <a:xfrm>
          <a:off x="1447800" y="75346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42</xdr:row>
      <xdr:rowOff>55033</xdr:rowOff>
    </xdr:from>
    <xdr:to>
      <xdr:col>11</xdr:col>
      <xdr:colOff>82550</xdr:colOff>
      <xdr:row>42</xdr:row>
      <xdr:rowOff>156633</xdr:rowOff>
    </xdr:to>
    <xdr:sp macro="" textlink="">
      <xdr:nvSpPr>
        <xdr:cNvPr id="79" name="フローチャート: 判断 78">
          <a:extLst>
            <a:ext uri="{FF2B5EF4-FFF2-40B4-BE49-F238E27FC236}">
              <a16:creationId xmlns:a16="http://schemas.microsoft.com/office/drawing/2014/main" xmlns="" id="{00000000-0008-0000-0300-00004F000000}"/>
            </a:ext>
          </a:extLst>
        </xdr:cNvPr>
        <xdr:cNvSpPr/>
      </xdr:nvSpPr>
      <xdr:spPr>
        <a:xfrm>
          <a:off x="2286000" y="72559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166810</xdr:rowOff>
    </xdr:from>
    <xdr:ext cx="762000" cy="259045"/>
    <xdr:sp macro="" textlink="">
      <xdr:nvSpPr>
        <xdr:cNvPr id="80" name="テキスト ボックス 79">
          <a:extLst>
            <a:ext uri="{FF2B5EF4-FFF2-40B4-BE49-F238E27FC236}">
              <a16:creationId xmlns:a16="http://schemas.microsoft.com/office/drawing/2014/main" xmlns="" id="{00000000-0008-0000-0300-000050000000}"/>
            </a:ext>
          </a:extLst>
        </xdr:cNvPr>
        <xdr:cNvSpPr txBox="1"/>
      </xdr:nvSpPr>
      <xdr:spPr>
        <a:xfrm>
          <a:off x="1955800" y="70248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42</xdr:row>
      <xdr:rowOff>95250</xdr:rowOff>
    </xdr:from>
    <xdr:to>
      <xdr:col>7</xdr:col>
      <xdr:colOff>31750</xdr:colOff>
      <xdr:row>43</xdr:row>
      <xdr:rowOff>25400</xdr:rowOff>
    </xdr:to>
    <xdr:sp macro="" textlink="">
      <xdr:nvSpPr>
        <xdr:cNvPr id="81" name="フローチャート: 判断 80">
          <a:extLst>
            <a:ext uri="{FF2B5EF4-FFF2-40B4-BE49-F238E27FC236}">
              <a16:creationId xmlns:a16="http://schemas.microsoft.com/office/drawing/2014/main" xmlns="" id="{00000000-0008-0000-0300-000051000000}"/>
            </a:ext>
          </a:extLst>
        </xdr:cNvPr>
        <xdr:cNvSpPr/>
      </xdr:nvSpPr>
      <xdr:spPr>
        <a:xfrm>
          <a:off x="1397000" y="7296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41</xdr:row>
      <xdr:rowOff>35577</xdr:rowOff>
    </xdr:from>
    <xdr:ext cx="762000" cy="259045"/>
    <xdr:sp macro="" textlink="">
      <xdr:nvSpPr>
        <xdr:cNvPr id="82" name="テキスト ボックス 81">
          <a:extLst>
            <a:ext uri="{FF2B5EF4-FFF2-40B4-BE49-F238E27FC236}">
              <a16:creationId xmlns:a16="http://schemas.microsoft.com/office/drawing/2014/main" xmlns="" id="{00000000-0008-0000-0300-000052000000}"/>
            </a:ext>
          </a:extLst>
        </xdr:cNvPr>
        <xdr:cNvSpPr txBox="1"/>
      </xdr:nvSpPr>
      <xdr:spPr>
        <a:xfrm>
          <a:off x="1066800" y="706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xmlns=""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xmlns=""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xmlns=""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xmlns=""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xmlns=""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43</xdr:row>
      <xdr:rowOff>71261</xdr:rowOff>
    </xdr:from>
    <xdr:to>
      <xdr:col>23</xdr:col>
      <xdr:colOff>184150</xdr:colOff>
      <xdr:row>44</xdr:row>
      <xdr:rowOff>1411</xdr:rowOff>
    </xdr:to>
    <xdr:sp macro="" textlink="">
      <xdr:nvSpPr>
        <xdr:cNvPr id="88" name="楕円 87">
          <a:extLst>
            <a:ext uri="{FF2B5EF4-FFF2-40B4-BE49-F238E27FC236}">
              <a16:creationId xmlns:a16="http://schemas.microsoft.com/office/drawing/2014/main" xmlns="" id="{00000000-0008-0000-0300-000058000000}"/>
            </a:ext>
          </a:extLst>
        </xdr:cNvPr>
        <xdr:cNvSpPr/>
      </xdr:nvSpPr>
      <xdr:spPr>
        <a:xfrm>
          <a:off x="4902200" y="74436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43</xdr:row>
      <xdr:rowOff>43338</xdr:rowOff>
    </xdr:from>
    <xdr:ext cx="762000" cy="259045"/>
    <xdr:sp macro="" textlink="">
      <xdr:nvSpPr>
        <xdr:cNvPr id="89" name="財政力該当値テキスト">
          <a:extLst>
            <a:ext uri="{FF2B5EF4-FFF2-40B4-BE49-F238E27FC236}">
              <a16:creationId xmlns:a16="http://schemas.microsoft.com/office/drawing/2014/main" xmlns="" id="{00000000-0008-0000-0300-000059000000}"/>
            </a:ext>
          </a:extLst>
        </xdr:cNvPr>
        <xdr:cNvSpPr txBox="1"/>
      </xdr:nvSpPr>
      <xdr:spPr>
        <a:xfrm>
          <a:off x="5041900" y="74156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43</xdr:row>
      <xdr:rowOff>84667</xdr:rowOff>
    </xdr:from>
    <xdr:to>
      <xdr:col>19</xdr:col>
      <xdr:colOff>184150</xdr:colOff>
      <xdr:row>44</xdr:row>
      <xdr:rowOff>14817</xdr:rowOff>
    </xdr:to>
    <xdr:sp macro="" textlink="">
      <xdr:nvSpPr>
        <xdr:cNvPr id="90" name="楕円 89">
          <a:extLst>
            <a:ext uri="{FF2B5EF4-FFF2-40B4-BE49-F238E27FC236}">
              <a16:creationId xmlns:a16="http://schemas.microsoft.com/office/drawing/2014/main" xmlns="" id="{00000000-0008-0000-0300-00005A000000}"/>
            </a:ext>
          </a:extLst>
        </xdr:cNvPr>
        <xdr:cNvSpPr/>
      </xdr:nvSpPr>
      <xdr:spPr>
        <a:xfrm>
          <a:off x="4064000" y="74570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43</xdr:row>
      <xdr:rowOff>171044</xdr:rowOff>
    </xdr:from>
    <xdr:ext cx="736600" cy="259045"/>
    <xdr:sp macro="" textlink="">
      <xdr:nvSpPr>
        <xdr:cNvPr id="91" name="テキスト ボックス 90">
          <a:extLst>
            <a:ext uri="{FF2B5EF4-FFF2-40B4-BE49-F238E27FC236}">
              <a16:creationId xmlns:a16="http://schemas.microsoft.com/office/drawing/2014/main" xmlns="" id="{00000000-0008-0000-0300-00005B000000}"/>
            </a:ext>
          </a:extLst>
        </xdr:cNvPr>
        <xdr:cNvSpPr txBox="1"/>
      </xdr:nvSpPr>
      <xdr:spPr>
        <a:xfrm>
          <a:off x="3733800" y="75433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43</xdr:row>
      <xdr:rowOff>84667</xdr:rowOff>
    </xdr:from>
    <xdr:to>
      <xdr:col>15</xdr:col>
      <xdr:colOff>133350</xdr:colOff>
      <xdr:row>44</xdr:row>
      <xdr:rowOff>14817</xdr:rowOff>
    </xdr:to>
    <xdr:sp macro="" textlink="">
      <xdr:nvSpPr>
        <xdr:cNvPr id="92" name="楕円 91">
          <a:extLst>
            <a:ext uri="{FF2B5EF4-FFF2-40B4-BE49-F238E27FC236}">
              <a16:creationId xmlns:a16="http://schemas.microsoft.com/office/drawing/2014/main" xmlns="" id="{00000000-0008-0000-0300-00005C000000}"/>
            </a:ext>
          </a:extLst>
        </xdr:cNvPr>
        <xdr:cNvSpPr/>
      </xdr:nvSpPr>
      <xdr:spPr>
        <a:xfrm>
          <a:off x="3175000" y="74570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43</xdr:row>
      <xdr:rowOff>171044</xdr:rowOff>
    </xdr:from>
    <xdr:ext cx="762000" cy="259045"/>
    <xdr:sp macro="" textlink="">
      <xdr:nvSpPr>
        <xdr:cNvPr id="93" name="テキスト ボックス 92">
          <a:extLst>
            <a:ext uri="{FF2B5EF4-FFF2-40B4-BE49-F238E27FC236}">
              <a16:creationId xmlns:a16="http://schemas.microsoft.com/office/drawing/2014/main" xmlns="" id="{00000000-0008-0000-0300-00005D000000}"/>
            </a:ext>
          </a:extLst>
        </xdr:cNvPr>
        <xdr:cNvSpPr txBox="1"/>
      </xdr:nvSpPr>
      <xdr:spPr>
        <a:xfrm>
          <a:off x="2844800" y="75433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43</xdr:row>
      <xdr:rowOff>111478</xdr:rowOff>
    </xdr:from>
    <xdr:to>
      <xdr:col>11</xdr:col>
      <xdr:colOff>82550</xdr:colOff>
      <xdr:row>44</xdr:row>
      <xdr:rowOff>41628</xdr:rowOff>
    </xdr:to>
    <xdr:sp macro="" textlink="">
      <xdr:nvSpPr>
        <xdr:cNvPr id="94" name="楕円 93">
          <a:extLst>
            <a:ext uri="{FF2B5EF4-FFF2-40B4-BE49-F238E27FC236}">
              <a16:creationId xmlns:a16="http://schemas.microsoft.com/office/drawing/2014/main" xmlns="" id="{00000000-0008-0000-0300-00005E000000}"/>
            </a:ext>
          </a:extLst>
        </xdr:cNvPr>
        <xdr:cNvSpPr/>
      </xdr:nvSpPr>
      <xdr:spPr>
        <a:xfrm>
          <a:off x="2286000" y="7483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44</xdr:row>
      <xdr:rowOff>26405</xdr:rowOff>
    </xdr:from>
    <xdr:ext cx="762000" cy="259045"/>
    <xdr:sp macro="" textlink="">
      <xdr:nvSpPr>
        <xdr:cNvPr id="95" name="テキスト ボックス 94">
          <a:extLst>
            <a:ext uri="{FF2B5EF4-FFF2-40B4-BE49-F238E27FC236}">
              <a16:creationId xmlns:a16="http://schemas.microsoft.com/office/drawing/2014/main" xmlns="" id="{00000000-0008-0000-0300-00005F000000}"/>
            </a:ext>
          </a:extLst>
        </xdr:cNvPr>
        <xdr:cNvSpPr txBox="1"/>
      </xdr:nvSpPr>
      <xdr:spPr>
        <a:xfrm>
          <a:off x="1955800" y="7570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43</xdr:row>
      <xdr:rowOff>111478</xdr:rowOff>
    </xdr:from>
    <xdr:to>
      <xdr:col>7</xdr:col>
      <xdr:colOff>31750</xdr:colOff>
      <xdr:row>44</xdr:row>
      <xdr:rowOff>41628</xdr:rowOff>
    </xdr:to>
    <xdr:sp macro="" textlink="">
      <xdr:nvSpPr>
        <xdr:cNvPr id="96" name="楕円 95">
          <a:extLst>
            <a:ext uri="{FF2B5EF4-FFF2-40B4-BE49-F238E27FC236}">
              <a16:creationId xmlns:a16="http://schemas.microsoft.com/office/drawing/2014/main" xmlns="" id="{00000000-0008-0000-0300-000060000000}"/>
            </a:ext>
          </a:extLst>
        </xdr:cNvPr>
        <xdr:cNvSpPr/>
      </xdr:nvSpPr>
      <xdr:spPr>
        <a:xfrm>
          <a:off x="1397000" y="7483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44</xdr:row>
      <xdr:rowOff>26405</xdr:rowOff>
    </xdr:from>
    <xdr:ext cx="762000" cy="259045"/>
    <xdr:sp macro="" textlink="">
      <xdr:nvSpPr>
        <xdr:cNvPr id="97" name="テキスト ボックス 96">
          <a:extLst>
            <a:ext uri="{FF2B5EF4-FFF2-40B4-BE49-F238E27FC236}">
              <a16:creationId xmlns:a16="http://schemas.microsoft.com/office/drawing/2014/main" xmlns="" id="{00000000-0008-0000-0300-000061000000}"/>
            </a:ext>
          </a:extLst>
        </xdr:cNvPr>
        <xdr:cNvSpPr txBox="1"/>
      </xdr:nvSpPr>
      <xdr:spPr>
        <a:xfrm>
          <a:off x="1066800" y="7570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xmlns=""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17130</xdr:colOff>
      <xdr:row>53</xdr:row>
      <xdr:rowOff>101600</xdr:rowOff>
    </xdr:from>
    <xdr:ext cx="1438940" cy="309059"/>
    <xdr:sp macro="" textlink="">
      <xdr:nvSpPr>
        <xdr:cNvPr id="99" name="テキスト ボックス 98">
          <a:extLst>
            <a:ext uri="{FF2B5EF4-FFF2-40B4-BE49-F238E27FC236}">
              <a16:creationId xmlns:a16="http://schemas.microsoft.com/office/drawing/2014/main" xmlns="" id="{00000000-0008-0000-0300-000063000000}"/>
            </a:ext>
          </a:extLst>
        </xdr:cNvPr>
        <xdr:cNvSpPr txBox="1"/>
      </xdr:nvSpPr>
      <xdr:spPr>
        <a:xfrm>
          <a:off x="1693530" y="91884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15</xdr:col>
      <xdr:colOff>116220</xdr:colOff>
      <xdr:row>53</xdr:row>
      <xdr:rowOff>76200</xdr:rowOff>
    </xdr:from>
    <xdr:ext cx="1651000" cy="359073"/>
    <xdr:sp macro="" textlink="">
      <xdr:nvSpPr>
        <xdr:cNvPr id="100" name="テキスト ボックス 99">
          <a:extLst>
            <a:ext uri="{FF2B5EF4-FFF2-40B4-BE49-F238E27FC236}">
              <a16:creationId xmlns:a16="http://schemas.microsoft.com/office/drawing/2014/main" xmlns="" id="{00000000-0008-0000-0300-000064000000}"/>
            </a:ext>
          </a:extLst>
        </xdr:cNvPr>
        <xdr:cNvSpPr txBox="1"/>
      </xdr:nvSpPr>
      <xdr:spPr>
        <a:xfrm>
          <a:off x="3259470" y="916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[89.1%]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xmlns=""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xmlns=""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xmlns=""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xmlns=""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52</xdr:row>
      <xdr:rowOff>165100</xdr:rowOff>
    </xdr:from>
    <xdr:to>
      <xdr:col>49</xdr:col>
      <xdr:colOff>19050</xdr:colOff>
      <xdr:row>54</xdr:row>
      <xdr:rowOff>76200</xdr:rowOff>
    </xdr:to>
    <xdr:sp macro="" textlink="">
      <xdr:nvSpPr>
        <xdr:cNvPr id="105" name="正方形/長方形 104">
          <a:extLst>
            <a:ext uri="{FF2B5EF4-FFF2-40B4-BE49-F238E27FC236}">
              <a16:creationId xmlns:a16="http://schemas.microsoft.com/office/drawing/2014/main" xmlns="" id="{00000000-0008-0000-0300-000069000000}"/>
            </a:ext>
          </a:extLst>
        </xdr:cNvPr>
        <xdr:cNvSpPr/>
      </xdr:nvSpPr>
      <xdr:spPr>
        <a:xfrm>
          <a:off x="90170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43</xdr:col>
      <xdr:colOff>6350</xdr:colOff>
      <xdr:row>54</xdr:row>
      <xdr:rowOff>12700</xdr:rowOff>
    </xdr:from>
    <xdr:to>
      <xdr:col>49</xdr:col>
      <xdr:colOff>19050</xdr:colOff>
      <xdr:row>55</xdr:row>
      <xdr:rowOff>95250</xdr:rowOff>
    </xdr:to>
    <xdr:sp macro="" textlink="">
      <xdr:nvSpPr>
        <xdr:cNvPr id="106" name="正方形/長方形 105">
          <a:extLst>
            <a:ext uri="{FF2B5EF4-FFF2-40B4-BE49-F238E27FC236}">
              <a16:creationId xmlns:a16="http://schemas.microsoft.com/office/drawing/2014/main" xmlns="" id="{00000000-0008-0000-0300-00006A000000}"/>
            </a:ext>
          </a:extLst>
        </xdr:cNvPr>
        <xdr:cNvSpPr/>
      </xdr:nvSpPr>
      <xdr:spPr>
        <a:xfrm>
          <a:off x="90170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7" name="正方形/長方形 106">
          <a:extLst>
            <a:ext uri="{FF2B5EF4-FFF2-40B4-BE49-F238E27FC236}">
              <a16:creationId xmlns:a16="http://schemas.microsoft.com/office/drawing/2014/main" xmlns="" id="{00000000-0008-0000-0300-00006B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8" name="正方形/長方形 107">
          <a:extLst>
            <a:ext uri="{FF2B5EF4-FFF2-40B4-BE49-F238E27FC236}">
              <a16:creationId xmlns:a16="http://schemas.microsoft.com/office/drawing/2014/main" xmlns="" id="{00000000-0008-0000-0300-00006C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9" name="正方形/長方形 108">
          <a:extLst>
            <a:ext uri="{FF2B5EF4-FFF2-40B4-BE49-F238E27FC236}">
              <a16:creationId xmlns:a16="http://schemas.microsoft.com/office/drawing/2014/main" xmlns="" id="{00000000-0008-0000-0300-00006D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10" name="テキスト ボックス 109">
          <a:extLst>
            <a:ext uri="{FF2B5EF4-FFF2-40B4-BE49-F238E27FC236}">
              <a16:creationId xmlns:a16="http://schemas.microsoft.com/office/drawing/2014/main" xmlns="" id="{00000000-0008-0000-0300-00006E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平成２２年度以降は９０％を下回る比率で推移している。平成３０年度は前年度と比較し０．７ポイントの上昇となった。しかしながら、類似団体平均、全国平均及び徳島県平均のすべてを下回っている。引き続き財政構造の弾力性を確保するため、事務事業の見直しを進めるなど経常経費の削減に努める</a:t>
          </a:r>
        </a:p>
      </xdr:txBody>
    </xdr:sp>
    <xdr:clientData/>
  </xdr:twoCellAnchor>
  <xdr:oneCellAnchor>
    <xdr:from>
      <xdr:col>3</xdr:col>
      <xdr:colOff>95250</xdr:colOff>
      <xdr:row>54</xdr:row>
      <xdr:rowOff>139700</xdr:rowOff>
    </xdr:from>
    <xdr:ext cx="298543" cy="225703"/>
    <xdr:sp macro="" textlink="">
      <xdr:nvSpPr>
        <xdr:cNvPr id="111" name="テキスト ボックス 110">
          <a:extLst>
            <a:ext uri="{FF2B5EF4-FFF2-40B4-BE49-F238E27FC236}">
              <a16:creationId xmlns:a16="http://schemas.microsoft.com/office/drawing/2014/main" xmlns="" id="{00000000-0008-0000-0300-00006F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2" name="直線コネクタ 111">
          <a:extLst>
            <a:ext uri="{FF2B5EF4-FFF2-40B4-BE49-F238E27FC236}">
              <a16:creationId xmlns:a16="http://schemas.microsoft.com/office/drawing/2014/main" xmlns="" id="{00000000-0008-0000-0300-000070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3" name="テキスト ボックス 112">
          <a:extLst>
            <a:ext uri="{FF2B5EF4-FFF2-40B4-BE49-F238E27FC236}">
              <a16:creationId xmlns:a16="http://schemas.microsoft.com/office/drawing/2014/main" xmlns="" id="{00000000-0008-0000-0300-000071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66</xdr:row>
      <xdr:rowOff>82550</xdr:rowOff>
    </xdr:from>
    <xdr:to>
      <xdr:col>27</xdr:col>
      <xdr:colOff>184150</xdr:colOff>
      <xdr:row>66</xdr:row>
      <xdr:rowOff>82550</xdr:rowOff>
    </xdr:to>
    <xdr:cxnSp macro="">
      <xdr:nvCxnSpPr>
        <xdr:cNvPr id="114" name="直線コネクタ 113">
          <a:extLst>
            <a:ext uri="{FF2B5EF4-FFF2-40B4-BE49-F238E27FC236}">
              <a16:creationId xmlns:a16="http://schemas.microsoft.com/office/drawing/2014/main" xmlns="" id="{00000000-0008-0000-0300-000072000000}"/>
            </a:ext>
          </a:extLst>
        </xdr:cNvPr>
        <xdr:cNvCxnSpPr/>
      </xdr:nvCxnSpPr>
      <xdr:spPr>
        <a:xfrm>
          <a:off x="762000" y="1139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111777</xdr:rowOff>
    </xdr:from>
    <xdr:ext cx="762000" cy="259045"/>
    <xdr:sp macro="" textlink="">
      <xdr:nvSpPr>
        <xdr:cNvPr id="115" name="テキスト ボックス 114">
          <a:extLst>
            <a:ext uri="{FF2B5EF4-FFF2-40B4-BE49-F238E27FC236}">
              <a16:creationId xmlns:a16="http://schemas.microsoft.com/office/drawing/2014/main" xmlns="" id="{00000000-0008-0000-0300-000073000000}"/>
            </a:ext>
          </a:extLst>
        </xdr:cNvPr>
        <xdr:cNvSpPr txBox="1"/>
      </xdr:nvSpPr>
      <xdr:spPr>
        <a:xfrm>
          <a:off x="0" y="1125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62</xdr:row>
      <xdr:rowOff>165100</xdr:rowOff>
    </xdr:from>
    <xdr:to>
      <xdr:col>27</xdr:col>
      <xdr:colOff>184150</xdr:colOff>
      <xdr:row>62</xdr:row>
      <xdr:rowOff>165100</xdr:rowOff>
    </xdr:to>
    <xdr:cxnSp macro="">
      <xdr:nvCxnSpPr>
        <xdr:cNvPr id="116" name="直線コネクタ 115">
          <a:extLst>
            <a:ext uri="{FF2B5EF4-FFF2-40B4-BE49-F238E27FC236}">
              <a16:creationId xmlns:a16="http://schemas.microsoft.com/office/drawing/2014/main" xmlns="" id="{00000000-0008-0000-0300-000074000000}"/>
            </a:ext>
          </a:extLst>
        </xdr:cNvPr>
        <xdr:cNvCxnSpPr/>
      </xdr:nvCxnSpPr>
      <xdr:spPr>
        <a:xfrm>
          <a:off x="762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62</xdr:row>
      <xdr:rowOff>22877</xdr:rowOff>
    </xdr:from>
    <xdr:ext cx="762000" cy="259045"/>
    <xdr:sp macro="" textlink="">
      <xdr:nvSpPr>
        <xdr:cNvPr id="117" name="テキスト ボックス 116">
          <a:extLst>
            <a:ext uri="{FF2B5EF4-FFF2-40B4-BE49-F238E27FC236}">
              <a16:creationId xmlns:a16="http://schemas.microsoft.com/office/drawing/2014/main" xmlns="" id="{00000000-0008-0000-0300-000075000000}"/>
            </a:ext>
          </a:extLst>
        </xdr:cNvPr>
        <xdr:cNvSpPr txBox="1"/>
      </xdr:nvSpPr>
      <xdr:spPr>
        <a:xfrm>
          <a:off x="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76200</xdr:rowOff>
    </xdr:from>
    <xdr:to>
      <xdr:col>27</xdr:col>
      <xdr:colOff>184150</xdr:colOff>
      <xdr:row>59</xdr:row>
      <xdr:rowOff>76200</xdr:rowOff>
    </xdr:to>
    <xdr:cxnSp macro="">
      <xdr:nvCxnSpPr>
        <xdr:cNvPr id="118" name="直線コネクタ 117">
          <a:extLst>
            <a:ext uri="{FF2B5EF4-FFF2-40B4-BE49-F238E27FC236}">
              <a16:creationId xmlns:a16="http://schemas.microsoft.com/office/drawing/2014/main" xmlns="" id="{00000000-0008-0000-0300-000076000000}"/>
            </a:ext>
          </a:extLst>
        </xdr:cNvPr>
        <xdr:cNvCxnSpPr/>
      </xdr:nvCxnSpPr>
      <xdr:spPr>
        <a:xfrm>
          <a:off x="762000" y="1019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58</xdr:row>
      <xdr:rowOff>105427</xdr:rowOff>
    </xdr:from>
    <xdr:ext cx="762000" cy="259045"/>
    <xdr:sp macro="" textlink="">
      <xdr:nvSpPr>
        <xdr:cNvPr id="119" name="テキスト ボックス 118">
          <a:extLst>
            <a:ext uri="{FF2B5EF4-FFF2-40B4-BE49-F238E27FC236}">
              <a16:creationId xmlns:a16="http://schemas.microsoft.com/office/drawing/2014/main" xmlns="" id="{00000000-0008-0000-0300-000077000000}"/>
            </a:ext>
          </a:extLst>
        </xdr:cNvPr>
        <xdr:cNvSpPr txBox="1"/>
      </xdr:nvSpPr>
      <xdr:spPr>
        <a:xfrm>
          <a:off x="0" y="1004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0" name="直線コネクタ 119">
          <a:extLst>
            <a:ext uri="{FF2B5EF4-FFF2-40B4-BE49-F238E27FC236}">
              <a16:creationId xmlns:a16="http://schemas.microsoft.com/office/drawing/2014/main" xmlns="" id="{00000000-0008-0000-0300-000078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1" name="テキスト ボックス 120">
          <a:extLst>
            <a:ext uri="{FF2B5EF4-FFF2-40B4-BE49-F238E27FC236}">
              <a16:creationId xmlns:a16="http://schemas.microsoft.com/office/drawing/2014/main" xmlns="" id="{00000000-0008-0000-0300-000079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2" name="財政構造の弾力性グラフ枠">
          <a:extLst>
            <a:ext uri="{FF2B5EF4-FFF2-40B4-BE49-F238E27FC236}">
              <a16:creationId xmlns:a16="http://schemas.microsoft.com/office/drawing/2014/main" xmlns="" id="{00000000-0008-0000-0300-00007A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96838</xdr:rowOff>
    </xdr:from>
    <xdr:to>
      <xdr:col>23</xdr:col>
      <xdr:colOff>133350</xdr:colOff>
      <xdr:row>67</xdr:row>
      <xdr:rowOff>13653</xdr:rowOff>
    </xdr:to>
    <xdr:cxnSp macro="">
      <xdr:nvCxnSpPr>
        <xdr:cNvPr id="123" name="直線コネクタ 122">
          <a:extLst>
            <a:ext uri="{FF2B5EF4-FFF2-40B4-BE49-F238E27FC236}">
              <a16:creationId xmlns:a16="http://schemas.microsoft.com/office/drawing/2014/main" xmlns="" id="{00000000-0008-0000-0300-00007B000000}"/>
            </a:ext>
          </a:extLst>
        </xdr:cNvPr>
        <xdr:cNvCxnSpPr/>
      </xdr:nvCxnSpPr>
      <xdr:spPr>
        <a:xfrm flipV="1">
          <a:off x="4953000" y="10040938"/>
          <a:ext cx="0" cy="145986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157180</xdr:rowOff>
    </xdr:from>
    <xdr:ext cx="762000" cy="259045"/>
    <xdr:sp macro="" textlink="">
      <xdr:nvSpPr>
        <xdr:cNvPr id="124" name="財政構造の弾力性最小値テキスト">
          <a:extLst>
            <a:ext uri="{FF2B5EF4-FFF2-40B4-BE49-F238E27FC236}">
              <a16:creationId xmlns:a16="http://schemas.microsoft.com/office/drawing/2014/main" xmlns="" id="{00000000-0008-0000-0300-00007C000000}"/>
            </a:ext>
          </a:extLst>
        </xdr:cNvPr>
        <xdr:cNvSpPr txBox="1"/>
      </xdr:nvSpPr>
      <xdr:spPr>
        <a:xfrm>
          <a:off x="5041900" y="114728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67</xdr:row>
      <xdr:rowOff>13653</xdr:rowOff>
    </xdr:from>
    <xdr:to>
      <xdr:col>24</xdr:col>
      <xdr:colOff>12700</xdr:colOff>
      <xdr:row>67</xdr:row>
      <xdr:rowOff>13653</xdr:rowOff>
    </xdr:to>
    <xdr:cxnSp macro="">
      <xdr:nvCxnSpPr>
        <xdr:cNvPr id="125" name="直線コネクタ 124">
          <a:extLst>
            <a:ext uri="{FF2B5EF4-FFF2-40B4-BE49-F238E27FC236}">
              <a16:creationId xmlns:a16="http://schemas.microsoft.com/office/drawing/2014/main" xmlns="" id="{00000000-0008-0000-0300-00007D000000}"/>
            </a:ext>
          </a:extLst>
        </xdr:cNvPr>
        <xdr:cNvCxnSpPr/>
      </xdr:nvCxnSpPr>
      <xdr:spPr>
        <a:xfrm>
          <a:off x="4864100" y="11500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11765</xdr:rowOff>
    </xdr:from>
    <xdr:ext cx="762000" cy="259045"/>
    <xdr:sp macro="" textlink="">
      <xdr:nvSpPr>
        <xdr:cNvPr id="126" name="財政構造の弾力性最大値テキスト">
          <a:extLst>
            <a:ext uri="{FF2B5EF4-FFF2-40B4-BE49-F238E27FC236}">
              <a16:creationId xmlns:a16="http://schemas.microsoft.com/office/drawing/2014/main" xmlns="" id="{00000000-0008-0000-0300-00007E000000}"/>
            </a:ext>
          </a:extLst>
        </xdr:cNvPr>
        <xdr:cNvSpPr txBox="1"/>
      </xdr:nvSpPr>
      <xdr:spPr>
        <a:xfrm>
          <a:off x="5041900" y="97844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96838</xdr:rowOff>
    </xdr:from>
    <xdr:to>
      <xdr:col>24</xdr:col>
      <xdr:colOff>12700</xdr:colOff>
      <xdr:row>58</xdr:row>
      <xdr:rowOff>96838</xdr:rowOff>
    </xdr:to>
    <xdr:cxnSp macro="">
      <xdr:nvCxnSpPr>
        <xdr:cNvPr id="127" name="直線コネクタ 126">
          <a:extLst>
            <a:ext uri="{FF2B5EF4-FFF2-40B4-BE49-F238E27FC236}">
              <a16:creationId xmlns:a16="http://schemas.microsoft.com/office/drawing/2014/main" xmlns="" id="{00000000-0008-0000-0300-00007F000000}"/>
            </a:ext>
          </a:extLst>
        </xdr:cNvPr>
        <xdr:cNvCxnSpPr/>
      </xdr:nvCxnSpPr>
      <xdr:spPr>
        <a:xfrm>
          <a:off x="4864100" y="100409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62</xdr:row>
      <xdr:rowOff>68580</xdr:rowOff>
    </xdr:from>
    <xdr:to>
      <xdr:col>23</xdr:col>
      <xdr:colOff>133350</xdr:colOff>
      <xdr:row>62</xdr:row>
      <xdr:rowOff>110807</xdr:rowOff>
    </xdr:to>
    <xdr:cxnSp macro="">
      <xdr:nvCxnSpPr>
        <xdr:cNvPr id="128" name="直線コネクタ 127">
          <a:extLst>
            <a:ext uri="{FF2B5EF4-FFF2-40B4-BE49-F238E27FC236}">
              <a16:creationId xmlns:a16="http://schemas.microsoft.com/office/drawing/2014/main" xmlns="" id="{00000000-0008-0000-0300-000080000000}"/>
            </a:ext>
          </a:extLst>
        </xdr:cNvPr>
        <xdr:cNvCxnSpPr/>
      </xdr:nvCxnSpPr>
      <xdr:spPr>
        <a:xfrm>
          <a:off x="4114800" y="10698480"/>
          <a:ext cx="838200" cy="422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62</xdr:row>
      <xdr:rowOff>152734</xdr:rowOff>
    </xdr:from>
    <xdr:ext cx="762000" cy="259045"/>
    <xdr:sp macro="" textlink="">
      <xdr:nvSpPr>
        <xdr:cNvPr id="129" name="財政構造の弾力性平均値テキスト">
          <a:extLst>
            <a:ext uri="{FF2B5EF4-FFF2-40B4-BE49-F238E27FC236}">
              <a16:creationId xmlns:a16="http://schemas.microsoft.com/office/drawing/2014/main" xmlns="" id="{00000000-0008-0000-0300-000081000000}"/>
            </a:ext>
          </a:extLst>
        </xdr:cNvPr>
        <xdr:cNvSpPr txBox="1"/>
      </xdr:nvSpPr>
      <xdr:spPr>
        <a:xfrm>
          <a:off x="5041900" y="107826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63</xdr:row>
      <xdr:rowOff>9207</xdr:rowOff>
    </xdr:from>
    <xdr:to>
      <xdr:col>23</xdr:col>
      <xdr:colOff>184150</xdr:colOff>
      <xdr:row>63</xdr:row>
      <xdr:rowOff>110807</xdr:rowOff>
    </xdr:to>
    <xdr:sp macro="" textlink="">
      <xdr:nvSpPr>
        <xdr:cNvPr id="130" name="フローチャート: 判断 129">
          <a:extLst>
            <a:ext uri="{FF2B5EF4-FFF2-40B4-BE49-F238E27FC236}">
              <a16:creationId xmlns:a16="http://schemas.microsoft.com/office/drawing/2014/main" xmlns="" id="{00000000-0008-0000-0300-000082000000}"/>
            </a:ext>
          </a:extLst>
        </xdr:cNvPr>
        <xdr:cNvSpPr/>
      </xdr:nvSpPr>
      <xdr:spPr>
        <a:xfrm>
          <a:off x="4902200" y="10810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62</xdr:row>
      <xdr:rowOff>68580</xdr:rowOff>
    </xdr:from>
    <xdr:to>
      <xdr:col>19</xdr:col>
      <xdr:colOff>133350</xdr:colOff>
      <xdr:row>62</xdr:row>
      <xdr:rowOff>116840</xdr:rowOff>
    </xdr:to>
    <xdr:cxnSp macro="">
      <xdr:nvCxnSpPr>
        <xdr:cNvPr id="131" name="直線コネクタ 130">
          <a:extLst>
            <a:ext uri="{FF2B5EF4-FFF2-40B4-BE49-F238E27FC236}">
              <a16:creationId xmlns:a16="http://schemas.microsoft.com/office/drawing/2014/main" xmlns="" id="{00000000-0008-0000-0300-000083000000}"/>
            </a:ext>
          </a:extLst>
        </xdr:cNvPr>
        <xdr:cNvCxnSpPr/>
      </xdr:nvCxnSpPr>
      <xdr:spPr>
        <a:xfrm flipV="1">
          <a:off x="3225800" y="10698480"/>
          <a:ext cx="889000"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62</xdr:row>
      <xdr:rowOff>156528</xdr:rowOff>
    </xdr:from>
    <xdr:to>
      <xdr:col>19</xdr:col>
      <xdr:colOff>184150</xdr:colOff>
      <xdr:row>63</xdr:row>
      <xdr:rowOff>86678</xdr:rowOff>
    </xdr:to>
    <xdr:sp macro="" textlink="">
      <xdr:nvSpPr>
        <xdr:cNvPr id="132" name="フローチャート: 判断 131">
          <a:extLst>
            <a:ext uri="{FF2B5EF4-FFF2-40B4-BE49-F238E27FC236}">
              <a16:creationId xmlns:a16="http://schemas.microsoft.com/office/drawing/2014/main" xmlns="" id="{00000000-0008-0000-0300-000084000000}"/>
            </a:ext>
          </a:extLst>
        </xdr:cNvPr>
        <xdr:cNvSpPr/>
      </xdr:nvSpPr>
      <xdr:spPr>
        <a:xfrm>
          <a:off x="4064000" y="10786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71455</xdr:rowOff>
    </xdr:from>
    <xdr:ext cx="736600" cy="259045"/>
    <xdr:sp macro="" textlink="">
      <xdr:nvSpPr>
        <xdr:cNvPr id="133" name="テキスト ボックス 132">
          <a:extLst>
            <a:ext uri="{FF2B5EF4-FFF2-40B4-BE49-F238E27FC236}">
              <a16:creationId xmlns:a16="http://schemas.microsoft.com/office/drawing/2014/main" xmlns="" id="{00000000-0008-0000-0300-000085000000}"/>
            </a:ext>
          </a:extLst>
        </xdr:cNvPr>
        <xdr:cNvSpPr txBox="1"/>
      </xdr:nvSpPr>
      <xdr:spPr>
        <a:xfrm>
          <a:off x="3733800" y="108728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60</xdr:row>
      <xdr:rowOff>164147</xdr:rowOff>
    </xdr:from>
    <xdr:to>
      <xdr:col>15</xdr:col>
      <xdr:colOff>82550</xdr:colOff>
      <xdr:row>62</xdr:row>
      <xdr:rowOff>116840</xdr:rowOff>
    </xdr:to>
    <xdr:cxnSp macro="">
      <xdr:nvCxnSpPr>
        <xdr:cNvPr id="134" name="直線コネクタ 133">
          <a:extLst>
            <a:ext uri="{FF2B5EF4-FFF2-40B4-BE49-F238E27FC236}">
              <a16:creationId xmlns:a16="http://schemas.microsoft.com/office/drawing/2014/main" xmlns="" id="{00000000-0008-0000-0300-000086000000}"/>
            </a:ext>
          </a:extLst>
        </xdr:cNvPr>
        <xdr:cNvCxnSpPr/>
      </xdr:nvCxnSpPr>
      <xdr:spPr>
        <a:xfrm>
          <a:off x="2336800" y="10451147"/>
          <a:ext cx="889000" cy="2955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62</xdr:row>
      <xdr:rowOff>156528</xdr:rowOff>
    </xdr:from>
    <xdr:to>
      <xdr:col>15</xdr:col>
      <xdr:colOff>133350</xdr:colOff>
      <xdr:row>63</xdr:row>
      <xdr:rowOff>86678</xdr:rowOff>
    </xdr:to>
    <xdr:sp macro="" textlink="">
      <xdr:nvSpPr>
        <xdr:cNvPr id="135" name="フローチャート: 判断 134">
          <a:extLst>
            <a:ext uri="{FF2B5EF4-FFF2-40B4-BE49-F238E27FC236}">
              <a16:creationId xmlns:a16="http://schemas.microsoft.com/office/drawing/2014/main" xmlns="" id="{00000000-0008-0000-0300-000087000000}"/>
            </a:ext>
          </a:extLst>
        </xdr:cNvPr>
        <xdr:cNvSpPr/>
      </xdr:nvSpPr>
      <xdr:spPr>
        <a:xfrm>
          <a:off x="3175000" y="10786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63</xdr:row>
      <xdr:rowOff>71455</xdr:rowOff>
    </xdr:from>
    <xdr:ext cx="762000" cy="259045"/>
    <xdr:sp macro="" textlink="">
      <xdr:nvSpPr>
        <xdr:cNvPr id="136" name="テキスト ボックス 135">
          <a:extLst>
            <a:ext uri="{FF2B5EF4-FFF2-40B4-BE49-F238E27FC236}">
              <a16:creationId xmlns:a16="http://schemas.microsoft.com/office/drawing/2014/main" xmlns="" id="{00000000-0008-0000-0300-000088000000}"/>
            </a:ext>
          </a:extLst>
        </xdr:cNvPr>
        <xdr:cNvSpPr txBox="1"/>
      </xdr:nvSpPr>
      <xdr:spPr>
        <a:xfrm>
          <a:off x="2844800" y="108728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60</xdr:row>
      <xdr:rowOff>164147</xdr:rowOff>
    </xdr:from>
    <xdr:to>
      <xdr:col>11</xdr:col>
      <xdr:colOff>31750</xdr:colOff>
      <xdr:row>62</xdr:row>
      <xdr:rowOff>80645</xdr:rowOff>
    </xdr:to>
    <xdr:cxnSp macro="">
      <xdr:nvCxnSpPr>
        <xdr:cNvPr id="137" name="直線コネクタ 136">
          <a:extLst>
            <a:ext uri="{FF2B5EF4-FFF2-40B4-BE49-F238E27FC236}">
              <a16:creationId xmlns:a16="http://schemas.microsoft.com/office/drawing/2014/main" xmlns="" id="{00000000-0008-0000-0300-000089000000}"/>
            </a:ext>
          </a:extLst>
        </xdr:cNvPr>
        <xdr:cNvCxnSpPr/>
      </xdr:nvCxnSpPr>
      <xdr:spPr>
        <a:xfrm flipV="1">
          <a:off x="1447800" y="10451147"/>
          <a:ext cx="889000" cy="2593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61</xdr:row>
      <xdr:rowOff>116840</xdr:rowOff>
    </xdr:from>
    <xdr:to>
      <xdr:col>11</xdr:col>
      <xdr:colOff>82550</xdr:colOff>
      <xdr:row>62</xdr:row>
      <xdr:rowOff>46990</xdr:rowOff>
    </xdr:to>
    <xdr:sp macro="" textlink="">
      <xdr:nvSpPr>
        <xdr:cNvPr id="138" name="フローチャート: 判断 137">
          <a:extLst>
            <a:ext uri="{FF2B5EF4-FFF2-40B4-BE49-F238E27FC236}">
              <a16:creationId xmlns:a16="http://schemas.microsoft.com/office/drawing/2014/main" xmlns="" id="{00000000-0008-0000-0300-00008A000000}"/>
            </a:ext>
          </a:extLst>
        </xdr:cNvPr>
        <xdr:cNvSpPr/>
      </xdr:nvSpPr>
      <xdr:spPr>
        <a:xfrm>
          <a:off x="2286000" y="105752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31767</xdr:rowOff>
    </xdr:from>
    <xdr:ext cx="762000" cy="259045"/>
    <xdr:sp macro="" textlink="">
      <xdr:nvSpPr>
        <xdr:cNvPr id="139" name="テキスト ボックス 138">
          <a:extLst>
            <a:ext uri="{FF2B5EF4-FFF2-40B4-BE49-F238E27FC236}">
              <a16:creationId xmlns:a16="http://schemas.microsoft.com/office/drawing/2014/main" xmlns="" id="{00000000-0008-0000-0300-00008B000000}"/>
            </a:ext>
          </a:extLst>
        </xdr:cNvPr>
        <xdr:cNvSpPr txBox="1"/>
      </xdr:nvSpPr>
      <xdr:spPr>
        <a:xfrm>
          <a:off x="1955800" y="106616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62</xdr:row>
      <xdr:rowOff>17780</xdr:rowOff>
    </xdr:from>
    <xdr:to>
      <xdr:col>7</xdr:col>
      <xdr:colOff>31750</xdr:colOff>
      <xdr:row>62</xdr:row>
      <xdr:rowOff>119380</xdr:rowOff>
    </xdr:to>
    <xdr:sp macro="" textlink="">
      <xdr:nvSpPr>
        <xdr:cNvPr id="140" name="フローチャート: 判断 139">
          <a:extLst>
            <a:ext uri="{FF2B5EF4-FFF2-40B4-BE49-F238E27FC236}">
              <a16:creationId xmlns:a16="http://schemas.microsoft.com/office/drawing/2014/main" xmlns="" id="{00000000-0008-0000-0300-00008C000000}"/>
            </a:ext>
          </a:extLst>
        </xdr:cNvPr>
        <xdr:cNvSpPr/>
      </xdr:nvSpPr>
      <xdr:spPr>
        <a:xfrm>
          <a:off x="1397000" y="10647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60</xdr:row>
      <xdr:rowOff>129557</xdr:rowOff>
    </xdr:from>
    <xdr:ext cx="762000" cy="259045"/>
    <xdr:sp macro="" textlink="">
      <xdr:nvSpPr>
        <xdr:cNvPr id="141" name="テキスト ボックス 140">
          <a:extLst>
            <a:ext uri="{FF2B5EF4-FFF2-40B4-BE49-F238E27FC236}">
              <a16:creationId xmlns:a16="http://schemas.microsoft.com/office/drawing/2014/main" xmlns="" id="{00000000-0008-0000-0300-00008D000000}"/>
            </a:ext>
          </a:extLst>
        </xdr:cNvPr>
        <xdr:cNvSpPr txBox="1"/>
      </xdr:nvSpPr>
      <xdr:spPr>
        <a:xfrm>
          <a:off x="1066800" y="10416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2" name="テキスト ボックス 141">
          <a:extLst>
            <a:ext uri="{FF2B5EF4-FFF2-40B4-BE49-F238E27FC236}">
              <a16:creationId xmlns:a16="http://schemas.microsoft.com/office/drawing/2014/main" xmlns="" id="{00000000-0008-0000-0300-00008E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3" name="テキスト ボックス 142">
          <a:extLst>
            <a:ext uri="{FF2B5EF4-FFF2-40B4-BE49-F238E27FC236}">
              <a16:creationId xmlns:a16="http://schemas.microsoft.com/office/drawing/2014/main" xmlns="" id="{00000000-0008-0000-0300-00008F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xmlns="" id="{00000000-0008-0000-0300-000090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xmlns="" id="{00000000-0008-0000-0300-000091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xmlns="" id="{00000000-0008-0000-0300-000092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60007</xdr:rowOff>
    </xdr:from>
    <xdr:to>
      <xdr:col>23</xdr:col>
      <xdr:colOff>184150</xdr:colOff>
      <xdr:row>62</xdr:row>
      <xdr:rowOff>161607</xdr:rowOff>
    </xdr:to>
    <xdr:sp macro="" textlink="">
      <xdr:nvSpPr>
        <xdr:cNvPr id="147" name="楕円 146">
          <a:extLst>
            <a:ext uri="{FF2B5EF4-FFF2-40B4-BE49-F238E27FC236}">
              <a16:creationId xmlns:a16="http://schemas.microsoft.com/office/drawing/2014/main" xmlns="" id="{00000000-0008-0000-0300-000093000000}"/>
            </a:ext>
          </a:extLst>
        </xdr:cNvPr>
        <xdr:cNvSpPr/>
      </xdr:nvSpPr>
      <xdr:spPr>
        <a:xfrm>
          <a:off x="4902200" y="10689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61</xdr:row>
      <xdr:rowOff>76534</xdr:rowOff>
    </xdr:from>
    <xdr:ext cx="762000" cy="259045"/>
    <xdr:sp macro="" textlink="">
      <xdr:nvSpPr>
        <xdr:cNvPr id="148" name="財政構造の弾力性該当値テキスト">
          <a:extLst>
            <a:ext uri="{FF2B5EF4-FFF2-40B4-BE49-F238E27FC236}">
              <a16:creationId xmlns:a16="http://schemas.microsoft.com/office/drawing/2014/main" xmlns="" id="{00000000-0008-0000-0300-000094000000}"/>
            </a:ext>
          </a:extLst>
        </xdr:cNvPr>
        <xdr:cNvSpPr txBox="1"/>
      </xdr:nvSpPr>
      <xdr:spPr>
        <a:xfrm>
          <a:off x="5041900" y="105349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62</xdr:row>
      <xdr:rowOff>17780</xdr:rowOff>
    </xdr:from>
    <xdr:to>
      <xdr:col>19</xdr:col>
      <xdr:colOff>184150</xdr:colOff>
      <xdr:row>62</xdr:row>
      <xdr:rowOff>119380</xdr:rowOff>
    </xdr:to>
    <xdr:sp macro="" textlink="">
      <xdr:nvSpPr>
        <xdr:cNvPr id="149" name="楕円 148">
          <a:extLst>
            <a:ext uri="{FF2B5EF4-FFF2-40B4-BE49-F238E27FC236}">
              <a16:creationId xmlns:a16="http://schemas.microsoft.com/office/drawing/2014/main" xmlns="" id="{00000000-0008-0000-0300-000095000000}"/>
            </a:ext>
          </a:extLst>
        </xdr:cNvPr>
        <xdr:cNvSpPr/>
      </xdr:nvSpPr>
      <xdr:spPr>
        <a:xfrm>
          <a:off x="4064000" y="10647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60</xdr:row>
      <xdr:rowOff>129557</xdr:rowOff>
    </xdr:from>
    <xdr:ext cx="736600" cy="259045"/>
    <xdr:sp macro="" textlink="">
      <xdr:nvSpPr>
        <xdr:cNvPr id="150" name="テキスト ボックス 149">
          <a:extLst>
            <a:ext uri="{FF2B5EF4-FFF2-40B4-BE49-F238E27FC236}">
              <a16:creationId xmlns:a16="http://schemas.microsoft.com/office/drawing/2014/main" xmlns="" id="{00000000-0008-0000-0300-000096000000}"/>
            </a:ext>
          </a:extLst>
        </xdr:cNvPr>
        <xdr:cNvSpPr txBox="1"/>
      </xdr:nvSpPr>
      <xdr:spPr>
        <a:xfrm>
          <a:off x="3733800" y="104165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62</xdr:row>
      <xdr:rowOff>66040</xdr:rowOff>
    </xdr:from>
    <xdr:to>
      <xdr:col>15</xdr:col>
      <xdr:colOff>133350</xdr:colOff>
      <xdr:row>62</xdr:row>
      <xdr:rowOff>167640</xdr:rowOff>
    </xdr:to>
    <xdr:sp macro="" textlink="">
      <xdr:nvSpPr>
        <xdr:cNvPr id="151" name="楕円 150">
          <a:extLst>
            <a:ext uri="{FF2B5EF4-FFF2-40B4-BE49-F238E27FC236}">
              <a16:creationId xmlns:a16="http://schemas.microsoft.com/office/drawing/2014/main" xmlns="" id="{00000000-0008-0000-0300-000097000000}"/>
            </a:ext>
          </a:extLst>
        </xdr:cNvPr>
        <xdr:cNvSpPr/>
      </xdr:nvSpPr>
      <xdr:spPr>
        <a:xfrm>
          <a:off x="3175000" y="10695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61</xdr:row>
      <xdr:rowOff>6367</xdr:rowOff>
    </xdr:from>
    <xdr:ext cx="762000" cy="259045"/>
    <xdr:sp macro="" textlink="">
      <xdr:nvSpPr>
        <xdr:cNvPr id="152" name="テキスト ボックス 151">
          <a:extLst>
            <a:ext uri="{FF2B5EF4-FFF2-40B4-BE49-F238E27FC236}">
              <a16:creationId xmlns:a16="http://schemas.microsoft.com/office/drawing/2014/main" xmlns="" id="{00000000-0008-0000-0300-000098000000}"/>
            </a:ext>
          </a:extLst>
        </xdr:cNvPr>
        <xdr:cNvSpPr txBox="1"/>
      </xdr:nvSpPr>
      <xdr:spPr>
        <a:xfrm>
          <a:off x="2844800" y="10464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60</xdr:row>
      <xdr:rowOff>113347</xdr:rowOff>
    </xdr:from>
    <xdr:to>
      <xdr:col>11</xdr:col>
      <xdr:colOff>82550</xdr:colOff>
      <xdr:row>61</xdr:row>
      <xdr:rowOff>43497</xdr:rowOff>
    </xdr:to>
    <xdr:sp macro="" textlink="">
      <xdr:nvSpPr>
        <xdr:cNvPr id="153" name="楕円 152">
          <a:extLst>
            <a:ext uri="{FF2B5EF4-FFF2-40B4-BE49-F238E27FC236}">
              <a16:creationId xmlns:a16="http://schemas.microsoft.com/office/drawing/2014/main" xmlns="" id="{00000000-0008-0000-0300-000099000000}"/>
            </a:ext>
          </a:extLst>
        </xdr:cNvPr>
        <xdr:cNvSpPr/>
      </xdr:nvSpPr>
      <xdr:spPr>
        <a:xfrm>
          <a:off x="2286000" y="104003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59</xdr:row>
      <xdr:rowOff>53674</xdr:rowOff>
    </xdr:from>
    <xdr:ext cx="762000" cy="259045"/>
    <xdr:sp macro="" textlink="">
      <xdr:nvSpPr>
        <xdr:cNvPr id="154" name="テキスト ボックス 153">
          <a:extLst>
            <a:ext uri="{FF2B5EF4-FFF2-40B4-BE49-F238E27FC236}">
              <a16:creationId xmlns:a16="http://schemas.microsoft.com/office/drawing/2014/main" xmlns="" id="{00000000-0008-0000-0300-00009A000000}"/>
            </a:ext>
          </a:extLst>
        </xdr:cNvPr>
        <xdr:cNvSpPr txBox="1"/>
      </xdr:nvSpPr>
      <xdr:spPr>
        <a:xfrm>
          <a:off x="1955800" y="101692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62</xdr:row>
      <xdr:rowOff>29845</xdr:rowOff>
    </xdr:from>
    <xdr:to>
      <xdr:col>7</xdr:col>
      <xdr:colOff>31750</xdr:colOff>
      <xdr:row>62</xdr:row>
      <xdr:rowOff>131445</xdr:rowOff>
    </xdr:to>
    <xdr:sp macro="" textlink="">
      <xdr:nvSpPr>
        <xdr:cNvPr id="155" name="楕円 154">
          <a:extLst>
            <a:ext uri="{FF2B5EF4-FFF2-40B4-BE49-F238E27FC236}">
              <a16:creationId xmlns:a16="http://schemas.microsoft.com/office/drawing/2014/main" xmlns="" id="{00000000-0008-0000-0300-00009B000000}"/>
            </a:ext>
          </a:extLst>
        </xdr:cNvPr>
        <xdr:cNvSpPr/>
      </xdr:nvSpPr>
      <xdr:spPr>
        <a:xfrm>
          <a:off x="1397000" y="10659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62</xdr:row>
      <xdr:rowOff>116222</xdr:rowOff>
    </xdr:from>
    <xdr:ext cx="762000" cy="259045"/>
    <xdr:sp macro="" textlink="">
      <xdr:nvSpPr>
        <xdr:cNvPr id="156" name="テキスト ボックス 155">
          <a:extLst>
            <a:ext uri="{FF2B5EF4-FFF2-40B4-BE49-F238E27FC236}">
              <a16:creationId xmlns:a16="http://schemas.microsoft.com/office/drawing/2014/main" xmlns="" id="{00000000-0008-0000-0300-00009C000000}"/>
            </a:ext>
          </a:extLst>
        </xdr:cNvPr>
        <xdr:cNvSpPr txBox="1"/>
      </xdr:nvSpPr>
      <xdr:spPr>
        <a:xfrm>
          <a:off x="1066800" y="107461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7" name="正方形/長方形 156">
          <a:extLst>
            <a:ext uri="{FF2B5EF4-FFF2-40B4-BE49-F238E27FC236}">
              <a16:creationId xmlns:a16="http://schemas.microsoft.com/office/drawing/2014/main" xmlns="" id="{00000000-0008-0000-0300-00009D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3</xdr:col>
      <xdr:colOff>175053</xdr:colOff>
      <xdr:row>75</xdr:row>
      <xdr:rowOff>139700</xdr:rowOff>
    </xdr:from>
    <xdr:ext cx="3218594" cy="309059"/>
    <xdr:sp macro="" textlink="">
      <xdr:nvSpPr>
        <xdr:cNvPr id="158" name="テキスト ボックス 157">
          <a:extLst>
            <a:ext uri="{FF2B5EF4-FFF2-40B4-BE49-F238E27FC236}">
              <a16:creationId xmlns:a16="http://schemas.microsoft.com/office/drawing/2014/main" xmlns="" id="{00000000-0008-0000-0300-00009E000000}"/>
            </a:ext>
          </a:extLst>
        </xdr:cNvPr>
        <xdr:cNvSpPr txBox="1"/>
      </xdr:nvSpPr>
      <xdr:spPr>
        <a:xfrm>
          <a:off x="803703" y="129984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19</xdr:col>
      <xdr:colOff>167847</xdr:colOff>
      <xdr:row>75</xdr:row>
      <xdr:rowOff>114300</xdr:rowOff>
    </xdr:from>
    <xdr:ext cx="1651000" cy="359073"/>
    <xdr:sp macro="" textlink="">
      <xdr:nvSpPr>
        <xdr:cNvPr id="159" name="テキスト ボックス 158">
          <a:extLst>
            <a:ext uri="{FF2B5EF4-FFF2-40B4-BE49-F238E27FC236}">
              <a16:creationId xmlns:a16="http://schemas.microsoft.com/office/drawing/2014/main" xmlns="" id="{00000000-0008-0000-0300-00009F000000}"/>
            </a:ext>
          </a:extLst>
        </xdr:cNvPr>
        <xdr:cNvSpPr txBox="1"/>
      </xdr:nvSpPr>
      <xdr:spPr>
        <a:xfrm>
          <a:off x="4149297" y="1297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[110,209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0" name="正方形/長方形 159">
          <a:extLst>
            <a:ext uri="{FF2B5EF4-FFF2-40B4-BE49-F238E27FC236}">
              <a16:creationId xmlns:a16="http://schemas.microsoft.com/office/drawing/2014/main" xmlns="" id="{00000000-0008-0000-0300-0000A0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1" name="正方形/長方形 160">
          <a:extLst>
            <a:ext uri="{FF2B5EF4-FFF2-40B4-BE49-F238E27FC236}">
              <a16:creationId xmlns:a16="http://schemas.microsoft.com/office/drawing/2014/main" xmlns="" id="{00000000-0008-0000-0300-0000A1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2" name="正方形/長方形 161">
          <a:extLst>
            <a:ext uri="{FF2B5EF4-FFF2-40B4-BE49-F238E27FC236}">
              <a16:creationId xmlns:a16="http://schemas.microsoft.com/office/drawing/2014/main" xmlns="" id="{00000000-0008-0000-0300-0000A2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3" name="正方形/長方形 162">
          <a:extLst>
            <a:ext uri="{FF2B5EF4-FFF2-40B4-BE49-F238E27FC236}">
              <a16:creationId xmlns:a16="http://schemas.microsoft.com/office/drawing/2014/main" xmlns="" id="{00000000-0008-0000-0300-0000A3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132,793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75</xdr:row>
      <xdr:rowOff>31750</xdr:rowOff>
    </xdr:from>
    <xdr:to>
      <xdr:col>49</xdr:col>
      <xdr:colOff>19050</xdr:colOff>
      <xdr:row>76</xdr:row>
      <xdr:rowOff>114300</xdr:rowOff>
    </xdr:to>
    <xdr:sp macro="" textlink="">
      <xdr:nvSpPr>
        <xdr:cNvPr id="164" name="正方形/長方形 163">
          <a:extLst>
            <a:ext uri="{FF2B5EF4-FFF2-40B4-BE49-F238E27FC236}">
              <a16:creationId xmlns:a16="http://schemas.microsoft.com/office/drawing/2014/main" xmlns="" id="{00000000-0008-0000-0300-0000A4000000}"/>
            </a:ext>
          </a:extLst>
        </xdr:cNvPr>
        <xdr:cNvSpPr/>
      </xdr:nvSpPr>
      <xdr:spPr>
        <a:xfrm>
          <a:off x="90170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43</xdr:col>
      <xdr:colOff>6350</xdr:colOff>
      <xdr:row>76</xdr:row>
      <xdr:rowOff>50800</xdr:rowOff>
    </xdr:from>
    <xdr:to>
      <xdr:col>49</xdr:col>
      <xdr:colOff>19050</xdr:colOff>
      <xdr:row>77</xdr:row>
      <xdr:rowOff>133350</xdr:rowOff>
    </xdr:to>
    <xdr:sp macro="" textlink="">
      <xdr:nvSpPr>
        <xdr:cNvPr id="165" name="正方形/長方形 164">
          <a:extLst>
            <a:ext uri="{FF2B5EF4-FFF2-40B4-BE49-F238E27FC236}">
              <a16:creationId xmlns:a16="http://schemas.microsoft.com/office/drawing/2014/main" xmlns="" id="{00000000-0008-0000-0300-0000A5000000}"/>
            </a:ext>
          </a:extLst>
        </xdr:cNvPr>
        <xdr:cNvSpPr/>
      </xdr:nvSpPr>
      <xdr:spPr>
        <a:xfrm>
          <a:off x="90170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146,841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xmlns=""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xmlns=""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xmlns=""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xmlns=""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定員管理の適正化を図り人件費を抑制してきたことにより、類似団体の平均値を下回る状況が続いている。</a:t>
          </a:r>
        </a:p>
        <a:p>
          <a:r>
            <a:rPr kumimoji="1" lang="ja-JP" altLang="en-US" sz="1300">
              <a:latin typeface="ＭＳ Ｐゴシック" panose="020B0600070205080204" pitchFamily="50" charset="-128"/>
              <a:ea typeface="ＭＳ Ｐゴシック" panose="020B0600070205080204" pitchFamily="50" charset="-128"/>
            </a:rPr>
            <a:t>今後は、施設の老朽化に伴う維持補修費の増加が見込まれるが、民間で実施可能な事業の移管や入札及び契約の見直し等によるコストの削減を引き続き図っていく。</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xmlns=""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xmlns=""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xmlns=""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73" name="直線コネクタ 172">
          <a:extLst>
            <a:ext uri="{FF2B5EF4-FFF2-40B4-BE49-F238E27FC236}">
              <a16:creationId xmlns:a16="http://schemas.microsoft.com/office/drawing/2014/main" xmlns="" id="{00000000-0008-0000-0300-0000AD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4" name="テキスト ボックス 173">
          <a:extLst>
            <a:ext uri="{FF2B5EF4-FFF2-40B4-BE49-F238E27FC236}">
              <a16:creationId xmlns:a16="http://schemas.microsoft.com/office/drawing/2014/main" xmlns="" id="{00000000-0008-0000-0300-0000AE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5" name="直線コネクタ 174">
          <a:extLst>
            <a:ext uri="{FF2B5EF4-FFF2-40B4-BE49-F238E27FC236}">
              <a16:creationId xmlns:a16="http://schemas.microsoft.com/office/drawing/2014/main" xmlns="" id="{00000000-0008-0000-0300-0000AF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6" name="テキスト ボックス 175">
          <a:extLst>
            <a:ext uri="{FF2B5EF4-FFF2-40B4-BE49-F238E27FC236}">
              <a16:creationId xmlns:a16="http://schemas.microsoft.com/office/drawing/2014/main" xmlns="" id="{00000000-0008-0000-0300-0000B0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77" name="直線コネクタ 176">
          <a:extLst>
            <a:ext uri="{FF2B5EF4-FFF2-40B4-BE49-F238E27FC236}">
              <a16:creationId xmlns:a16="http://schemas.microsoft.com/office/drawing/2014/main" xmlns="" id="{00000000-0008-0000-0300-0000B1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78" name="テキスト ボックス 177">
          <a:extLst>
            <a:ext uri="{FF2B5EF4-FFF2-40B4-BE49-F238E27FC236}">
              <a16:creationId xmlns:a16="http://schemas.microsoft.com/office/drawing/2014/main" xmlns="" id="{00000000-0008-0000-0300-0000B2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79" name="直線コネクタ 178">
          <a:extLst>
            <a:ext uri="{FF2B5EF4-FFF2-40B4-BE49-F238E27FC236}">
              <a16:creationId xmlns:a16="http://schemas.microsoft.com/office/drawing/2014/main" xmlns="" id="{00000000-0008-0000-0300-0000B3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80" name="テキスト ボックス 179">
          <a:extLst>
            <a:ext uri="{FF2B5EF4-FFF2-40B4-BE49-F238E27FC236}">
              <a16:creationId xmlns:a16="http://schemas.microsoft.com/office/drawing/2014/main" xmlns="" id="{00000000-0008-0000-0300-0000B4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81" name="直線コネクタ 180">
          <a:extLst>
            <a:ext uri="{FF2B5EF4-FFF2-40B4-BE49-F238E27FC236}">
              <a16:creationId xmlns:a16="http://schemas.microsoft.com/office/drawing/2014/main" xmlns="" id="{00000000-0008-0000-0300-0000B5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82" name="テキスト ボックス 181">
          <a:extLst>
            <a:ext uri="{FF2B5EF4-FFF2-40B4-BE49-F238E27FC236}">
              <a16:creationId xmlns:a16="http://schemas.microsoft.com/office/drawing/2014/main" xmlns="" id="{00000000-0008-0000-0300-0000B6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83" name="直線コネクタ 182">
          <a:extLst>
            <a:ext uri="{FF2B5EF4-FFF2-40B4-BE49-F238E27FC236}">
              <a16:creationId xmlns:a16="http://schemas.microsoft.com/office/drawing/2014/main" xmlns="" id="{00000000-0008-0000-0300-0000B7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4" name="テキスト ボックス 183">
          <a:extLst>
            <a:ext uri="{FF2B5EF4-FFF2-40B4-BE49-F238E27FC236}">
              <a16:creationId xmlns:a16="http://schemas.microsoft.com/office/drawing/2014/main" xmlns="" id="{00000000-0008-0000-0300-0000B8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5" name="直線コネクタ 184">
          <a:extLst>
            <a:ext uri="{FF2B5EF4-FFF2-40B4-BE49-F238E27FC236}">
              <a16:creationId xmlns:a16="http://schemas.microsoft.com/office/drawing/2014/main" xmlns="" id="{00000000-0008-0000-0300-0000B9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6" name="テキスト ボックス 185">
          <a:extLst>
            <a:ext uri="{FF2B5EF4-FFF2-40B4-BE49-F238E27FC236}">
              <a16:creationId xmlns:a16="http://schemas.microsoft.com/office/drawing/2014/main" xmlns="" id="{00000000-0008-0000-0300-0000BA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7" name="人件費・物件費等の状況グラフ枠">
          <a:extLst>
            <a:ext uri="{FF2B5EF4-FFF2-40B4-BE49-F238E27FC236}">
              <a16:creationId xmlns:a16="http://schemas.microsoft.com/office/drawing/2014/main" xmlns="" id="{00000000-0008-0000-0300-0000BB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79</xdr:row>
      <xdr:rowOff>121589</xdr:rowOff>
    </xdr:from>
    <xdr:to>
      <xdr:col>23</xdr:col>
      <xdr:colOff>133350</xdr:colOff>
      <xdr:row>89</xdr:row>
      <xdr:rowOff>19084</xdr:rowOff>
    </xdr:to>
    <xdr:cxnSp macro="">
      <xdr:nvCxnSpPr>
        <xdr:cNvPr id="188" name="直線コネクタ 187">
          <a:extLst>
            <a:ext uri="{FF2B5EF4-FFF2-40B4-BE49-F238E27FC236}">
              <a16:creationId xmlns:a16="http://schemas.microsoft.com/office/drawing/2014/main" xmlns="" id="{00000000-0008-0000-0300-0000BC000000}"/>
            </a:ext>
          </a:extLst>
        </xdr:cNvPr>
        <xdr:cNvCxnSpPr/>
      </xdr:nvCxnSpPr>
      <xdr:spPr>
        <a:xfrm flipV="1">
          <a:off x="4953000" y="13666139"/>
          <a:ext cx="0" cy="161199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162611</xdr:rowOff>
    </xdr:from>
    <xdr:ext cx="762000" cy="259045"/>
    <xdr:sp macro="" textlink="">
      <xdr:nvSpPr>
        <xdr:cNvPr id="189" name="人件費・物件費等の状況最小値テキスト">
          <a:extLst>
            <a:ext uri="{FF2B5EF4-FFF2-40B4-BE49-F238E27FC236}">
              <a16:creationId xmlns:a16="http://schemas.microsoft.com/office/drawing/2014/main" xmlns="" id="{00000000-0008-0000-0300-0000BD000000}"/>
            </a:ext>
          </a:extLst>
        </xdr:cNvPr>
        <xdr:cNvSpPr txBox="1"/>
      </xdr:nvSpPr>
      <xdr:spPr>
        <a:xfrm>
          <a:off x="5041900" y="152502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545,273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19084</xdr:rowOff>
    </xdr:from>
    <xdr:to>
      <xdr:col>24</xdr:col>
      <xdr:colOff>12700</xdr:colOff>
      <xdr:row>89</xdr:row>
      <xdr:rowOff>19084</xdr:rowOff>
    </xdr:to>
    <xdr:cxnSp macro="">
      <xdr:nvCxnSpPr>
        <xdr:cNvPr id="190" name="直線コネクタ 189">
          <a:extLst>
            <a:ext uri="{FF2B5EF4-FFF2-40B4-BE49-F238E27FC236}">
              <a16:creationId xmlns:a16="http://schemas.microsoft.com/office/drawing/2014/main" xmlns="" id="{00000000-0008-0000-0300-0000BE000000}"/>
            </a:ext>
          </a:extLst>
        </xdr:cNvPr>
        <xdr:cNvCxnSpPr/>
      </xdr:nvCxnSpPr>
      <xdr:spPr>
        <a:xfrm>
          <a:off x="4864100" y="152781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78</xdr:row>
      <xdr:rowOff>36516</xdr:rowOff>
    </xdr:from>
    <xdr:ext cx="762000" cy="259045"/>
    <xdr:sp macro="" textlink="">
      <xdr:nvSpPr>
        <xdr:cNvPr id="191" name="人件費・物件費等の状況最大値テキスト">
          <a:extLst>
            <a:ext uri="{FF2B5EF4-FFF2-40B4-BE49-F238E27FC236}">
              <a16:creationId xmlns:a16="http://schemas.microsoft.com/office/drawing/2014/main" xmlns="" id="{00000000-0008-0000-0300-0000BF000000}"/>
            </a:ext>
          </a:extLst>
        </xdr:cNvPr>
        <xdr:cNvSpPr txBox="1"/>
      </xdr:nvSpPr>
      <xdr:spPr>
        <a:xfrm>
          <a:off x="5041900" y="134096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77,641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79</xdr:row>
      <xdr:rowOff>121589</xdr:rowOff>
    </xdr:from>
    <xdr:to>
      <xdr:col>24</xdr:col>
      <xdr:colOff>12700</xdr:colOff>
      <xdr:row>79</xdr:row>
      <xdr:rowOff>121589</xdr:rowOff>
    </xdr:to>
    <xdr:cxnSp macro="">
      <xdr:nvCxnSpPr>
        <xdr:cNvPr id="192" name="直線コネクタ 191">
          <a:extLst>
            <a:ext uri="{FF2B5EF4-FFF2-40B4-BE49-F238E27FC236}">
              <a16:creationId xmlns:a16="http://schemas.microsoft.com/office/drawing/2014/main" xmlns="" id="{00000000-0008-0000-0300-0000C0000000}"/>
            </a:ext>
          </a:extLst>
        </xdr:cNvPr>
        <xdr:cNvCxnSpPr/>
      </xdr:nvCxnSpPr>
      <xdr:spPr>
        <a:xfrm>
          <a:off x="4864100" y="13666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80</xdr:row>
      <xdr:rowOff>62405</xdr:rowOff>
    </xdr:from>
    <xdr:to>
      <xdr:col>23</xdr:col>
      <xdr:colOff>133350</xdr:colOff>
      <xdr:row>80</xdr:row>
      <xdr:rowOff>62692</xdr:rowOff>
    </xdr:to>
    <xdr:cxnSp macro="">
      <xdr:nvCxnSpPr>
        <xdr:cNvPr id="193" name="直線コネクタ 192">
          <a:extLst>
            <a:ext uri="{FF2B5EF4-FFF2-40B4-BE49-F238E27FC236}">
              <a16:creationId xmlns:a16="http://schemas.microsoft.com/office/drawing/2014/main" xmlns="" id="{00000000-0008-0000-0300-0000C1000000}"/>
            </a:ext>
          </a:extLst>
        </xdr:cNvPr>
        <xdr:cNvCxnSpPr/>
      </xdr:nvCxnSpPr>
      <xdr:spPr>
        <a:xfrm flipV="1">
          <a:off x="4114800" y="13778405"/>
          <a:ext cx="838200" cy="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80</xdr:row>
      <xdr:rowOff>47183</xdr:rowOff>
    </xdr:from>
    <xdr:ext cx="762000" cy="259045"/>
    <xdr:sp macro="" textlink="">
      <xdr:nvSpPr>
        <xdr:cNvPr id="194" name="人件費・物件費等の状況平均値テキスト">
          <a:extLst>
            <a:ext uri="{FF2B5EF4-FFF2-40B4-BE49-F238E27FC236}">
              <a16:creationId xmlns:a16="http://schemas.microsoft.com/office/drawing/2014/main" xmlns="" id="{00000000-0008-0000-0300-0000C2000000}"/>
            </a:ext>
          </a:extLst>
        </xdr:cNvPr>
        <xdr:cNvSpPr txBox="1"/>
      </xdr:nvSpPr>
      <xdr:spPr>
        <a:xfrm>
          <a:off x="5041900" y="1376318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117,951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80</xdr:row>
      <xdr:rowOff>38294</xdr:rowOff>
    </xdr:from>
    <xdr:to>
      <xdr:col>23</xdr:col>
      <xdr:colOff>184150</xdr:colOff>
      <xdr:row>80</xdr:row>
      <xdr:rowOff>139894</xdr:rowOff>
    </xdr:to>
    <xdr:sp macro="" textlink="">
      <xdr:nvSpPr>
        <xdr:cNvPr id="195" name="フローチャート: 判断 194">
          <a:extLst>
            <a:ext uri="{FF2B5EF4-FFF2-40B4-BE49-F238E27FC236}">
              <a16:creationId xmlns:a16="http://schemas.microsoft.com/office/drawing/2014/main" xmlns="" id="{00000000-0008-0000-0300-0000C3000000}"/>
            </a:ext>
          </a:extLst>
        </xdr:cNvPr>
        <xdr:cNvSpPr/>
      </xdr:nvSpPr>
      <xdr:spPr>
        <a:xfrm>
          <a:off x="4902200" y="137542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80</xdr:row>
      <xdr:rowOff>54330</xdr:rowOff>
    </xdr:from>
    <xdr:to>
      <xdr:col>19</xdr:col>
      <xdr:colOff>133350</xdr:colOff>
      <xdr:row>80</xdr:row>
      <xdr:rowOff>62692</xdr:rowOff>
    </xdr:to>
    <xdr:cxnSp macro="">
      <xdr:nvCxnSpPr>
        <xdr:cNvPr id="196" name="直線コネクタ 195">
          <a:extLst>
            <a:ext uri="{FF2B5EF4-FFF2-40B4-BE49-F238E27FC236}">
              <a16:creationId xmlns:a16="http://schemas.microsoft.com/office/drawing/2014/main" xmlns="" id="{00000000-0008-0000-0300-0000C4000000}"/>
            </a:ext>
          </a:extLst>
        </xdr:cNvPr>
        <xdr:cNvCxnSpPr/>
      </xdr:nvCxnSpPr>
      <xdr:spPr>
        <a:xfrm>
          <a:off x="3225800" y="13770330"/>
          <a:ext cx="889000" cy="83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80</xdr:row>
      <xdr:rowOff>24692</xdr:rowOff>
    </xdr:from>
    <xdr:to>
      <xdr:col>19</xdr:col>
      <xdr:colOff>184150</xdr:colOff>
      <xdr:row>80</xdr:row>
      <xdr:rowOff>126292</xdr:rowOff>
    </xdr:to>
    <xdr:sp macro="" textlink="">
      <xdr:nvSpPr>
        <xdr:cNvPr id="197" name="フローチャート: 判断 196">
          <a:extLst>
            <a:ext uri="{FF2B5EF4-FFF2-40B4-BE49-F238E27FC236}">
              <a16:creationId xmlns:a16="http://schemas.microsoft.com/office/drawing/2014/main" xmlns="" id="{00000000-0008-0000-0300-0000C5000000}"/>
            </a:ext>
          </a:extLst>
        </xdr:cNvPr>
        <xdr:cNvSpPr/>
      </xdr:nvSpPr>
      <xdr:spPr>
        <a:xfrm>
          <a:off x="4064000" y="137406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111069</xdr:rowOff>
    </xdr:from>
    <xdr:ext cx="736600" cy="259045"/>
    <xdr:sp macro="" textlink="">
      <xdr:nvSpPr>
        <xdr:cNvPr id="198" name="テキスト ボックス 197">
          <a:extLst>
            <a:ext uri="{FF2B5EF4-FFF2-40B4-BE49-F238E27FC236}">
              <a16:creationId xmlns:a16="http://schemas.microsoft.com/office/drawing/2014/main" xmlns="" id="{00000000-0008-0000-0300-0000C6000000}"/>
            </a:ext>
          </a:extLst>
        </xdr:cNvPr>
        <xdr:cNvSpPr txBox="1"/>
      </xdr:nvSpPr>
      <xdr:spPr>
        <a:xfrm>
          <a:off x="3733800" y="1382706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80</xdr:row>
      <xdr:rowOff>53037</xdr:rowOff>
    </xdr:from>
    <xdr:to>
      <xdr:col>15</xdr:col>
      <xdr:colOff>82550</xdr:colOff>
      <xdr:row>80</xdr:row>
      <xdr:rowOff>54330</xdr:rowOff>
    </xdr:to>
    <xdr:cxnSp macro="">
      <xdr:nvCxnSpPr>
        <xdr:cNvPr id="199" name="直線コネクタ 198">
          <a:extLst>
            <a:ext uri="{FF2B5EF4-FFF2-40B4-BE49-F238E27FC236}">
              <a16:creationId xmlns:a16="http://schemas.microsoft.com/office/drawing/2014/main" xmlns="" id="{00000000-0008-0000-0300-0000C7000000}"/>
            </a:ext>
          </a:extLst>
        </xdr:cNvPr>
        <xdr:cNvCxnSpPr/>
      </xdr:nvCxnSpPr>
      <xdr:spPr>
        <a:xfrm>
          <a:off x="2336800" y="13769037"/>
          <a:ext cx="889000" cy="12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80</xdr:row>
      <xdr:rowOff>23340</xdr:rowOff>
    </xdr:from>
    <xdr:to>
      <xdr:col>15</xdr:col>
      <xdr:colOff>133350</xdr:colOff>
      <xdr:row>80</xdr:row>
      <xdr:rowOff>124940</xdr:rowOff>
    </xdr:to>
    <xdr:sp macro="" textlink="">
      <xdr:nvSpPr>
        <xdr:cNvPr id="200" name="フローチャート: 判断 199">
          <a:extLst>
            <a:ext uri="{FF2B5EF4-FFF2-40B4-BE49-F238E27FC236}">
              <a16:creationId xmlns:a16="http://schemas.microsoft.com/office/drawing/2014/main" xmlns="" id="{00000000-0008-0000-0300-0000C8000000}"/>
            </a:ext>
          </a:extLst>
        </xdr:cNvPr>
        <xdr:cNvSpPr/>
      </xdr:nvSpPr>
      <xdr:spPr>
        <a:xfrm>
          <a:off x="3175000" y="13739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109717</xdr:rowOff>
    </xdr:from>
    <xdr:ext cx="762000" cy="259045"/>
    <xdr:sp macro="" textlink="">
      <xdr:nvSpPr>
        <xdr:cNvPr id="201" name="テキスト ボックス 200">
          <a:extLst>
            <a:ext uri="{FF2B5EF4-FFF2-40B4-BE49-F238E27FC236}">
              <a16:creationId xmlns:a16="http://schemas.microsoft.com/office/drawing/2014/main" xmlns="" id="{00000000-0008-0000-0300-0000C9000000}"/>
            </a:ext>
          </a:extLst>
        </xdr:cNvPr>
        <xdr:cNvSpPr txBox="1"/>
      </xdr:nvSpPr>
      <xdr:spPr>
        <a:xfrm>
          <a:off x="2844800" y="138257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80</xdr:row>
      <xdr:rowOff>45915</xdr:rowOff>
    </xdr:from>
    <xdr:to>
      <xdr:col>11</xdr:col>
      <xdr:colOff>31750</xdr:colOff>
      <xdr:row>80</xdr:row>
      <xdr:rowOff>53037</xdr:rowOff>
    </xdr:to>
    <xdr:cxnSp macro="">
      <xdr:nvCxnSpPr>
        <xdr:cNvPr id="202" name="直線コネクタ 201">
          <a:extLst>
            <a:ext uri="{FF2B5EF4-FFF2-40B4-BE49-F238E27FC236}">
              <a16:creationId xmlns:a16="http://schemas.microsoft.com/office/drawing/2014/main" xmlns="" id="{00000000-0008-0000-0300-0000CA000000}"/>
            </a:ext>
          </a:extLst>
        </xdr:cNvPr>
        <xdr:cNvCxnSpPr/>
      </xdr:nvCxnSpPr>
      <xdr:spPr>
        <a:xfrm>
          <a:off x="1447800" y="13761915"/>
          <a:ext cx="889000" cy="71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80</xdr:row>
      <xdr:rowOff>5959</xdr:rowOff>
    </xdr:from>
    <xdr:to>
      <xdr:col>11</xdr:col>
      <xdr:colOff>82550</xdr:colOff>
      <xdr:row>80</xdr:row>
      <xdr:rowOff>107559</xdr:rowOff>
    </xdr:to>
    <xdr:sp macro="" textlink="">
      <xdr:nvSpPr>
        <xdr:cNvPr id="203" name="フローチャート: 判断 202">
          <a:extLst>
            <a:ext uri="{FF2B5EF4-FFF2-40B4-BE49-F238E27FC236}">
              <a16:creationId xmlns:a16="http://schemas.microsoft.com/office/drawing/2014/main" xmlns="" id="{00000000-0008-0000-0300-0000CB000000}"/>
            </a:ext>
          </a:extLst>
        </xdr:cNvPr>
        <xdr:cNvSpPr/>
      </xdr:nvSpPr>
      <xdr:spPr>
        <a:xfrm>
          <a:off x="2286000" y="137219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92336</xdr:rowOff>
    </xdr:from>
    <xdr:ext cx="762000" cy="259045"/>
    <xdr:sp macro="" textlink="">
      <xdr:nvSpPr>
        <xdr:cNvPr id="204" name="テキスト ボックス 203">
          <a:extLst>
            <a:ext uri="{FF2B5EF4-FFF2-40B4-BE49-F238E27FC236}">
              <a16:creationId xmlns:a16="http://schemas.microsoft.com/office/drawing/2014/main" xmlns="" id="{00000000-0008-0000-0300-0000CC000000}"/>
            </a:ext>
          </a:extLst>
        </xdr:cNvPr>
        <xdr:cNvSpPr txBox="1"/>
      </xdr:nvSpPr>
      <xdr:spPr>
        <a:xfrm>
          <a:off x="1955800" y="138083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21337</xdr:rowOff>
    </xdr:from>
    <xdr:to>
      <xdr:col>7</xdr:col>
      <xdr:colOff>31750</xdr:colOff>
      <xdr:row>80</xdr:row>
      <xdr:rowOff>122937</xdr:rowOff>
    </xdr:to>
    <xdr:sp macro="" textlink="">
      <xdr:nvSpPr>
        <xdr:cNvPr id="205" name="フローチャート: 判断 204">
          <a:extLst>
            <a:ext uri="{FF2B5EF4-FFF2-40B4-BE49-F238E27FC236}">
              <a16:creationId xmlns:a16="http://schemas.microsoft.com/office/drawing/2014/main" xmlns="" id="{00000000-0008-0000-0300-0000CD000000}"/>
            </a:ext>
          </a:extLst>
        </xdr:cNvPr>
        <xdr:cNvSpPr/>
      </xdr:nvSpPr>
      <xdr:spPr>
        <a:xfrm>
          <a:off x="1397000" y="137373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107714</xdr:rowOff>
    </xdr:from>
    <xdr:ext cx="762000" cy="259045"/>
    <xdr:sp macro="" textlink="">
      <xdr:nvSpPr>
        <xdr:cNvPr id="206" name="テキスト ボックス 205">
          <a:extLst>
            <a:ext uri="{FF2B5EF4-FFF2-40B4-BE49-F238E27FC236}">
              <a16:creationId xmlns:a16="http://schemas.microsoft.com/office/drawing/2014/main" xmlns="" id="{00000000-0008-0000-0300-0000CE000000}"/>
            </a:ext>
          </a:extLst>
        </xdr:cNvPr>
        <xdr:cNvSpPr txBox="1"/>
      </xdr:nvSpPr>
      <xdr:spPr>
        <a:xfrm>
          <a:off x="1066800" y="138237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xmlns="" id="{00000000-0008-0000-0300-0000CF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xmlns="" id="{00000000-0008-0000-0300-0000D0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9" name="テキスト ボックス 208">
          <a:extLst>
            <a:ext uri="{FF2B5EF4-FFF2-40B4-BE49-F238E27FC236}">
              <a16:creationId xmlns:a16="http://schemas.microsoft.com/office/drawing/2014/main" xmlns="" id="{00000000-0008-0000-0300-0000D1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10" name="テキスト ボックス 209">
          <a:extLst>
            <a:ext uri="{FF2B5EF4-FFF2-40B4-BE49-F238E27FC236}">
              <a16:creationId xmlns:a16="http://schemas.microsoft.com/office/drawing/2014/main" xmlns="" id="{00000000-0008-0000-0300-0000D2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11" name="テキスト ボックス 210">
          <a:extLst>
            <a:ext uri="{FF2B5EF4-FFF2-40B4-BE49-F238E27FC236}">
              <a16:creationId xmlns:a16="http://schemas.microsoft.com/office/drawing/2014/main" xmlns="" id="{00000000-0008-0000-0300-0000D3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80</xdr:row>
      <xdr:rowOff>11605</xdr:rowOff>
    </xdr:from>
    <xdr:to>
      <xdr:col>23</xdr:col>
      <xdr:colOff>184150</xdr:colOff>
      <xdr:row>80</xdr:row>
      <xdr:rowOff>113205</xdr:rowOff>
    </xdr:to>
    <xdr:sp macro="" textlink="">
      <xdr:nvSpPr>
        <xdr:cNvPr id="212" name="楕円 211">
          <a:extLst>
            <a:ext uri="{FF2B5EF4-FFF2-40B4-BE49-F238E27FC236}">
              <a16:creationId xmlns:a16="http://schemas.microsoft.com/office/drawing/2014/main" xmlns="" id="{00000000-0008-0000-0300-0000D4000000}"/>
            </a:ext>
          </a:extLst>
        </xdr:cNvPr>
        <xdr:cNvSpPr/>
      </xdr:nvSpPr>
      <xdr:spPr>
        <a:xfrm>
          <a:off x="4902200" y="137276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79</xdr:row>
      <xdr:rowOff>104332</xdr:rowOff>
    </xdr:from>
    <xdr:ext cx="762000" cy="259045"/>
    <xdr:sp macro="" textlink="">
      <xdr:nvSpPr>
        <xdr:cNvPr id="213" name="人件費・物件費等の状況該当値テキスト">
          <a:extLst>
            <a:ext uri="{FF2B5EF4-FFF2-40B4-BE49-F238E27FC236}">
              <a16:creationId xmlns:a16="http://schemas.microsoft.com/office/drawing/2014/main" xmlns="" id="{00000000-0008-0000-0300-0000D5000000}"/>
            </a:ext>
          </a:extLst>
        </xdr:cNvPr>
        <xdr:cNvSpPr txBox="1"/>
      </xdr:nvSpPr>
      <xdr:spPr>
        <a:xfrm>
          <a:off x="5041900" y="136488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110,209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80</xdr:row>
      <xdr:rowOff>11892</xdr:rowOff>
    </xdr:from>
    <xdr:to>
      <xdr:col>19</xdr:col>
      <xdr:colOff>184150</xdr:colOff>
      <xdr:row>80</xdr:row>
      <xdr:rowOff>113492</xdr:rowOff>
    </xdr:to>
    <xdr:sp macro="" textlink="">
      <xdr:nvSpPr>
        <xdr:cNvPr id="214" name="楕円 213">
          <a:extLst>
            <a:ext uri="{FF2B5EF4-FFF2-40B4-BE49-F238E27FC236}">
              <a16:creationId xmlns:a16="http://schemas.microsoft.com/office/drawing/2014/main" xmlns="" id="{00000000-0008-0000-0300-0000D6000000}"/>
            </a:ext>
          </a:extLst>
        </xdr:cNvPr>
        <xdr:cNvSpPr/>
      </xdr:nvSpPr>
      <xdr:spPr>
        <a:xfrm>
          <a:off x="4064000" y="137278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78</xdr:row>
      <xdr:rowOff>123669</xdr:rowOff>
    </xdr:from>
    <xdr:ext cx="736600" cy="259045"/>
    <xdr:sp macro="" textlink="">
      <xdr:nvSpPr>
        <xdr:cNvPr id="215" name="テキスト ボックス 214">
          <a:extLst>
            <a:ext uri="{FF2B5EF4-FFF2-40B4-BE49-F238E27FC236}">
              <a16:creationId xmlns:a16="http://schemas.microsoft.com/office/drawing/2014/main" xmlns="" id="{00000000-0008-0000-0300-0000D7000000}"/>
            </a:ext>
          </a:extLst>
        </xdr:cNvPr>
        <xdr:cNvSpPr txBox="1"/>
      </xdr:nvSpPr>
      <xdr:spPr>
        <a:xfrm>
          <a:off x="3733800" y="1349676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110,292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80</xdr:row>
      <xdr:rowOff>3530</xdr:rowOff>
    </xdr:from>
    <xdr:to>
      <xdr:col>15</xdr:col>
      <xdr:colOff>133350</xdr:colOff>
      <xdr:row>80</xdr:row>
      <xdr:rowOff>105130</xdr:rowOff>
    </xdr:to>
    <xdr:sp macro="" textlink="">
      <xdr:nvSpPr>
        <xdr:cNvPr id="216" name="楕円 215">
          <a:extLst>
            <a:ext uri="{FF2B5EF4-FFF2-40B4-BE49-F238E27FC236}">
              <a16:creationId xmlns:a16="http://schemas.microsoft.com/office/drawing/2014/main" xmlns="" id="{00000000-0008-0000-0300-0000D8000000}"/>
            </a:ext>
          </a:extLst>
        </xdr:cNvPr>
        <xdr:cNvSpPr/>
      </xdr:nvSpPr>
      <xdr:spPr>
        <a:xfrm>
          <a:off x="3175000" y="13719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78</xdr:row>
      <xdr:rowOff>115307</xdr:rowOff>
    </xdr:from>
    <xdr:ext cx="762000" cy="259045"/>
    <xdr:sp macro="" textlink="">
      <xdr:nvSpPr>
        <xdr:cNvPr id="217" name="テキスト ボックス 216">
          <a:extLst>
            <a:ext uri="{FF2B5EF4-FFF2-40B4-BE49-F238E27FC236}">
              <a16:creationId xmlns:a16="http://schemas.microsoft.com/office/drawing/2014/main" xmlns="" id="{00000000-0008-0000-0300-0000D9000000}"/>
            </a:ext>
          </a:extLst>
        </xdr:cNvPr>
        <xdr:cNvSpPr txBox="1"/>
      </xdr:nvSpPr>
      <xdr:spPr>
        <a:xfrm>
          <a:off x="2844800" y="134884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107,866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80</xdr:row>
      <xdr:rowOff>2237</xdr:rowOff>
    </xdr:from>
    <xdr:to>
      <xdr:col>11</xdr:col>
      <xdr:colOff>82550</xdr:colOff>
      <xdr:row>80</xdr:row>
      <xdr:rowOff>103837</xdr:rowOff>
    </xdr:to>
    <xdr:sp macro="" textlink="">
      <xdr:nvSpPr>
        <xdr:cNvPr id="218" name="楕円 217">
          <a:extLst>
            <a:ext uri="{FF2B5EF4-FFF2-40B4-BE49-F238E27FC236}">
              <a16:creationId xmlns:a16="http://schemas.microsoft.com/office/drawing/2014/main" xmlns="" id="{00000000-0008-0000-0300-0000DA000000}"/>
            </a:ext>
          </a:extLst>
        </xdr:cNvPr>
        <xdr:cNvSpPr/>
      </xdr:nvSpPr>
      <xdr:spPr>
        <a:xfrm>
          <a:off x="2286000" y="137182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78</xdr:row>
      <xdr:rowOff>114014</xdr:rowOff>
    </xdr:from>
    <xdr:ext cx="762000" cy="259045"/>
    <xdr:sp macro="" textlink="">
      <xdr:nvSpPr>
        <xdr:cNvPr id="219" name="テキスト ボックス 218">
          <a:extLst>
            <a:ext uri="{FF2B5EF4-FFF2-40B4-BE49-F238E27FC236}">
              <a16:creationId xmlns:a16="http://schemas.microsoft.com/office/drawing/2014/main" xmlns="" id="{00000000-0008-0000-0300-0000DB000000}"/>
            </a:ext>
          </a:extLst>
        </xdr:cNvPr>
        <xdr:cNvSpPr txBox="1"/>
      </xdr:nvSpPr>
      <xdr:spPr>
        <a:xfrm>
          <a:off x="1955800" y="134871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107,491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79</xdr:row>
      <xdr:rowOff>166565</xdr:rowOff>
    </xdr:from>
    <xdr:to>
      <xdr:col>7</xdr:col>
      <xdr:colOff>31750</xdr:colOff>
      <xdr:row>80</xdr:row>
      <xdr:rowOff>96715</xdr:rowOff>
    </xdr:to>
    <xdr:sp macro="" textlink="">
      <xdr:nvSpPr>
        <xdr:cNvPr id="220" name="楕円 219">
          <a:extLst>
            <a:ext uri="{FF2B5EF4-FFF2-40B4-BE49-F238E27FC236}">
              <a16:creationId xmlns:a16="http://schemas.microsoft.com/office/drawing/2014/main" xmlns="" id="{00000000-0008-0000-0300-0000DC000000}"/>
            </a:ext>
          </a:extLst>
        </xdr:cNvPr>
        <xdr:cNvSpPr/>
      </xdr:nvSpPr>
      <xdr:spPr>
        <a:xfrm>
          <a:off x="1397000" y="137111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78</xdr:row>
      <xdr:rowOff>106892</xdr:rowOff>
    </xdr:from>
    <xdr:ext cx="762000" cy="259045"/>
    <xdr:sp macro="" textlink="">
      <xdr:nvSpPr>
        <xdr:cNvPr id="221" name="テキスト ボックス 220">
          <a:extLst>
            <a:ext uri="{FF2B5EF4-FFF2-40B4-BE49-F238E27FC236}">
              <a16:creationId xmlns:a16="http://schemas.microsoft.com/office/drawing/2014/main" xmlns="" id="{00000000-0008-0000-0300-0000DD000000}"/>
            </a:ext>
          </a:extLst>
        </xdr:cNvPr>
        <xdr:cNvSpPr txBox="1"/>
      </xdr:nvSpPr>
      <xdr:spPr>
        <a:xfrm>
          <a:off x="1066800" y="13479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105,425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2" name="正方形/長方形 221">
          <a:extLst>
            <a:ext uri="{FF2B5EF4-FFF2-40B4-BE49-F238E27FC236}">
              <a16:creationId xmlns:a16="http://schemas.microsoft.com/office/drawing/2014/main" xmlns="" id="{00000000-0008-0000-0300-0000DE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30347</xdr:colOff>
      <xdr:row>75</xdr:row>
      <xdr:rowOff>139700</xdr:rowOff>
    </xdr:from>
    <xdr:ext cx="1653807" cy="309059"/>
    <xdr:sp macro="" textlink="">
      <xdr:nvSpPr>
        <xdr:cNvPr id="223" name="テキスト ボックス 222">
          <a:extLst>
            <a:ext uri="{FF2B5EF4-FFF2-40B4-BE49-F238E27FC236}">
              <a16:creationId xmlns:a16="http://schemas.microsoft.com/office/drawing/2014/main" xmlns="" id="{00000000-0008-0000-0300-0000DF000000}"/>
            </a:ext>
          </a:extLst>
        </xdr:cNvPr>
        <xdr:cNvSpPr txBox="1"/>
      </xdr:nvSpPr>
      <xdr:spPr>
        <a:xfrm>
          <a:off x="13651097" y="129984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73</xdr:col>
      <xdr:colOff>134755</xdr:colOff>
      <xdr:row>75</xdr:row>
      <xdr:rowOff>114300</xdr:rowOff>
    </xdr:from>
    <xdr:ext cx="1651000" cy="359073"/>
    <xdr:sp macro="" textlink="">
      <xdr:nvSpPr>
        <xdr:cNvPr id="224" name="テキスト ボックス 223">
          <a:extLst>
            <a:ext uri="{FF2B5EF4-FFF2-40B4-BE49-F238E27FC236}">
              <a16:creationId xmlns:a16="http://schemas.microsoft.com/office/drawing/2014/main" xmlns="" id="{00000000-0008-0000-0300-0000E0000000}"/>
            </a:ext>
          </a:extLst>
        </xdr:cNvPr>
        <xdr:cNvSpPr txBox="1"/>
      </xdr:nvSpPr>
      <xdr:spPr>
        <a:xfrm>
          <a:off x="15431905" y="1297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[98.4]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5" name="正方形/長方形 224">
          <a:extLst>
            <a:ext uri="{FF2B5EF4-FFF2-40B4-BE49-F238E27FC236}">
              <a16:creationId xmlns:a16="http://schemas.microsoft.com/office/drawing/2014/main" xmlns="" id="{00000000-0008-0000-0300-0000E1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6" name="正方形/長方形 225">
          <a:extLst>
            <a:ext uri="{FF2B5EF4-FFF2-40B4-BE49-F238E27FC236}">
              <a16:creationId xmlns:a16="http://schemas.microsoft.com/office/drawing/2014/main" xmlns="" id="{00000000-0008-0000-0300-0000E2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7" name="正方形/長方形 226">
          <a:extLst>
            <a:ext uri="{FF2B5EF4-FFF2-40B4-BE49-F238E27FC236}">
              <a16:creationId xmlns:a16="http://schemas.microsoft.com/office/drawing/2014/main" xmlns="" id="{00000000-0008-0000-0300-0000E3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全国市平均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8" name="正方形/長方形 227">
          <a:extLst>
            <a:ext uri="{FF2B5EF4-FFF2-40B4-BE49-F238E27FC236}">
              <a16:creationId xmlns:a16="http://schemas.microsoft.com/office/drawing/2014/main" xmlns="" id="{00000000-0008-0000-0300-0000E4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75</xdr:row>
      <xdr:rowOff>31750</xdr:rowOff>
    </xdr:from>
    <xdr:to>
      <xdr:col>106</xdr:col>
      <xdr:colOff>139700</xdr:colOff>
      <xdr:row>76</xdr:row>
      <xdr:rowOff>114300</xdr:rowOff>
    </xdr:to>
    <xdr:sp macro="" textlink="">
      <xdr:nvSpPr>
        <xdr:cNvPr id="229" name="正方形/長方形 228">
          <a:extLst>
            <a:ext uri="{FF2B5EF4-FFF2-40B4-BE49-F238E27FC236}">
              <a16:creationId xmlns:a16="http://schemas.microsoft.com/office/drawing/2014/main" xmlns="" id="{00000000-0008-0000-0300-0000E5000000}"/>
            </a:ext>
          </a:extLst>
        </xdr:cNvPr>
        <xdr:cNvSpPr/>
      </xdr:nvSpPr>
      <xdr:spPr>
        <a:xfrm>
          <a:off x="210820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全国町村平均</a:t>
          </a:r>
        </a:p>
      </xdr:txBody>
    </xdr:sp>
    <xdr:clientData/>
  </xdr:twoCellAnchor>
  <xdr:twoCellAnchor>
    <xdr:from>
      <xdr:col>100</xdr:col>
      <xdr:colOff>127000</xdr:colOff>
      <xdr:row>76</xdr:row>
      <xdr:rowOff>50800</xdr:rowOff>
    </xdr:from>
    <xdr:to>
      <xdr:col>106</xdr:col>
      <xdr:colOff>139700</xdr:colOff>
      <xdr:row>77</xdr:row>
      <xdr:rowOff>133350</xdr:rowOff>
    </xdr:to>
    <xdr:sp macro="" textlink="">
      <xdr:nvSpPr>
        <xdr:cNvPr id="230" name="正方形/長方形 229">
          <a:extLst>
            <a:ext uri="{FF2B5EF4-FFF2-40B4-BE49-F238E27FC236}">
              <a16:creationId xmlns:a16="http://schemas.microsoft.com/office/drawing/2014/main" xmlns="" id="{00000000-0008-0000-0300-0000E6000000}"/>
            </a:ext>
          </a:extLst>
        </xdr:cNvPr>
        <xdr:cNvSpPr/>
      </xdr:nvSpPr>
      <xdr:spPr>
        <a:xfrm>
          <a:off x="210820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31" name="正方形/長方形 230">
          <a:extLst>
            <a:ext uri="{FF2B5EF4-FFF2-40B4-BE49-F238E27FC236}">
              <a16:creationId xmlns:a16="http://schemas.microsoft.com/office/drawing/2014/main" xmlns="" id="{00000000-0008-0000-0300-0000E7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32" name="正方形/長方形 231">
          <a:extLst>
            <a:ext uri="{FF2B5EF4-FFF2-40B4-BE49-F238E27FC236}">
              <a16:creationId xmlns:a16="http://schemas.microsoft.com/office/drawing/2014/main" xmlns="" id="{00000000-0008-0000-0300-0000E8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33" name="正方形/長方形 232">
          <a:extLst>
            <a:ext uri="{FF2B5EF4-FFF2-40B4-BE49-F238E27FC236}">
              <a16:creationId xmlns:a16="http://schemas.microsoft.com/office/drawing/2014/main" xmlns="" id="{00000000-0008-0000-0300-0000E9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4" name="テキスト ボックス 233">
          <a:extLst>
            <a:ext uri="{FF2B5EF4-FFF2-40B4-BE49-F238E27FC236}">
              <a16:creationId xmlns:a16="http://schemas.microsoft.com/office/drawing/2014/main" xmlns="" id="{00000000-0008-0000-0300-0000EA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平成３０年度は前年度と同数値となっている。類似団体の平均値と比較すると、１．２ポイント上回っていることから、今後も給与の適正化に努める必要がある。</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5" name="直線コネクタ 234">
          <a:extLst>
            <a:ext uri="{FF2B5EF4-FFF2-40B4-BE49-F238E27FC236}">
              <a16:creationId xmlns:a16="http://schemas.microsoft.com/office/drawing/2014/main" xmlns="" id="{00000000-0008-0000-0300-0000EB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6" name="テキスト ボックス 235">
          <a:extLst>
            <a:ext uri="{FF2B5EF4-FFF2-40B4-BE49-F238E27FC236}">
              <a16:creationId xmlns:a16="http://schemas.microsoft.com/office/drawing/2014/main" xmlns="" id="{00000000-0008-0000-0300-0000EC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7" name="直線コネクタ 236">
          <a:extLst>
            <a:ext uri="{FF2B5EF4-FFF2-40B4-BE49-F238E27FC236}">
              <a16:creationId xmlns:a16="http://schemas.microsoft.com/office/drawing/2014/main" xmlns="" id="{00000000-0008-0000-0300-0000ED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8" name="テキスト ボックス 237">
          <a:extLst>
            <a:ext uri="{FF2B5EF4-FFF2-40B4-BE49-F238E27FC236}">
              <a16:creationId xmlns:a16="http://schemas.microsoft.com/office/drawing/2014/main" xmlns="" id="{00000000-0008-0000-0300-0000EE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9" name="直線コネクタ 238">
          <a:extLst>
            <a:ext uri="{FF2B5EF4-FFF2-40B4-BE49-F238E27FC236}">
              <a16:creationId xmlns:a16="http://schemas.microsoft.com/office/drawing/2014/main" xmlns="" id="{00000000-0008-0000-0300-0000EF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40" name="テキスト ボックス 239">
          <a:extLst>
            <a:ext uri="{FF2B5EF4-FFF2-40B4-BE49-F238E27FC236}">
              <a16:creationId xmlns:a16="http://schemas.microsoft.com/office/drawing/2014/main" xmlns="" id="{00000000-0008-0000-0300-0000F0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41" name="直線コネクタ 240">
          <a:extLst>
            <a:ext uri="{FF2B5EF4-FFF2-40B4-BE49-F238E27FC236}">
              <a16:creationId xmlns:a16="http://schemas.microsoft.com/office/drawing/2014/main" xmlns="" id="{00000000-0008-0000-0300-0000F1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42" name="テキスト ボックス 241">
          <a:extLst>
            <a:ext uri="{FF2B5EF4-FFF2-40B4-BE49-F238E27FC236}">
              <a16:creationId xmlns:a16="http://schemas.microsoft.com/office/drawing/2014/main" xmlns="" id="{00000000-0008-0000-0300-0000F2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43" name="直線コネクタ 242">
          <a:extLst>
            <a:ext uri="{FF2B5EF4-FFF2-40B4-BE49-F238E27FC236}">
              <a16:creationId xmlns:a16="http://schemas.microsoft.com/office/drawing/2014/main" xmlns="" id="{00000000-0008-0000-0300-0000F3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44" name="テキスト ボックス 243">
          <a:extLst>
            <a:ext uri="{FF2B5EF4-FFF2-40B4-BE49-F238E27FC236}">
              <a16:creationId xmlns:a16="http://schemas.microsoft.com/office/drawing/2014/main" xmlns="" id="{00000000-0008-0000-0300-0000F4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45" name="直線コネクタ 244">
          <a:extLst>
            <a:ext uri="{FF2B5EF4-FFF2-40B4-BE49-F238E27FC236}">
              <a16:creationId xmlns:a16="http://schemas.microsoft.com/office/drawing/2014/main" xmlns="" id="{00000000-0008-0000-0300-0000F5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6" name="テキスト ボックス 245">
          <a:extLst>
            <a:ext uri="{FF2B5EF4-FFF2-40B4-BE49-F238E27FC236}">
              <a16:creationId xmlns:a16="http://schemas.microsoft.com/office/drawing/2014/main" xmlns="" id="{00000000-0008-0000-0300-0000F6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7" name="直線コネクタ 246">
          <a:extLst>
            <a:ext uri="{FF2B5EF4-FFF2-40B4-BE49-F238E27FC236}">
              <a16:creationId xmlns:a16="http://schemas.microsoft.com/office/drawing/2014/main" xmlns="" id="{00000000-0008-0000-0300-0000F7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8" name="テキスト ボックス 247">
          <a:extLst>
            <a:ext uri="{FF2B5EF4-FFF2-40B4-BE49-F238E27FC236}">
              <a16:creationId xmlns:a16="http://schemas.microsoft.com/office/drawing/2014/main" xmlns="" id="{00000000-0008-0000-0300-0000F8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9" name="給与水準   （国との比較）グラフ枠">
          <a:extLst>
            <a:ext uri="{FF2B5EF4-FFF2-40B4-BE49-F238E27FC236}">
              <a16:creationId xmlns:a16="http://schemas.microsoft.com/office/drawing/2014/main" xmlns="" id="{00000000-0008-0000-0300-0000F9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60678</xdr:rowOff>
    </xdr:from>
    <xdr:to>
      <xdr:col>81</xdr:col>
      <xdr:colOff>44450</xdr:colOff>
      <xdr:row>90</xdr:row>
      <xdr:rowOff>32455</xdr:rowOff>
    </xdr:to>
    <xdr:cxnSp macro="">
      <xdr:nvCxnSpPr>
        <xdr:cNvPr id="250" name="直線コネクタ 249">
          <a:extLst>
            <a:ext uri="{FF2B5EF4-FFF2-40B4-BE49-F238E27FC236}">
              <a16:creationId xmlns:a16="http://schemas.microsoft.com/office/drawing/2014/main" xmlns="" id="{00000000-0008-0000-0300-0000FA000000}"/>
            </a:ext>
          </a:extLst>
        </xdr:cNvPr>
        <xdr:cNvCxnSpPr/>
      </xdr:nvCxnSpPr>
      <xdr:spPr>
        <a:xfrm flipV="1">
          <a:off x="17018000" y="13948128"/>
          <a:ext cx="0" cy="151482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90</xdr:row>
      <xdr:rowOff>4532</xdr:rowOff>
    </xdr:from>
    <xdr:ext cx="762000" cy="259045"/>
    <xdr:sp macro="" textlink="">
      <xdr:nvSpPr>
        <xdr:cNvPr id="251" name="給与水準   （国との比較）最小値テキスト">
          <a:extLst>
            <a:ext uri="{FF2B5EF4-FFF2-40B4-BE49-F238E27FC236}">
              <a16:creationId xmlns:a16="http://schemas.microsoft.com/office/drawing/2014/main" xmlns="" id="{00000000-0008-0000-0300-0000FB000000}"/>
            </a:ext>
          </a:extLst>
        </xdr:cNvPr>
        <xdr:cNvSpPr txBox="1"/>
      </xdr:nvSpPr>
      <xdr:spPr>
        <a:xfrm>
          <a:off x="17106900" y="154350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90</xdr:row>
      <xdr:rowOff>32455</xdr:rowOff>
    </xdr:from>
    <xdr:to>
      <xdr:col>81</xdr:col>
      <xdr:colOff>133350</xdr:colOff>
      <xdr:row>90</xdr:row>
      <xdr:rowOff>32455</xdr:rowOff>
    </xdr:to>
    <xdr:cxnSp macro="">
      <xdr:nvCxnSpPr>
        <xdr:cNvPr id="252" name="直線コネクタ 251">
          <a:extLst>
            <a:ext uri="{FF2B5EF4-FFF2-40B4-BE49-F238E27FC236}">
              <a16:creationId xmlns:a16="http://schemas.microsoft.com/office/drawing/2014/main" xmlns="" id="{00000000-0008-0000-0300-0000FC000000}"/>
            </a:ext>
          </a:extLst>
        </xdr:cNvPr>
        <xdr:cNvCxnSpPr/>
      </xdr:nvCxnSpPr>
      <xdr:spPr>
        <a:xfrm>
          <a:off x="16929100" y="154629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147055</xdr:rowOff>
    </xdr:from>
    <xdr:ext cx="762000" cy="259045"/>
    <xdr:sp macro="" textlink="">
      <xdr:nvSpPr>
        <xdr:cNvPr id="253" name="給与水準   （国との比較）最大値テキスト">
          <a:extLst>
            <a:ext uri="{FF2B5EF4-FFF2-40B4-BE49-F238E27FC236}">
              <a16:creationId xmlns:a16="http://schemas.microsoft.com/office/drawing/2014/main" xmlns="" id="{00000000-0008-0000-0300-0000FD000000}"/>
            </a:ext>
          </a:extLst>
        </xdr:cNvPr>
        <xdr:cNvSpPr txBox="1"/>
      </xdr:nvSpPr>
      <xdr:spPr>
        <a:xfrm>
          <a:off x="17106900" y="136916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60678</xdr:rowOff>
    </xdr:from>
    <xdr:to>
      <xdr:col>81</xdr:col>
      <xdr:colOff>133350</xdr:colOff>
      <xdr:row>81</xdr:row>
      <xdr:rowOff>60678</xdr:rowOff>
    </xdr:to>
    <xdr:cxnSp macro="">
      <xdr:nvCxnSpPr>
        <xdr:cNvPr id="254" name="直線コネクタ 253">
          <a:extLst>
            <a:ext uri="{FF2B5EF4-FFF2-40B4-BE49-F238E27FC236}">
              <a16:creationId xmlns:a16="http://schemas.microsoft.com/office/drawing/2014/main" xmlns="" id="{00000000-0008-0000-0300-0000FE000000}"/>
            </a:ext>
          </a:extLst>
        </xdr:cNvPr>
        <xdr:cNvCxnSpPr/>
      </xdr:nvCxnSpPr>
      <xdr:spPr>
        <a:xfrm>
          <a:off x="16929100" y="139481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87</xdr:row>
      <xdr:rowOff>10584</xdr:rowOff>
    </xdr:from>
    <xdr:to>
      <xdr:col>81</xdr:col>
      <xdr:colOff>44450</xdr:colOff>
      <xdr:row>87</xdr:row>
      <xdr:rowOff>10584</xdr:rowOff>
    </xdr:to>
    <xdr:cxnSp macro="">
      <xdr:nvCxnSpPr>
        <xdr:cNvPr id="255" name="直線コネクタ 254">
          <a:extLst>
            <a:ext uri="{FF2B5EF4-FFF2-40B4-BE49-F238E27FC236}">
              <a16:creationId xmlns:a16="http://schemas.microsoft.com/office/drawing/2014/main" xmlns="" id="{00000000-0008-0000-0300-0000FF000000}"/>
            </a:ext>
          </a:extLst>
        </xdr:cNvPr>
        <xdr:cNvCxnSpPr/>
      </xdr:nvCxnSpPr>
      <xdr:spPr>
        <a:xfrm>
          <a:off x="16179800" y="14926734"/>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84</xdr:row>
      <xdr:rowOff>158343</xdr:rowOff>
    </xdr:from>
    <xdr:ext cx="762000" cy="259045"/>
    <xdr:sp macro="" textlink="">
      <xdr:nvSpPr>
        <xdr:cNvPr id="256" name="給与水準   （国との比較）平均値テキスト">
          <a:extLst>
            <a:ext uri="{FF2B5EF4-FFF2-40B4-BE49-F238E27FC236}">
              <a16:creationId xmlns:a16="http://schemas.microsoft.com/office/drawing/2014/main" xmlns="" id="{00000000-0008-0000-0300-000000010000}"/>
            </a:ext>
          </a:extLst>
        </xdr:cNvPr>
        <xdr:cNvSpPr txBox="1"/>
      </xdr:nvSpPr>
      <xdr:spPr>
        <a:xfrm>
          <a:off x="17106900" y="1456014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141816</xdr:rowOff>
    </xdr:from>
    <xdr:to>
      <xdr:col>81</xdr:col>
      <xdr:colOff>95250</xdr:colOff>
      <xdr:row>86</xdr:row>
      <xdr:rowOff>71966</xdr:rowOff>
    </xdr:to>
    <xdr:sp macro="" textlink="">
      <xdr:nvSpPr>
        <xdr:cNvPr id="257" name="フローチャート: 判断 256">
          <a:extLst>
            <a:ext uri="{FF2B5EF4-FFF2-40B4-BE49-F238E27FC236}">
              <a16:creationId xmlns:a16="http://schemas.microsoft.com/office/drawing/2014/main" xmlns="" id="{00000000-0008-0000-0300-000001010000}"/>
            </a:ext>
          </a:extLst>
        </xdr:cNvPr>
        <xdr:cNvSpPr/>
      </xdr:nvSpPr>
      <xdr:spPr>
        <a:xfrm>
          <a:off x="16967200" y="14715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87</xdr:row>
      <xdr:rowOff>10584</xdr:rowOff>
    </xdr:from>
    <xdr:to>
      <xdr:col>77</xdr:col>
      <xdr:colOff>44450</xdr:colOff>
      <xdr:row>87</xdr:row>
      <xdr:rowOff>37395</xdr:rowOff>
    </xdr:to>
    <xdr:cxnSp macro="">
      <xdr:nvCxnSpPr>
        <xdr:cNvPr id="258" name="直線コネクタ 257">
          <a:extLst>
            <a:ext uri="{FF2B5EF4-FFF2-40B4-BE49-F238E27FC236}">
              <a16:creationId xmlns:a16="http://schemas.microsoft.com/office/drawing/2014/main" xmlns="" id="{00000000-0008-0000-0300-000002010000}"/>
            </a:ext>
          </a:extLst>
        </xdr:cNvPr>
        <xdr:cNvCxnSpPr/>
      </xdr:nvCxnSpPr>
      <xdr:spPr>
        <a:xfrm flipV="1">
          <a:off x="15290800" y="14926734"/>
          <a:ext cx="889000" cy="26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155222</xdr:rowOff>
    </xdr:from>
    <xdr:to>
      <xdr:col>77</xdr:col>
      <xdr:colOff>95250</xdr:colOff>
      <xdr:row>86</xdr:row>
      <xdr:rowOff>85372</xdr:rowOff>
    </xdr:to>
    <xdr:sp macro="" textlink="">
      <xdr:nvSpPr>
        <xdr:cNvPr id="259" name="フローチャート: 判断 258">
          <a:extLst>
            <a:ext uri="{FF2B5EF4-FFF2-40B4-BE49-F238E27FC236}">
              <a16:creationId xmlns:a16="http://schemas.microsoft.com/office/drawing/2014/main" xmlns="" id="{00000000-0008-0000-0300-000003010000}"/>
            </a:ext>
          </a:extLst>
        </xdr:cNvPr>
        <xdr:cNvSpPr/>
      </xdr:nvSpPr>
      <xdr:spPr>
        <a:xfrm>
          <a:off x="16129000" y="14728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84</xdr:row>
      <xdr:rowOff>95549</xdr:rowOff>
    </xdr:from>
    <xdr:ext cx="736600" cy="259045"/>
    <xdr:sp macro="" textlink="">
      <xdr:nvSpPr>
        <xdr:cNvPr id="260" name="テキスト ボックス 259">
          <a:extLst>
            <a:ext uri="{FF2B5EF4-FFF2-40B4-BE49-F238E27FC236}">
              <a16:creationId xmlns:a16="http://schemas.microsoft.com/office/drawing/2014/main" xmlns="" id="{00000000-0008-0000-0300-000004010000}"/>
            </a:ext>
          </a:extLst>
        </xdr:cNvPr>
        <xdr:cNvSpPr txBox="1"/>
      </xdr:nvSpPr>
      <xdr:spPr>
        <a:xfrm>
          <a:off x="15798800" y="144973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87</xdr:row>
      <xdr:rowOff>37395</xdr:rowOff>
    </xdr:from>
    <xdr:to>
      <xdr:col>72</xdr:col>
      <xdr:colOff>203200</xdr:colOff>
      <xdr:row>88</xdr:row>
      <xdr:rowOff>0</xdr:rowOff>
    </xdr:to>
    <xdr:cxnSp macro="">
      <xdr:nvCxnSpPr>
        <xdr:cNvPr id="261" name="直線コネクタ 260">
          <a:extLst>
            <a:ext uri="{FF2B5EF4-FFF2-40B4-BE49-F238E27FC236}">
              <a16:creationId xmlns:a16="http://schemas.microsoft.com/office/drawing/2014/main" xmlns="" id="{00000000-0008-0000-0300-000005010000}"/>
            </a:ext>
          </a:extLst>
        </xdr:cNvPr>
        <xdr:cNvCxnSpPr/>
      </xdr:nvCxnSpPr>
      <xdr:spPr>
        <a:xfrm flipV="1">
          <a:off x="14401800" y="14953545"/>
          <a:ext cx="889000" cy="134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155222</xdr:rowOff>
    </xdr:from>
    <xdr:to>
      <xdr:col>73</xdr:col>
      <xdr:colOff>44450</xdr:colOff>
      <xdr:row>86</xdr:row>
      <xdr:rowOff>85372</xdr:rowOff>
    </xdr:to>
    <xdr:sp macro="" textlink="">
      <xdr:nvSpPr>
        <xdr:cNvPr id="262" name="フローチャート: 判断 261">
          <a:extLst>
            <a:ext uri="{FF2B5EF4-FFF2-40B4-BE49-F238E27FC236}">
              <a16:creationId xmlns:a16="http://schemas.microsoft.com/office/drawing/2014/main" xmlns="" id="{00000000-0008-0000-0300-000006010000}"/>
            </a:ext>
          </a:extLst>
        </xdr:cNvPr>
        <xdr:cNvSpPr/>
      </xdr:nvSpPr>
      <xdr:spPr>
        <a:xfrm>
          <a:off x="15240000" y="14728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95549</xdr:rowOff>
    </xdr:from>
    <xdr:ext cx="762000" cy="259045"/>
    <xdr:sp macro="" textlink="">
      <xdr:nvSpPr>
        <xdr:cNvPr id="263" name="テキスト ボックス 262">
          <a:extLst>
            <a:ext uri="{FF2B5EF4-FFF2-40B4-BE49-F238E27FC236}">
              <a16:creationId xmlns:a16="http://schemas.microsoft.com/office/drawing/2014/main" xmlns="" id="{00000000-0008-0000-0300-000007010000}"/>
            </a:ext>
          </a:extLst>
        </xdr:cNvPr>
        <xdr:cNvSpPr txBox="1"/>
      </xdr:nvSpPr>
      <xdr:spPr>
        <a:xfrm>
          <a:off x="14909800" y="14497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87</xdr:row>
      <xdr:rowOff>77611</xdr:rowOff>
    </xdr:from>
    <xdr:to>
      <xdr:col>68</xdr:col>
      <xdr:colOff>152400</xdr:colOff>
      <xdr:row>88</xdr:row>
      <xdr:rowOff>0</xdr:rowOff>
    </xdr:to>
    <xdr:cxnSp macro="">
      <xdr:nvCxnSpPr>
        <xdr:cNvPr id="264" name="直線コネクタ 263">
          <a:extLst>
            <a:ext uri="{FF2B5EF4-FFF2-40B4-BE49-F238E27FC236}">
              <a16:creationId xmlns:a16="http://schemas.microsoft.com/office/drawing/2014/main" xmlns="" id="{00000000-0008-0000-0300-000008010000}"/>
            </a:ext>
          </a:extLst>
        </xdr:cNvPr>
        <xdr:cNvCxnSpPr/>
      </xdr:nvCxnSpPr>
      <xdr:spPr>
        <a:xfrm>
          <a:off x="13512800" y="14993761"/>
          <a:ext cx="889000" cy="938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141816</xdr:rowOff>
    </xdr:from>
    <xdr:to>
      <xdr:col>68</xdr:col>
      <xdr:colOff>203200</xdr:colOff>
      <xdr:row>86</xdr:row>
      <xdr:rowOff>71966</xdr:rowOff>
    </xdr:to>
    <xdr:sp macro="" textlink="">
      <xdr:nvSpPr>
        <xdr:cNvPr id="265" name="フローチャート: 判断 264">
          <a:extLst>
            <a:ext uri="{FF2B5EF4-FFF2-40B4-BE49-F238E27FC236}">
              <a16:creationId xmlns:a16="http://schemas.microsoft.com/office/drawing/2014/main" xmlns="" id="{00000000-0008-0000-0300-000009010000}"/>
            </a:ext>
          </a:extLst>
        </xdr:cNvPr>
        <xdr:cNvSpPr/>
      </xdr:nvSpPr>
      <xdr:spPr>
        <a:xfrm>
          <a:off x="14351000" y="14715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84</xdr:row>
      <xdr:rowOff>82143</xdr:rowOff>
    </xdr:from>
    <xdr:ext cx="762000" cy="259045"/>
    <xdr:sp macro="" textlink="">
      <xdr:nvSpPr>
        <xdr:cNvPr id="266" name="テキスト ボックス 265">
          <a:extLst>
            <a:ext uri="{FF2B5EF4-FFF2-40B4-BE49-F238E27FC236}">
              <a16:creationId xmlns:a16="http://schemas.microsoft.com/office/drawing/2014/main" xmlns="" id="{00000000-0008-0000-0300-00000A010000}"/>
            </a:ext>
          </a:extLst>
        </xdr:cNvPr>
        <xdr:cNvSpPr txBox="1"/>
      </xdr:nvSpPr>
      <xdr:spPr>
        <a:xfrm>
          <a:off x="14020800" y="14483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88195</xdr:rowOff>
    </xdr:from>
    <xdr:to>
      <xdr:col>64</xdr:col>
      <xdr:colOff>152400</xdr:colOff>
      <xdr:row>86</xdr:row>
      <xdr:rowOff>18345</xdr:rowOff>
    </xdr:to>
    <xdr:sp macro="" textlink="">
      <xdr:nvSpPr>
        <xdr:cNvPr id="267" name="フローチャート: 判断 266">
          <a:extLst>
            <a:ext uri="{FF2B5EF4-FFF2-40B4-BE49-F238E27FC236}">
              <a16:creationId xmlns:a16="http://schemas.microsoft.com/office/drawing/2014/main" xmlns="" id="{00000000-0008-0000-0300-00000B010000}"/>
            </a:ext>
          </a:extLst>
        </xdr:cNvPr>
        <xdr:cNvSpPr/>
      </xdr:nvSpPr>
      <xdr:spPr>
        <a:xfrm>
          <a:off x="13462000" y="14661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84</xdr:row>
      <xdr:rowOff>28522</xdr:rowOff>
    </xdr:from>
    <xdr:ext cx="762000" cy="259045"/>
    <xdr:sp macro="" textlink="">
      <xdr:nvSpPr>
        <xdr:cNvPr id="268" name="テキスト ボックス 267">
          <a:extLst>
            <a:ext uri="{FF2B5EF4-FFF2-40B4-BE49-F238E27FC236}">
              <a16:creationId xmlns:a16="http://schemas.microsoft.com/office/drawing/2014/main" xmlns="" id="{00000000-0008-0000-0300-00000C010000}"/>
            </a:ext>
          </a:extLst>
        </xdr:cNvPr>
        <xdr:cNvSpPr txBox="1"/>
      </xdr:nvSpPr>
      <xdr:spPr>
        <a:xfrm>
          <a:off x="13131800" y="144303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9" name="テキスト ボックス 268">
          <a:extLst>
            <a:ext uri="{FF2B5EF4-FFF2-40B4-BE49-F238E27FC236}">
              <a16:creationId xmlns:a16="http://schemas.microsoft.com/office/drawing/2014/main" xmlns="" id="{00000000-0008-0000-0300-00000D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70" name="テキスト ボックス 269">
          <a:extLst>
            <a:ext uri="{FF2B5EF4-FFF2-40B4-BE49-F238E27FC236}">
              <a16:creationId xmlns:a16="http://schemas.microsoft.com/office/drawing/2014/main" xmlns="" id="{00000000-0008-0000-0300-00000E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71" name="テキスト ボックス 270">
          <a:extLst>
            <a:ext uri="{FF2B5EF4-FFF2-40B4-BE49-F238E27FC236}">
              <a16:creationId xmlns:a16="http://schemas.microsoft.com/office/drawing/2014/main" xmlns="" id="{00000000-0008-0000-0300-00000F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72" name="テキスト ボックス 271">
          <a:extLst>
            <a:ext uri="{FF2B5EF4-FFF2-40B4-BE49-F238E27FC236}">
              <a16:creationId xmlns:a16="http://schemas.microsoft.com/office/drawing/2014/main" xmlns="" id="{00000000-0008-0000-0300-000010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73" name="テキスト ボックス 272">
          <a:extLst>
            <a:ext uri="{FF2B5EF4-FFF2-40B4-BE49-F238E27FC236}">
              <a16:creationId xmlns:a16="http://schemas.microsoft.com/office/drawing/2014/main" xmlns="" id="{00000000-0008-0000-0300-000011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131234</xdr:rowOff>
    </xdr:from>
    <xdr:to>
      <xdr:col>81</xdr:col>
      <xdr:colOff>95250</xdr:colOff>
      <xdr:row>87</xdr:row>
      <xdr:rowOff>61384</xdr:rowOff>
    </xdr:to>
    <xdr:sp macro="" textlink="">
      <xdr:nvSpPr>
        <xdr:cNvPr id="274" name="楕円 273">
          <a:extLst>
            <a:ext uri="{FF2B5EF4-FFF2-40B4-BE49-F238E27FC236}">
              <a16:creationId xmlns:a16="http://schemas.microsoft.com/office/drawing/2014/main" xmlns="" id="{00000000-0008-0000-0300-000012010000}"/>
            </a:ext>
          </a:extLst>
        </xdr:cNvPr>
        <xdr:cNvSpPr/>
      </xdr:nvSpPr>
      <xdr:spPr>
        <a:xfrm>
          <a:off x="16967200" y="148759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86</xdr:row>
      <xdr:rowOff>103311</xdr:rowOff>
    </xdr:from>
    <xdr:ext cx="762000" cy="259045"/>
    <xdr:sp macro="" textlink="">
      <xdr:nvSpPr>
        <xdr:cNvPr id="275" name="給与水準   （国との比較）該当値テキスト">
          <a:extLst>
            <a:ext uri="{FF2B5EF4-FFF2-40B4-BE49-F238E27FC236}">
              <a16:creationId xmlns:a16="http://schemas.microsoft.com/office/drawing/2014/main" xmlns="" id="{00000000-0008-0000-0300-000013010000}"/>
            </a:ext>
          </a:extLst>
        </xdr:cNvPr>
        <xdr:cNvSpPr txBox="1"/>
      </xdr:nvSpPr>
      <xdr:spPr>
        <a:xfrm>
          <a:off x="17106900" y="148480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86</xdr:row>
      <xdr:rowOff>131234</xdr:rowOff>
    </xdr:from>
    <xdr:to>
      <xdr:col>77</xdr:col>
      <xdr:colOff>95250</xdr:colOff>
      <xdr:row>87</xdr:row>
      <xdr:rowOff>61384</xdr:rowOff>
    </xdr:to>
    <xdr:sp macro="" textlink="">
      <xdr:nvSpPr>
        <xdr:cNvPr id="276" name="楕円 275">
          <a:extLst>
            <a:ext uri="{FF2B5EF4-FFF2-40B4-BE49-F238E27FC236}">
              <a16:creationId xmlns:a16="http://schemas.microsoft.com/office/drawing/2014/main" xmlns="" id="{00000000-0008-0000-0300-000014010000}"/>
            </a:ext>
          </a:extLst>
        </xdr:cNvPr>
        <xdr:cNvSpPr/>
      </xdr:nvSpPr>
      <xdr:spPr>
        <a:xfrm>
          <a:off x="16129000" y="148759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87</xdr:row>
      <xdr:rowOff>46161</xdr:rowOff>
    </xdr:from>
    <xdr:ext cx="736600" cy="259045"/>
    <xdr:sp macro="" textlink="">
      <xdr:nvSpPr>
        <xdr:cNvPr id="277" name="テキスト ボックス 276">
          <a:extLst>
            <a:ext uri="{FF2B5EF4-FFF2-40B4-BE49-F238E27FC236}">
              <a16:creationId xmlns:a16="http://schemas.microsoft.com/office/drawing/2014/main" xmlns="" id="{00000000-0008-0000-0300-000015010000}"/>
            </a:ext>
          </a:extLst>
        </xdr:cNvPr>
        <xdr:cNvSpPr txBox="1"/>
      </xdr:nvSpPr>
      <xdr:spPr>
        <a:xfrm>
          <a:off x="15798800" y="149623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86</xdr:row>
      <xdr:rowOff>158045</xdr:rowOff>
    </xdr:from>
    <xdr:to>
      <xdr:col>73</xdr:col>
      <xdr:colOff>44450</xdr:colOff>
      <xdr:row>87</xdr:row>
      <xdr:rowOff>88195</xdr:rowOff>
    </xdr:to>
    <xdr:sp macro="" textlink="">
      <xdr:nvSpPr>
        <xdr:cNvPr id="278" name="楕円 277">
          <a:extLst>
            <a:ext uri="{FF2B5EF4-FFF2-40B4-BE49-F238E27FC236}">
              <a16:creationId xmlns:a16="http://schemas.microsoft.com/office/drawing/2014/main" xmlns="" id="{00000000-0008-0000-0300-000016010000}"/>
            </a:ext>
          </a:extLst>
        </xdr:cNvPr>
        <xdr:cNvSpPr/>
      </xdr:nvSpPr>
      <xdr:spPr>
        <a:xfrm>
          <a:off x="15240000" y="14902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72972</xdr:rowOff>
    </xdr:from>
    <xdr:ext cx="762000" cy="259045"/>
    <xdr:sp macro="" textlink="">
      <xdr:nvSpPr>
        <xdr:cNvPr id="279" name="テキスト ボックス 278">
          <a:extLst>
            <a:ext uri="{FF2B5EF4-FFF2-40B4-BE49-F238E27FC236}">
              <a16:creationId xmlns:a16="http://schemas.microsoft.com/office/drawing/2014/main" xmlns="" id="{00000000-0008-0000-0300-000017010000}"/>
            </a:ext>
          </a:extLst>
        </xdr:cNvPr>
        <xdr:cNvSpPr txBox="1"/>
      </xdr:nvSpPr>
      <xdr:spPr>
        <a:xfrm>
          <a:off x="14909800" y="149891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87</xdr:row>
      <xdr:rowOff>120650</xdr:rowOff>
    </xdr:from>
    <xdr:to>
      <xdr:col>68</xdr:col>
      <xdr:colOff>203200</xdr:colOff>
      <xdr:row>88</xdr:row>
      <xdr:rowOff>50800</xdr:rowOff>
    </xdr:to>
    <xdr:sp macro="" textlink="">
      <xdr:nvSpPr>
        <xdr:cNvPr id="280" name="楕円 279">
          <a:extLst>
            <a:ext uri="{FF2B5EF4-FFF2-40B4-BE49-F238E27FC236}">
              <a16:creationId xmlns:a16="http://schemas.microsoft.com/office/drawing/2014/main" xmlns="" id="{00000000-0008-0000-0300-000018010000}"/>
            </a:ext>
          </a:extLst>
        </xdr:cNvPr>
        <xdr:cNvSpPr/>
      </xdr:nvSpPr>
      <xdr:spPr>
        <a:xfrm>
          <a:off x="14351000" y="1503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88</xdr:row>
      <xdr:rowOff>35577</xdr:rowOff>
    </xdr:from>
    <xdr:ext cx="762000" cy="259045"/>
    <xdr:sp macro="" textlink="">
      <xdr:nvSpPr>
        <xdr:cNvPr id="281" name="テキスト ボックス 280">
          <a:extLst>
            <a:ext uri="{FF2B5EF4-FFF2-40B4-BE49-F238E27FC236}">
              <a16:creationId xmlns:a16="http://schemas.microsoft.com/office/drawing/2014/main" xmlns="" id="{00000000-0008-0000-0300-000019010000}"/>
            </a:ext>
          </a:extLst>
        </xdr:cNvPr>
        <xdr:cNvSpPr txBox="1"/>
      </xdr:nvSpPr>
      <xdr:spPr>
        <a:xfrm>
          <a:off x="14020800" y="15123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87</xdr:row>
      <xdr:rowOff>26811</xdr:rowOff>
    </xdr:from>
    <xdr:to>
      <xdr:col>64</xdr:col>
      <xdr:colOff>152400</xdr:colOff>
      <xdr:row>87</xdr:row>
      <xdr:rowOff>128411</xdr:rowOff>
    </xdr:to>
    <xdr:sp macro="" textlink="">
      <xdr:nvSpPr>
        <xdr:cNvPr id="282" name="楕円 281">
          <a:extLst>
            <a:ext uri="{FF2B5EF4-FFF2-40B4-BE49-F238E27FC236}">
              <a16:creationId xmlns:a16="http://schemas.microsoft.com/office/drawing/2014/main" xmlns="" id="{00000000-0008-0000-0300-00001A010000}"/>
            </a:ext>
          </a:extLst>
        </xdr:cNvPr>
        <xdr:cNvSpPr/>
      </xdr:nvSpPr>
      <xdr:spPr>
        <a:xfrm>
          <a:off x="13462000" y="14942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87</xdr:row>
      <xdr:rowOff>113188</xdr:rowOff>
    </xdr:from>
    <xdr:ext cx="762000" cy="259045"/>
    <xdr:sp macro="" textlink="">
      <xdr:nvSpPr>
        <xdr:cNvPr id="283" name="テキスト ボックス 282">
          <a:extLst>
            <a:ext uri="{FF2B5EF4-FFF2-40B4-BE49-F238E27FC236}">
              <a16:creationId xmlns:a16="http://schemas.microsoft.com/office/drawing/2014/main" xmlns="" id="{00000000-0008-0000-0300-00001B010000}"/>
            </a:ext>
          </a:extLst>
        </xdr:cNvPr>
        <xdr:cNvSpPr txBox="1"/>
      </xdr:nvSpPr>
      <xdr:spPr>
        <a:xfrm>
          <a:off x="13131800" y="150293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4" name="正方形/長方形 283">
          <a:extLst>
            <a:ext uri="{FF2B5EF4-FFF2-40B4-BE49-F238E27FC236}">
              <a16:creationId xmlns:a16="http://schemas.microsoft.com/office/drawing/2014/main" xmlns="" id="{00000000-0008-0000-0300-00001C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63</xdr:col>
      <xdr:colOff>144652</xdr:colOff>
      <xdr:row>53</xdr:row>
      <xdr:rowOff>101600</xdr:rowOff>
    </xdr:from>
    <xdr:ext cx="2263396" cy="309059"/>
    <xdr:sp macro="" textlink="">
      <xdr:nvSpPr>
        <xdr:cNvPr id="285" name="テキスト ボックス 284">
          <a:extLst>
            <a:ext uri="{FF2B5EF4-FFF2-40B4-BE49-F238E27FC236}">
              <a16:creationId xmlns:a16="http://schemas.microsoft.com/office/drawing/2014/main" xmlns="" id="{00000000-0008-0000-0300-00001D010000}"/>
            </a:ext>
          </a:extLst>
        </xdr:cNvPr>
        <xdr:cNvSpPr txBox="1"/>
      </xdr:nvSpPr>
      <xdr:spPr>
        <a:xfrm>
          <a:off x="13346302" y="9188450"/>
          <a:ext cx="2263396"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1,000</a:t>
          </a:r>
          <a:r>
            <a:rPr kumimoji="1" lang="ja-JP" altLang="en-US" sz="1300" b="1">
              <a:latin typeface="ＭＳ Ｐゴシック" panose="020B0600070205080204" pitchFamily="50" charset="-128"/>
              <a:ea typeface="ＭＳ Ｐゴシック" panose="020B0600070205080204" pitchFamily="50" charset="-128"/>
            </a:rPr>
            <a:t>人当たり職員数</a:t>
          </a:r>
        </a:p>
      </xdr:txBody>
    </xdr:sp>
    <xdr:clientData/>
  </xdr:oneCellAnchor>
  <xdr:oneCellAnchor>
    <xdr:from>
      <xdr:col>75</xdr:col>
      <xdr:colOff>20449</xdr:colOff>
      <xdr:row>53</xdr:row>
      <xdr:rowOff>76200</xdr:rowOff>
    </xdr:from>
    <xdr:ext cx="1651000" cy="359073"/>
    <xdr:sp macro="" textlink="">
      <xdr:nvSpPr>
        <xdr:cNvPr id="286" name="テキスト ボックス 285">
          <a:extLst>
            <a:ext uri="{FF2B5EF4-FFF2-40B4-BE49-F238E27FC236}">
              <a16:creationId xmlns:a16="http://schemas.microsoft.com/office/drawing/2014/main" xmlns="" id="{00000000-0008-0000-0300-00001E010000}"/>
            </a:ext>
          </a:extLst>
        </xdr:cNvPr>
        <xdr:cNvSpPr txBox="1"/>
      </xdr:nvSpPr>
      <xdr:spPr>
        <a:xfrm>
          <a:off x="15736699" y="916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[7.82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7" name="正方形/長方形 286">
          <a:extLst>
            <a:ext uri="{FF2B5EF4-FFF2-40B4-BE49-F238E27FC236}">
              <a16:creationId xmlns:a16="http://schemas.microsoft.com/office/drawing/2014/main" xmlns="" id="{00000000-0008-0000-0300-00001F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8" name="正方形/長方形 287">
          <a:extLst>
            <a:ext uri="{FF2B5EF4-FFF2-40B4-BE49-F238E27FC236}">
              <a16:creationId xmlns:a16="http://schemas.microsoft.com/office/drawing/2014/main" xmlns="" id="{00000000-0008-0000-0300-000020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77/99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9" name="正方形/長方形 288">
          <a:extLst>
            <a:ext uri="{FF2B5EF4-FFF2-40B4-BE49-F238E27FC236}">
              <a16:creationId xmlns:a16="http://schemas.microsoft.com/office/drawing/2014/main" xmlns="" id="{00000000-0008-0000-0300-000021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90" name="正方形/長方形 289">
          <a:extLst>
            <a:ext uri="{FF2B5EF4-FFF2-40B4-BE49-F238E27FC236}">
              <a16:creationId xmlns:a16="http://schemas.microsoft.com/office/drawing/2014/main" xmlns="" id="{00000000-0008-0000-0300-000022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52</xdr:row>
      <xdr:rowOff>165100</xdr:rowOff>
    </xdr:from>
    <xdr:to>
      <xdr:col>106</xdr:col>
      <xdr:colOff>139700</xdr:colOff>
      <xdr:row>54</xdr:row>
      <xdr:rowOff>76200</xdr:rowOff>
    </xdr:to>
    <xdr:sp macro="" textlink="">
      <xdr:nvSpPr>
        <xdr:cNvPr id="291" name="正方形/長方形 290">
          <a:extLst>
            <a:ext uri="{FF2B5EF4-FFF2-40B4-BE49-F238E27FC236}">
              <a16:creationId xmlns:a16="http://schemas.microsoft.com/office/drawing/2014/main" xmlns="" id="{00000000-0008-0000-0300-000023010000}"/>
            </a:ext>
          </a:extLst>
        </xdr:cNvPr>
        <xdr:cNvSpPr/>
      </xdr:nvSpPr>
      <xdr:spPr>
        <a:xfrm>
          <a:off x="210820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100</xdr:col>
      <xdr:colOff>127000</xdr:colOff>
      <xdr:row>54</xdr:row>
      <xdr:rowOff>12700</xdr:rowOff>
    </xdr:from>
    <xdr:to>
      <xdr:col>106</xdr:col>
      <xdr:colOff>139700</xdr:colOff>
      <xdr:row>55</xdr:row>
      <xdr:rowOff>95250</xdr:rowOff>
    </xdr:to>
    <xdr:sp macro="" textlink="">
      <xdr:nvSpPr>
        <xdr:cNvPr id="292" name="正方形/長方形 291">
          <a:extLst>
            <a:ext uri="{FF2B5EF4-FFF2-40B4-BE49-F238E27FC236}">
              <a16:creationId xmlns:a16="http://schemas.microsoft.com/office/drawing/2014/main" xmlns="" id="{00000000-0008-0000-0300-000024010000}"/>
            </a:ext>
          </a:extLst>
        </xdr:cNvPr>
        <xdr:cNvSpPr/>
      </xdr:nvSpPr>
      <xdr:spPr>
        <a:xfrm>
          <a:off x="210820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93" name="正方形/長方形 292">
          <a:extLst>
            <a:ext uri="{FF2B5EF4-FFF2-40B4-BE49-F238E27FC236}">
              <a16:creationId xmlns:a16="http://schemas.microsoft.com/office/drawing/2014/main" xmlns="" id="{00000000-0008-0000-0300-000025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94" name="正方形/長方形 293">
          <a:extLst>
            <a:ext uri="{FF2B5EF4-FFF2-40B4-BE49-F238E27FC236}">
              <a16:creationId xmlns:a16="http://schemas.microsoft.com/office/drawing/2014/main" xmlns="" id="{00000000-0008-0000-0300-000026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95" name="正方形/長方形 294">
          <a:extLst>
            <a:ext uri="{FF2B5EF4-FFF2-40B4-BE49-F238E27FC236}">
              <a16:creationId xmlns:a16="http://schemas.microsoft.com/office/drawing/2014/main" xmlns="" id="{00000000-0008-0000-0300-000027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1,000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6" name="テキスト ボックス 295">
          <a:extLst>
            <a:ext uri="{FF2B5EF4-FFF2-40B4-BE49-F238E27FC236}">
              <a16:creationId xmlns:a16="http://schemas.microsoft.com/office/drawing/2014/main" xmlns="" id="{00000000-0008-0000-0300-000028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ほぼ横ばいで推移しているが、前年度との比較では上昇となっており、類似団体の平均値を上回る状況が続いている。住民サービスを低下させることなく、適正な人員配置、組織の編制に努める。</a:t>
          </a:r>
        </a:p>
      </xdr:txBody>
    </xdr:sp>
    <xdr:clientData/>
  </xdr:twoCellAnchor>
  <xdr:oneCellAnchor>
    <xdr:from>
      <xdr:col>61</xdr:col>
      <xdr:colOff>6350</xdr:colOff>
      <xdr:row>54</xdr:row>
      <xdr:rowOff>139700</xdr:rowOff>
    </xdr:from>
    <xdr:ext cx="349839" cy="225703"/>
    <xdr:sp macro="" textlink="">
      <xdr:nvSpPr>
        <xdr:cNvPr id="297" name="テキスト ボックス 296">
          <a:extLst>
            <a:ext uri="{FF2B5EF4-FFF2-40B4-BE49-F238E27FC236}">
              <a16:creationId xmlns:a16="http://schemas.microsoft.com/office/drawing/2014/main" xmlns="" id="{00000000-0008-0000-0300-000029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8" name="直線コネクタ 297">
          <a:extLst>
            <a:ext uri="{FF2B5EF4-FFF2-40B4-BE49-F238E27FC236}">
              <a16:creationId xmlns:a16="http://schemas.microsoft.com/office/drawing/2014/main" xmlns="" id="{00000000-0008-0000-0300-00002A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9" name="テキスト ボックス 298">
          <a:extLst>
            <a:ext uri="{FF2B5EF4-FFF2-40B4-BE49-F238E27FC236}">
              <a16:creationId xmlns:a16="http://schemas.microsoft.com/office/drawing/2014/main" xmlns="" id="{00000000-0008-0000-0300-00002B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300" name="直線コネクタ 299">
          <a:extLst>
            <a:ext uri="{FF2B5EF4-FFF2-40B4-BE49-F238E27FC236}">
              <a16:creationId xmlns:a16="http://schemas.microsoft.com/office/drawing/2014/main" xmlns="" id="{00000000-0008-0000-0300-00002C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301" name="テキスト ボックス 300">
          <a:extLst>
            <a:ext uri="{FF2B5EF4-FFF2-40B4-BE49-F238E27FC236}">
              <a16:creationId xmlns:a16="http://schemas.microsoft.com/office/drawing/2014/main" xmlns="" id="{00000000-0008-0000-0300-00002D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302" name="直線コネクタ 301">
          <a:extLst>
            <a:ext uri="{FF2B5EF4-FFF2-40B4-BE49-F238E27FC236}">
              <a16:creationId xmlns:a16="http://schemas.microsoft.com/office/drawing/2014/main" xmlns="" id="{00000000-0008-0000-0300-00002E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303" name="テキスト ボックス 302">
          <a:extLst>
            <a:ext uri="{FF2B5EF4-FFF2-40B4-BE49-F238E27FC236}">
              <a16:creationId xmlns:a16="http://schemas.microsoft.com/office/drawing/2014/main" xmlns="" id="{00000000-0008-0000-0300-00002F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304" name="直線コネクタ 303">
          <a:extLst>
            <a:ext uri="{FF2B5EF4-FFF2-40B4-BE49-F238E27FC236}">
              <a16:creationId xmlns:a16="http://schemas.microsoft.com/office/drawing/2014/main" xmlns="" id="{00000000-0008-0000-0300-000030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305" name="テキスト ボックス 304">
          <a:extLst>
            <a:ext uri="{FF2B5EF4-FFF2-40B4-BE49-F238E27FC236}">
              <a16:creationId xmlns:a16="http://schemas.microsoft.com/office/drawing/2014/main" xmlns="" id="{00000000-0008-0000-0300-000031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306" name="直線コネクタ 305">
          <a:extLst>
            <a:ext uri="{FF2B5EF4-FFF2-40B4-BE49-F238E27FC236}">
              <a16:creationId xmlns:a16="http://schemas.microsoft.com/office/drawing/2014/main" xmlns="" id="{00000000-0008-0000-0300-000032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307" name="テキスト ボックス 306">
          <a:extLst>
            <a:ext uri="{FF2B5EF4-FFF2-40B4-BE49-F238E27FC236}">
              <a16:creationId xmlns:a16="http://schemas.microsoft.com/office/drawing/2014/main" xmlns="" id="{00000000-0008-0000-0300-000033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8" name="直線コネクタ 307">
          <a:extLst>
            <a:ext uri="{FF2B5EF4-FFF2-40B4-BE49-F238E27FC236}">
              <a16:creationId xmlns:a16="http://schemas.microsoft.com/office/drawing/2014/main" xmlns="" id="{00000000-0008-0000-0300-000034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9" name="テキスト ボックス 308">
          <a:extLst>
            <a:ext uri="{FF2B5EF4-FFF2-40B4-BE49-F238E27FC236}">
              <a16:creationId xmlns:a16="http://schemas.microsoft.com/office/drawing/2014/main" xmlns="" id="{00000000-0008-0000-0300-000035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10" name="直線コネクタ 309">
          <a:extLst>
            <a:ext uri="{FF2B5EF4-FFF2-40B4-BE49-F238E27FC236}">
              <a16:creationId xmlns:a16="http://schemas.microsoft.com/office/drawing/2014/main" xmlns="" id="{00000000-0008-0000-0300-000036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11" name="テキスト ボックス 310">
          <a:extLst>
            <a:ext uri="{FF2B5EF4-FFF2-40B4-BE49-F238E27FC236}">
              <a16:creationId xmlns:a16="http://schemas.microsoft.com/office/drawing/2014/main" xmlns="" id="{00000000-0008-0000-0300-000037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12" name="直線コネクタ 311">
          <a:extLst>
            <a:ext uri="{FF2B5EF4-FFF2-40B4-BE49-F238E27FC236}">
              <a16:creationId xmlns:a16="http://schemas.microsoft.com/office/drawing/2014/main" xmlns="" id="{00000000-0008-0000-0300-000038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13" name="テキスト ボックス 312">
          <a:extLst>
            <a:ext uri="{FF2B5EF4-FFF2-40B4-BE49-F238E27FC236}">
              <a16:creationId xmlns:a16="http://schemas.microsoft.com/office/drawing/2014/main" xmlns="" id="{00000000-0008-0000-0300-000039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14" name="定員管理の状況グラフ枠">
          <a:extLst>
            <a:ext uri="{FF2B5EF4-FFF2-40B4-BE49-F238E27FC236}">
              <a16:creationId xmlns:a16="http://schemas.microsoft.com/office/drawing/2014/main" xmlns="" id="{00000000-0008-0000-0300-00003A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58</xdr:row>
      <xdr:rowOff>2903</xdr:rowOff>
    </xdr:from>
    <xdr:to>
      <xdr:col>81</xdr:col>
      <xdr:colOff>44450</xdr:colOff>
      <xdr:row>67</xdr:row>
      <xdr:rowOff>164465</xdr:rowOff>
    </xdr:to>
    <xdr:cxnSp macro="">
      <xdr:nvCxnSpPr>
        <xdr:cNvPr id="315" name="直線コネクタ 314">
          <a:extLst>
            <a:ext uri="{FF2B5EF4-FFF2-40B4-BE49-F238E27FC236}">
              <a16:creationId xmlns:a16="http://schemas.microsoft.com/office/drawing/2014/main" xmlns="" id="{00000000-0008-0000-0300-00003B010000}"/>
            </a:ext>
          </a:extLst>
        </xdr:cNvPr>
        <xdr:cNvCxnSpPr/>
      </xdr:nvCxnSpPr>
      <xdr:spPr>
        <a:xfrm flipV="1">
          <a:off x="17018000" y="9947003"/>
          <a:ext cx="0" cy="170461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67</xdr:row>
      <xdr:rowOff>136542</xdr:rowOff>
    </xdr:from>
    <xdr:ext cx="762000" cy="259045"/>
    <xdr:sp macro="" textlink="">
      <xdr:nvSpPr>
        <xdr:cNvPr id="316" name="定員管理の状況最小値テキスト">
          <a:extLst>
            <a:ext uri="{FF2B5EF4-FFF2-40B4-BE49-F238E27FC236}">
              <a16:creationId xmlns:a16="http://schemas.microsoft.com/office/drawing/2014/main" xmlns="" id="{00000000-0008-0000-0300-00003C010000}"/>
            </a:ext>
          </a:extLst>
        </xdr:cNvPr>
        <xdr:cNvSpPr txBox="1"/>
      </xdr:nvSpPr>
      <xdr:spPr>
        <a:xfrm>
          <a:off x="17106900" y="116236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67</xdr:row>
      <xdr:rowOff>164465</xdr:rowOff>
    </xdr:from>
    <xdr:to>
      <xdr:col>81</xdr:col>
      <xdr:colOff>133350</xdr:colOff>
      <xdr:row>67</xdr:row>
      <xdr:rowOff>164465</xdr:rowOff>
    </xdr:to>
    <xdr:cxnSp macro="">
      <xdr:nvCxnSpPr>
        <xdr:cNvPr id="317" name="直線コネクタ 316">
          <a:extLst>
            <a:ext uri="{FF2B5EF4-FFF2-40B4-BE49-F238E27FC236}">
              <a16:creationId xmlns:a16="http://schemas.microsoft.com/office/drawing/2014/main" xmlns="" id="{00000000-0008-0000-0300-00003D010000}"/>
            </a:ext>
          </a:extLst>
        </xdr:cNvPr>
        <xdr:cNvCxnSpPr/>
      </xdr:nvCxnSpPr>
      <xdr:spPr>
        <a:xfrm>
          <a:off x="16929100" y="116516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89280</xdr:rowOff>
    </xdr:from>
    <xdr:ext cx="762000" cy="259045"/>
    <xdr:sp macro="" textlink="">
      <xdr:nvSpPr>
        <xdr:cNvPr id="318" name="定員管理の状況最大値テキスト">
          <a:extLst>
            <a:ext uri="{FF2B5EF4-FFF2-40B4-BE49-F238E27FC236}">
              <a16:creationId xmlns:a16="http://schemas.microsoft.com/office/drawing/2014/main" xmlns="" id="{00000000-0008-0000-0300-00003E010000}"/>
            </a:ext>
          </a:extLst>
        </xdr:cNvPr>
        <xdr:cNvSpPr txBox="1"/>
      </xdr:nvSpPr>
      <xdr:spPr>
        <a:xfrm>
          <a:off x="17106900" y="96904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58</xdr:row>
      <xdr:rowOff>2903</xdr:rowOff>
    </xdr:from>
    <xdr:to>
      <xdr:col>81</xdr:col>
      <xdr:colOff>133350</xdr:colOff>
      <xdr:row>58</xdr:row>
      <xdr:rowOff>2903</xdr:rowOff>
    </xdr:to>
    <xdr:cxnSp macro="">
      <xdr:nvCxnSpPr>
        <xdr:cNvPr id="319" name="直線コネクタ 318">
          <a:extLst>
            <a:ext uri="{FF2B5EF4-FFF2-40B4-BE49-F238E27FC236}">
              <a16:creationId xmlns:a16="http://schemas.microsoft.com/office/drawing/2014/main" xmlns="" id="{00000000-0008-0000-0300-00003F010000}"/>
            </a:ext>
          </a:extLst>
        </xdr:cNvPr>
        <xdr:cNvCxnSpPr/>
      </xdr:nvCxnSpPr>
      <xdr:spPr>
        <a:xfrm>
          <a:off x="16929100" y="99470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61</xdr:row>
      <xdr:rowOff>117656</xdr:rowOff>
    </xdr:from>
    <xdr:to>
      <xdr:col>81</xdr:col>
      <xdr:colOff>44450</xdr:colOff>
      <xdr:row>61</xdr:row>
      <xdr:rowOff>133169</xdr:rowOff>
    </xdr:to>
    <xdr:cxnSp macro="">
      <xdr:nvCxnSpPr>
        <xdr:cNvPr id="320" name="直線コネクタ 319">
          <a:extLst>
            <a:ext uri="{FF2B5EF4-FFF2-40B4-BE49-F238E27FC236}">
              <a16:creationId xmlns:a16="http://schemas.microsoft.com/office/drawing/2014/main" xmlns="" id="{00000000-0008-0000-0300-000040010000}"/>
            </a:ext>
          </a:extLst>
        </xdr:cNvPr>
        <xdr:cNvCxnSpPr/>
      </xdr:nvCxnSpPr>
      <xdr:spPr>
        <a:xfrm>
          <a:off x="16179800" y="10576106"/>
          <a:ext cx="838200" cy="155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59</xdr:row>
      <xdr:rowOff>44558</xdr:rowOff>
    </xdr:from>
    <xdr:ext cx="762000" cy="259045"/>
    <xdr:sp macro="" textlink="">
      <xdr:nvSpPr>
        <xdr:cNvPr id="321" name="定員管理の状況平均値テキスト">
          <a:extLst>
            <a:ext uri="{FF2B5EF4-FFF2-40B4-BE49-F238E27FC236}">
              <a16:creationId xmlns:a16="http://schemas.microsoft.com/office/drawing/2014/main" xmlns="" id="{00000000-0008-0000-0300-000041010000}"/>
            </a:ext>
          </a:extLst>
        </xdr:cNvPr>
        <xdr:cNvSpPr txBox="1"/>
      </xdr:nvSpPr>
      <xdr:spPr>
        <a:xfrm>
          <a:off x="17106900" y="1016010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28031</xdr:rowOff>
    </xdr:from>
    <xdr:to>
      <xdr:col>81</xdr:col>
      <xdr:colOff>95250</xdr:colOff>
      <xdr:row>60</xdr:row>
      <xdr:rowOff>129631</xdr:rowOff>
    </xdr:to>
    <xdr:sp macro="" textlink="">
      <xdr:nvSpPr>
        <xdr:cNvPr id="322" name="フローチャート: 判断 321">
          <a:extLst>
            <a:ext uri="{FF2B5EF4-FFF2-40B4-BE49-F238E27FC236}">
              <a16:creationId xmlns:a16="http://schemas.microsoft.com/office/drawing/2014/main" xmlns="" id="{00000000-0008-0000-0300-000042010000}"/>
            </a:ext>
          </a:extLst>
        </xdr:cNvPr>
        <xdr:cNvSpPr/>
      </xdr:nvSpPr>
      <xdr:spPr>
        <a:xfrm>
          <a:off x="16967200" y="10315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61</xdr:row>
      <xdr:rowOff>112485</xdr:rowOff>
    </xdr:from>
    <xdr:to>
      <xdr:col>77</xdr:col>
      <xdr:colOff>44450</xdr:colOff>
      <xdr:row>61</xdr:row>
      <xdr:rowOff>117656</xdr:rowOff>
    </xdr:to>
    <xdr:cxnSp macro="">
      <xdr:nvCxnSpPr>
        <xdr:cNvPr id="323" name="直線コネクタ 322">
          <a:extLst>
            <a:ext uri="{FF2B5EF4-FFF2-40B4-BE49-F238E27FC236}">
              <a16:creationId xmlns:a16="http://schemas.microsoft.com/office/drawing/2014/main" xmlns="" id="{00000000-0008-0000-0300-000043010000}"/>
            </a:ext>
          </a:extLst>
        </xdr:cNvPr>
        <xdr:cNvCxnSpPr/>
      </xdr:nvCxnSpPr>
      <xdr:spPr>
        <a:xfrm>
          <a:off x="15290800" y="10570935"/>
          <a:ext cx="889000" cy="51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17690</xdr:rowOff>
    </xdr:from>
    <xdr:to>
      <xdr:col>77</xdr:col>
      <xdr:colOff>95250</xdr:colOff>
      <xdr:row>60</xdr:row>
      <xdr:rowOff>119290</xdr:rowOff>
    </xdr:to>
    <xdr:sp macro="" textlink="">
      <xdr:nvSpPr>
        <xdr:cNvPr id="324" name="フローチャート: 判断 323">
          <a:extLst>
            <a:ext uri="{FF2B5EF4-FFF2-40B4-BE49-F238E27FC236}">
              <a16:creationId xmlns:a16="http://schemas.microsoft.com/office/drawing/2014/main" xmlns="" id="{00000000-0008-0000-0300-000044010000}"/>
            </a:ext>
          </a:extLst>
        </xdr:cNvPr>
        <xdr:cNvSpPr/>
      </xdr:nvSpPr>
      <xdr:spPr>
        <a:xfrm>
          <a:off x="16129000" y="103046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129467</xdr:rowOff>
    </xdr:from>
    <xdr:ext cx="736600" cy="259045"/>
    <xdr:sp macro="" textlink="">
      <xdr:nvSpPr>
        <xdr:cNvPr id="325" name="テキスト ボックス 324">
          <a:extLst>
            <a:ext uri="{FF2B5EF4-FFF2-40B4-BE49-F238E27FC236}">
              <a16:creationId xmlns:a16="http://schemas.microsoft.com/office/drawing/2014/main" xmlns="" id="{00000000-0008-0000-0300-000045010000}"/>
            </a:ext>
          </a:extLst>
        </xdr:cNvPr>
        <xdr:cNvSpPr txBox="1"/>
      </xdr:nvSpPr>
      <xdr:spPr>
        <a:xfrm>
          <a:off x="15798800" y="1007356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61</xdr:row>
      <xdr:rowOff>93526</xdr:rowOff>
    </xdr:from>
    <xdr:to>
      <xdr:col>72</xdr:col>
      <xdr:colOff>203200</xdr:colOff>
      <xdr:row>61</xdr:row>
      <xdr:rowOff>112485</xdr:rowOff>
    </xdr:to>
    <xdr:cxnSp macro="">
      <xdr:nvCxnSpPr>
        <xdr:cNvPr id="326" name="直線コネクタ 325">
          <a:extLst>
            <a:ext uri="{FF2B5EF4-FFF2-40B4-BE49-F238E27FC236}">
              <a16:creationId xmlns:a16="http://schemas.microsoft.com/office/drawing/2014/main" xmlns="" id="{00000000-0008-0000-0300-000046010000}"/>
            </a:ext>
          </a:extLst>
        </xdr:cNvPr>
        <xdr:cNvCxnSpPr/>
      </xdr:nvCxnSpPr>
      <xdr:spPr>
        <a:xfrm>
          <a:off x="14401800" y="10551976"/>
          <a:ext cx="889000" cy="18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12519</xdr:rowOff>
    </xdr:from>
    <xdr:to>
      <xdr:col>73</xdr:col>
      <xdr:colOff>44450</xdr:colOff>
      <xdr:row>60</xdr:row>
      <xdr:rowOff>114119</xdr:rowOff>
    </xdr:to>
    <xdr:sp macro="" textlink="">
      <xdr:nvSpPr>
        <xdr:cNvPr id="327" name="フローチャート: 判断 326">
          <a:extLst>
            <a:ext uri="{FF2B5EF4-FFF2-40B4-BE49-F238E27FC236}">
              <a16:creationId xmlns:a16="http://schemas.microsoft.com/office/drawing/2014/main" xmlns="" id="{00000000-0008-0000-0300-000047010000}"/>
            </a:ext>
          </a:extLst>
        </xdr:cNvPr>
        <xdr:cNvSpPr/>
      </xdr:nvSpPr>
      <xdr:spPr>
        <a:xfrm>
          <a:off x="15240000" y="102995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124296</xdr:rowOff>
    </xdr:from>
    <xdr:ext cx="762000" cy="259045"/>
    <xdr:sp macro="" textlink="">
      <xdr:nvSpPr>
        <xdr:cNvPr id="328" name="テキスト ボックス 327">
          <a:extLst>
            <a:ext uri="{FF2B5EF4-FFF2-40B4-BE49-F238E27FC236}">
              <a16:creationId xmlns:a16="http://schemas.microsoft.com/office/drawing/2014/main" xmlns="" id="{00000000-0008-0000-0300-000048010000}"/>
            </a:ext>
          </a:extLst>
        </xdr:cNvPr>
        <xdr:cNvSpPr txBox="1"/>
      </xdr:nvSpPr>
      <xdr:spPr>
        <a:xfrm>
          <a:off x="14909800" y="100683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61</xdr:row>
      <xdr:rowOff>55608</xdr:rowOff>
    </xdr:from>
    <xdr:to>
      <xdr:col>68</xdr:col>
      <xdr:colOff>152400</xdr:colOff>
      <xdr:row>61</xdr:row>
      <xdr:rowOff>93526</xdr:rowOff>
    </xdr:to>
    <xdr:cxnSp macro="">
      <xdr:nvCxnSpPr>
        <xdr:cNvPr id="329" name="直線コネクタ 328">
          <a:extLst>
            <a:ext uri="{FF2B5EF4-FFF2-40B4-BE49-F238E27FC236}">
              <a16:creationId xmlns:a16="http://schemas.microsoft.com/office/drawing/2014/main" xmlns="" id="{00000000-0008-0000-0300-000049010000}"/>
            </a:ext>
          </a:extLst>
        </xdr:cNvPr>
        <xdr:cNvCxnSpPr/>
      </xdr:nvCxnSpPr>
      <xdr:spPr>
        <a:xfrm>
          <a:off x="13512800" y="10514058"/>
          <a:ext cx="889000" cy="379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158115</xdr:rowOff>
    </xdr:from>
    <xdr:to>
      <xdr:col>68</xdr:col>
      <xdr:colOff>203200</xdr:colOff>
      <xdr:row>60</xdr:row>
      <xdr:rowOff>88265</xdr:rowOff>
    </xdr:to>
    <xdr:sp macro="" textlink="">
      <xdr:nvSpPr>
        <xdr:cNvPr id="330" name="フローチャート: 判断 329">
          <a:extLst>
            <a:ext uri="{FF2B5EF4-FFF2-40B4-BE49-F238E27FC236}">
              <a16:creationId xmlns:a16="http://schemas.microsoft.com/office/drawing/2014/main" xmlns="" id="{00000000-0008-0000-0300-00004A010000}"/>
            </a:ext>
          </a:extLst>
        </xdr:cNvPr>
        <xdr:cNvSpPr/>
      </xdr:nvSpPr>
      <xdr:spPr>
        <a:xfrm>
          <a:off x="14351000" y="102736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98442</xdr:rowOff>
    </xdr:from>
    <xdr:ext cx="762000" cy="259045"/>
    <xdr:sp macro="" textlink="">
      <xdr:nvSpPr>
        <xdr:cNvPr id="331" name="テキスト ボックス 330">
          <a:extLst>
            <a:ext uri="{FF2B5EF4-FFF2-40B4-BE49-F238E27FC236}">
              <a16:creationId xmlns:a16="http://schemas.microsoft.com/office/drawing/2014/main" xmlns="" id="{00000000-0008-0000-0300-00004B010000}"/>
            </a:ext>
          </a:extLst>
        </xdr:cNvPr>
        <xdr:cNvSpPr txBox="1"/>
      </xdr:nvSpPr>
      <xdr:spPr>
        <a:xfrm>
          <a:off x="14020800" y="100425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65949</xdr:rowOff>
    </xdr:from>
    <xdr:to>
      <xdr:col>64</xdr:col>
      <xdr:colOff>152400</xdr:colOff>
      <xdr:row>60</xdr:row>
      <xdr:rowOff>167549</xdr:rowOff>
    </xdr:to>
    <xdr:sp macro="" textlink="">
      <xdr:nvSpPr>
        <xdr:cNvPr id="332" name="フローチャート: 判断 331">
          <a:extLst>
            <a:ext uri="{FF2B5EF4-FFF2-40B4-BE49-F238E27FC236}">
              <a16:creationId xmlns:a16="http://schemas.microsoft.com/office/drawing/2014/main" xmlns="" id="{00000000-0008-0000-0300-00004C010000}"/>
            </a:ext>
          </a:extLst>
        </xdr:cNvPr>
        <xdr:cNvSpPr/>
      </xdr:nvSpPr>
      <xdr:spPr>
        <a:xfrm>
          <a:off x="13462000" y="103529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6276</xdr:rowOff>
    </xdr:from>
    <xdr:ext cx="762000" cy="259045"/>
    <xdr:sp macro="" textlink="">
      <xdr:nvSpPr>
        <xdr:cNvPr id="333" name="テキスト ボックス 332">
          <a:extLst>
            <a:ext uri="{FF2B5EF4-FFF2-40B4-BE49-F238E27FC236}">
              <a16:creationId xmlns:a16="http://schemas.microsoft.com/office/drawing/2014/main" xmlns="" id="{00000000-0008-0000-0300-00004D010000}"/>
            </a:ext>
          </a:extLst>
        </xdr:cNvPr>
        <xdr:cNvSpPr txBox="1"/>
      </xdr:nvSpPr>
      <xdr:spPr>
        <a:xfrm>
          <a:off x="13131800" y="101218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34" name="テキスト ボックス 333">
          <a:extLst>
            <a:ext uri="{FF2B5EF4-FFF2-40B4-BE49-F238E27FC236}">
              <a16:creationId xmlns:a16="http://schemas.microsoft.com/office/drawing/2014/main" xmlns="" id="{00000000-0008-0000-0300-00004E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35" name="テキスト ボックス 334">
          <a:extLst>
            <a:ext uri="{FF2B5EF4-FFF2-40B4-BE49-F238E27FC236}">
              <a16:creationId xmlns:a16="http://schemas.microsoft.com/office/drawing/2014/main" xmlns="" id="{00000000-0008-0000-0300-00004F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36" name="テキスト ボックス 335">
          <a:extLst>
            <a:ext uri="{FF2B5EF4-FFF2-40B4-BE49-F238E27FC236}">
              <a16:creationId xmlns:a16="http://schemas.microsoft.com/office/drawing/2014/main" xmlns="" id="{00000000-0008-0000-0300-000050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37" name="テキスト ボックス 336">
          <a:extLst>
            <a:ext uri="{FF2B5EF4-FFF2-40B4-BE49-F238E27FC236}">
              <a16:creationId xmlns:a16="http://schemas.microsoft.com/office/drawing/2014/main" xmlns="" id="{00000000-0008-0000-0300-000051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8" name="テキスト ボックス 337">
          <a:extLst>
            <a:ext uri="{FF2B5EF4-FFF2-40B4-BE49-F238E27FC236}">
              <a16:creationId xmlns:a16="http://schemas.microsoft.com/office/drawing/2014/main" xmlns="" id="{00000000-0008-0000-0300-000052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82369</xdr:rowOff>
    </xdr:from>
    <xdr:to>
      <xdr:col>81</xdr:col>
      <xdr:colOff>95250</xdr:colOff>
      <xdr:row>62</xdr:row>
      <xdr:rowOff>12519</xdr:rowOff>
    </xdr:to>
    <xdr:sp macro="" textlink="">
      <xdr:nvSpPr>
        <xdr:cNvPr id="339" name="楕円 338">
          <a:extLst>
            <a:ext uri="{FF2B5EF4-FFF2-40B4-BE49-F238E27FC236}">
              <a16:creationId xmlns:a16="http://schemas.microsoft.com/office/drawing/2014/main" xmlns="" id="{00000000-0008-0000-0300-000053010000}"/>
            </a:ext>
          </a:extLst>
        </xdr:cNvPr>
        <xdr:cNvSpPr/>
      </xdr:nvSpPr>
      <xdr:spPr>
        <a:xfrm>
          <a:off x="16967200" y="105408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61</xdr:row>
      <xdr:rowOff>54446</xdr:rowOff>
    </xdr:from>
    <xdr:ext cx="762000" cy="259045"/>
    <xdr:sp macro="" textlink="">
      <xdr:nvSpPr>
        <xdr:cNvPr id="340" name="定員管理の状況該当値テキスト">
          <a:extLst>
            <a:ext uri="{FF2B5EF4-FFF2-40B4-BE49-F238E27FC236}">
              <a16:creationId xmlns:a16="http://schemas.microsoft.com/office/drawing/2014/main" xmlns="" id="{00000000-0008-0000-0300-000054010000}"/>
            </a:ext>
          </a:extLst>
        </xdr:cNvPr>
        <xdr:cNvSpPr txBox="1"/>
      </xdr:nvSpPr>
      <xdr:spPr>
        <a:xfrm>
          <a:off x="17106900" y="105128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61</xdr:row>
      <xdr:rowOff>66856</xdr:rowOff>
    </xdr:from>
    <xdr:to>
      <xdr:col>77</xdr:col>
      <xdr:colOff>95250</xdr:colOff>
      <xdr:row>61</xdr:row>
      <xdr:rowOff>168456</xdr:rowOff>
    </xdr:to>
    <xdr:sp macro="" textlink="">
      <xdr:nvSpPr>
        <xdr:cNvPr id="341" name="楕円 340">
          <a:extLst>
            <a:ext uri="{FF2B5EF4-FFF2-40B4-BE49-F238E27FC236}">
              <a16:creationId xmlns:a16="http://schemas.microsoft.com/office/drawing/2014/main" xmlns="" id="{00000000-0008-0000-0300-000055010000}"/>
            </a:ext>
          </a:extLst>
        </xdr:cNvPr>
        <xdr:cNvSpPr/>
      </xdr:nvSpPr>
      <xdr:spPr>
        <a:xfrm>
          <a:off x="16129000" y="105253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153233</xdr:rowOff>
    </xdr:from>
    <xdr:ext cx="736600" cy="259045"/>
    <xdr:sp macro="" textlink="">
      <xdr:nvSpPr>
        <xdr:cNvPr id="342" name="テキスト ボックス 341">
          <a:extLst>
            <a:ext uri="{FF2B5EF4-FFF2-40B4-BE49-F238E27FC236}">
              <a16:creationId xmlns:a16="http://schemas.microsoft.com/office/drawing/2014/main" xmlns="" id="{00000000-0008-0000-0300-000056010000}"/>
            </a:ext>
          </a:extLst>
        </xdr:cNvPr>
        <xdr:cNvSpPr txBox="1"/>
      </xdr:nvSpPr>
      <xdr:spPr>
        <a:xfrm>
          <a:off x="15798800" y="1061168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61</xdr:row>
      <xdr:rowOff>61685</xdr:rowOff>
    </xdr:from>
    <xdr:to>
      <xdr:col>73</xdr:col>
      <xdr:colOff>44450</xdr:colOff>
      <xdr:row>61</xdr:row>
      <xdr:rowOff>163285</xdr:rowOff>
    </xdr:to>
    <xdr:sp macro="" textlink="">
      <xdr:nvSpPr>
        <xdr:cNvPr id="343" name="楕円 342">
          <a:extLst>
            <a:ext uri="{FF2B5EF4-FFF2-40B4-BE49-F238E27FC236}">
              <a16:creationId xmlns:a16="http://schemas.microsoft.com/office/drawing/2014/main" xmlns="" id="{00000000-0008-0000-0300-000057010000}"/>
            </a:ext>
          </a:extLst>
        </xdr:cNvPr>
        <xdr:cNvSpPr/>
      </xdr:nvSpPr>
      <xdr:spPr>
        <a:xfrm>
          <a:off x="15240000" y="105201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61</xdr:row>
      <xdr:rowOff>148062</xdr:rowOff>
    </xdr:from>
    <xdr:ext cx="762000" cy="259045"/>
    <xdr:sp macro="" textlink="">
      <xdr:nvSpPr>
        <xdr:cNvPr id="344" name="テキスト ボックス 343">
          <a:extLst>
            <a:ext uri="{FF2B5EF4-FFF2-40B4-BE49-F238E27FC236}">
              <a16:creationId xmlns:a16="http://schemas.microsoft.com/office/drawing/2014/main" xmlns="" id="{00000000-0008-0000-0300-000058010000}"/>
            </a:ext>
          </a:extLst>
        </xdr:cNvPr>
        <xdr:cNvSpPr txBox="1"/>
      </xdr:nvSpPr>
      <xdr:spPr>
        <a:xfrm>
          <a:off x="14909800" y="106065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61</xdr:row>
      <xdr:rowOff>42726</xdr:rowOff>
    </xdr:from>
    <xdr:to>
      <xdr:col>68</xdr:col>
      <xdr:colOff>203200</xdr:colOff>
      <xdr:row>61</xdr:row>
      <xdr:rowOff>144326</xdr:rowOff>
    </xdr:to>
    <xdr:sp macro="" textlink="">
      <xdr:nvSpPr>
        <xdr:cNvPr id="345" name="楕円 344">
          <a:extLst>
            <a:ext uri="{FF2B5EF4-FFF2-40B4-BE49-F238E27FC236}">
              <a16:creationId xmlns:a16="http://schemas.microsoft.com/office/drawing/2014/main" xmlns="" id="{00000000-0008-0000-0300-000059010000}"/>
            </a:ext>
          </a:extLst>
        </xdr:cNvPr>
        <xdr:cNvSpPr/>
      </xdr:nvSpPr>
      <xdr:spPr>
        <a:xfrm>
          <a:off x="14351000" y="105011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61</xdr:row>
      <xdr:rowOff>129103</xdr:rowOff>
    </xdr:from>
    <xdr:ext cx="762000" cy="259045"/>
    <xdr:sp macro="" textlink="">
      <xdr:nvSpPr>
        <xdr:cNvPr id="346" name="テキスト ボックス 345">
          <a:extLst>
            <a:ext uri="{FF2B5EF4-FFF2-40B4-BE49-F238E27FC236}">
              <a16:creationId xmlns:a16="http://schemas.microsoft.com/office/drawing/2014/main" xmlns="" id="{00000000-0008-0000-0300-00005A010000}"/>
            </a:ext>
          </a:extLst>
        </xdr:cNvPr>
        <xdr:cNvSpPr txBox="1"/>
      </xdr:nvSpPr>
      <xdr:spPr>
        <a:xfrm>
          <a:off x="14020800" y="105875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61</xdr:row>
      <xdr:rowOff>4808</xdr:rowOff>
    </xdr:from>
    <xdr:to>
      <xdr:col>64</xdr:col>
      <xdr:colOff>152400</xdr:colOff>
      <xdr:row>61</xdr:row>
      <xdr:rowOff>106408</xdr:rowOff>
    </xdr:to>
    <xdr:sp macro="" textlink="">
      <xdr:nvSpPr>
        <xdr:cNvPr id="347" name="楕円 346">
          <a:extLst>
            <a:ext uri="{FF2B5EF4-FFF2-40B4-BE49-F238E27FC236}">
              <a16:creationId xmlns:a16="http://schemas.microsoft.com/office/drawing/2014/main" xmlns="" id="{00000000-0008-0000-0300-00005B010000}"/>
            </a:ext>
          </a:extLst>
        </xdr:cNvPr>
        <xdr:cNvSpPr/>
      </xdr:nvSpPr>
      <xdr:spPr>
        <a:xfrm>
          <a:off x="13462000" y="104632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61</xdr:row>
      <xdr:rowOff>91185</xdr:rowOff>
    </xdr:from>
    <xdr:ext cx="762000" cy="259045"/>
    <xdr:sp macro="" textlink="">
      <xdr:nvSpPr>
        <xdr:cNvPr id="348" name="テキスト ボックス 347">
          <a:extLst>
            <a:ext uri="{FF2B5EF4-FFF2-40B4-BE49-F238E27FC236}">
              <a16:creationId xmlns:a16="http://schemas.microsoft.com/office/drawing/2014/main" xmlns="" id="{00000000-0008-0000-0300-00005C010000}"/>
            </a:ext>
          </a:extLst>
        </xdr:cNvPr>
        <xdr:cNvSpPr txBox="1"/>
      </xdr:nvSpPr>
      <xdr:spPr>
        <a:xfrm>
          <a:off x="13131800" y="105496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9" name="正方形/長方形 348">
          <a:extLst>
            <a:ext uri="{FF2B5EF4-FFF2-40B4-BE49-F238E27FC236}">
              <a16:creationId xmlns:a16="http://schemas.microsoft.com/office/drawing/2014/main" xmlns="" id="{00000000-0008-0000-0300-00005D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65</xdr:col>
      <xdr:colOff>54424</xdr:colOff>
      <xdr:row>31</xdr:row>
      <xdr:rowOff>63500</xdr:rowOff>
    </xdr:from>
    <xdr:ext cx="1605652" cy="309059"/>
    <xdr:sp macro="" textlink="">
      <xdr:nvSpPr>
        <xdr:cNvPr id="350" name="テキスト ボックス 349">
          <a:extLst>
            <a:ext uri="{FF2B5EF4-FFF2-40B4-BE49-F238E27FC236}">
              <a16:creationId xmlns:a16="http://schemas.microsoft.com/office/drawing/2014/main" xmlns="" id="{00000000-0008-0000-0300-00005E010000}"/>
            </a:ext>
          </a:extLst>
        </xdr:cNvPr>
        <xdr:cNvSpPr txBox="1"/>
      </xdr:nvSpPr>
      <xdr:spPr>
        <a:xfrm>
          <a:off x="13675174" y="53784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73</xdr:col>
      <xdr:colOff>110676</xdr:colOff>
      <xdr:row>31</xdr:row>
      <xdr:rowOff>38100</xdr:rowOff>
    </xdr:from>
    <xdr:ext cx="1651000" cy="359073"/>
    <xdr:sp macro="" textlink="">
      <xdr:nvSpPr>
        <xdr:cNvPr id="351" name="テキスト ボックス 350">
          <a:extLst>
            <a:ext uri="{FF2B5EF4-FFF2-40B4-BE49-F238E27FC236}">
              <a16:creationId xmlns:a16="http://schemas.microsoft.com/office/drawing/2014/main" xmlns="" id="{00000000-0008-0000-0300-00005F010000}"/>
            </a:ext>
          </a:extLst>
        </xdr:cNvPr>
        <xdr:cNvSpPr txBox="1"/>
      </xdr:nvSpPr>
      <xdr:spPr>
        <a:xfrm>
          <a:off x="15407826" y="535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[5.4%]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52" name="正方形/長方形 351">
          <a:extLst>
            <a:ext uri="{FF2B5EF4-FFF2-40B4-BE49-F238E27FC236}">
              <a16:creationId xmlns:a16="http://schemas.microsoft.com/office/drawing/2014/main" xmlns="" id="{00000000-0008-0000-0300-000060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53" name="正方形/長方形 352">
          <a:extLst>
            <a:ext uri="{FF2B5EF4-FFF2-40B4-BE49-F238E27FC236}">
              <a16:creationId xmlns:a16="http://schemas.microsoft.com/office/drawing/2014/main" xmlns="" id="{00000000-0008-0000-0300-000061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54" name="正方形/長方形 353">
          <a:extLst>
            <a:ext uri="{FF2B5EF4-FFF2-40B4-BE49-F238E27FC236}">
              <a16:creationId xmlns:a16="http://schemas.microsoft.com/office/drawing/2014/main" xmlns="" id="{00000000-0008-0000-0300-000062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55" name="正方形/長方形 354">
          <a:extLst>
            <a:ext uri="{FF2B5EF4-FFF2-40B4-BE49-F238E27FC236}">
              <a16:creationId xmlns:a16="http://schemas.microsoft.com/office/drawing/2014/main" xmlns="" id="{00000000-0008-0000-0300-000063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30</xdr:row>
      <xdr:rowOff>127000</xdr:rowOff>
    </xdr:from>
    <xdr:to>
      <xdr:col>106</xdr:col>
      <xdr:colOff>139700</xdr:colOff>
      <xdr:row>32</xdr:row>
      <xdr:rowOff>38100</xdr:rowOff>
    </xdr:to>
    <xdr:sp macro="" textlink="">
      <xdr:nvSpPr>
        <xdr:cNvPr id="356" name="正方形/長方形 355">
          <a:extLst>
            <a:ext uri="{FF2B5EF4-FFF2-40B4-BE49-F238E27FC236}">
              <a16:creationId xmlns:a16="http://schemas.microsoft.com/office/drawing/2014/main" xmlns="" id="{00000000-0008-0000-0300-000064010000}"/>
            </a:ext>
          </a:extLst>
        </xdr:cNvPr>
        <xdr:cNvSpPr/>
      </xdr:nvSpPr>
      <xdr:spPr>
        <a:xfrm>
          <a:off x="210820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100</xdr:col>
      <xdr:colOff>127000</xdr:colOff>
      <xdr:row>31</xdr:row>
      <xdr:rowOff>146050</xdr:rowOff>
    </xdr:from>
    <xdr:to>
      <xdr:col>106</xdr:col>
      <xdr:colOff>139700</xdr:colOff>
      <xdr:row>33</xdr:row>
      <xdr:rowOff>57150</xdr:rowOff>
    </xdr:to>
    <xdr:sp macro="" textlink="">
      <xdr:nvSpPr>
        <xdr:cNvPr id="357" name="正方形/長方形 356">
          <a:extLst>
            <a:ext uri="{FF2B5EF4-FFF2-40B4-BE49-F238E27FC236}">
              <a16:creationId xmlns:a16="http://schemas.microsoft.com/office/drawing/2014/main" xmlns="" id="{00000000-0008-0000-0300-000065010000}"/>
            </a:ext>
          </a:extLst>
        </xdr:cNvPr>
        <xdr:cNvSpPr/>
      </xdr:nvSpPr>
      <xdr:spPr>
        <a:xfrm>
          <a:off x="210820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58" name="正方形/長方形 357">
          <a:extLst>
            <a:ext uri="{FF2B5EF4-FFF2-40B4-BE49-F238E27FC236}">
              <a16:creationId xmlns:a16="http://schemas.microsoft.com/office/drawing/2014/main" xmlns="" id="{00000000-0008-0000-0300-000066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59" name="正方形/長方形 358">
          <a:extLst>
            <a:ext uri="{FF2B5EF4-FFF2-40B4-BE49-F238E27FC236}">
              <a16:creationId xmlns:a16="http://schemas.microsoft.com/office/drawing/2014/main" xmlns="" id="{00000000-0008-0000-0300-000067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60" name="正方形/長方形 359">
          <a:extLst>
            <a:ext uri="{FF2B5EF4-FFF2-40B4-BE49-F238E27FC236}">
              <a16:creationId xmlns:a16="http://schemas.microsoft.com/office/drawing/2014/main" xmlns="" id="{00000000-0008-0000-0300-000068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61" name="テキスト ボックス 360">
          <a:extLst>
            <a:ext uri="{FF2B5EF4-FFF2-40B4-BE49-F238E27FC236}">
              <a16:creationId xmlns:a16="http://schemas.microsoft.com/office/drawing/2014/main" xmlns="" id="{00000000-0008-0000-0300-000069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減少傾向で推移していた実質公債費比率だが、平成３０年度は庁舎建設事業により発行された全ての地方債の元利償還が始まったことにより、前年度と比較し０．５ポイント上昇している。しかしながら、類似団体平均、全国平均及び徳島県平均のすべてを下回っている。</a:t>
          </a:r>
        </a:p>
        <a:p>
          <a:r>
            <a:rPr kumimoji="1" lang="ja-JP" altLang="en-US" sz="1300">
              <a:latin typeface="ＭＳ Ｐゴシック" panose="020B0600070205080204" pitchFamily="50" charset="-128"/>
              <a:ea typeface="ＭＳ Ｐゴシック" panose="020B0600070205080204" pitchFamily="50" charset="-128"/>
            </a:rPr>
            <a:t>今後も新規地方債については、事業の規模や必要性、交付税算入の有無などを考慮して抑制していく。</a:t>
          </a:r>
        </a:p>
      </xdr:txBody>
    </xdr:sp>
    <xdr:clientData/>
  </xdr:twoCellAnchor>
  <xdr:oneCellAnchor>
    <xdr:from>
      <xdr:col>61</xdr:col>
      <xdr:colOff>6350</xdr:colOff>
      <xdr:row>32</xdr:row>
      <xdr:rowOff>101600</xdr:rowOff>
    </xdr:from>
    <xdr:ext cx="298543" cy="225703"/>
    <xdr:sp macro="" textlink="">
      <xdr:nvSpPr>
        <xdr:cNvPr id="362" name="テキスト ボックス 361">
          <a:extLst>
            <a:ext uri="{FF2B5EF4-FFF2-40B4-BE49-F238E27FC236}">
              <a16:creationId xmlns:a16="http://schemas.microsoft.com/office/drawing/2014/main" xmlns="" id="{00000000-0008-0000-0300-00006A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63" name="直線コネクタ 362">
          <a:extLst>
            <a:ext uri="{FF2B5EF4-FFF2-40B4-BE49-F238E27FC236}">
              <a16:creationId xmlns:a16="http://schemas.microsoft.com/office/drawing/2014/main" xmlns="" id="{00000000-0008-0000-0300-00006B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64" name="テキスト ボックス 363">
          <a:extLst>
            <a:ext uri="{FF2B5EF4-FFF2-40B4-BE49-F238E27FC236}">
              <a16:creationId xmlns:a16="http://schemas.microsoft.com/office/drawing/2014/main" xmlns="" id="{00000000-0008-0000-0300-00006C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44</xdr:row>
      <xdr:rowOff>165100</xdr:rowOff>
    </xdr:from>
    <xdr:to>
      <xdr:col>85</xdr:col>
      <xdr:colOff>95250</xdr:colOff>
      <xdr:row>44</xdr:row>
      <xdr:rowOff>165100</xdr:rowOff>
    </xdr:to>
    <xdr:cxnSp macro="">
      <xdr:nvCxnSpPr>
        <xdr:cNvPr id="365" name="直線コネクタ 364">
          <a:extLst>
            <a:ext uri="{FF2B5EF4-FFF2-40B4-BE49-F238E27FC236}">
              <a16:creationId xmlns:a16="http://schemas.microsoft.com/office/drawing/2014/main" xmlns="" id="{00000000-0008-0000-0300-00006D010000}"/>
            </a:ext>
          </a:extLst>
        </xdr:cNvPr>
        <xdr:cNvCxnSpPr/>
      </xdr:nvCxnSpPr>
      <xdr:spPr>
        <a:xfrm>
          <a:off x="12827000" y="770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22877</xdr:rowOff>
    </xdr:from>
    <xdr:ext cx="762000" cy="259045"/>
    <xdr:sp macro="" textlink="">
      <xdr:nvSpPr>
        <xdr:cNvPr id="366" name="テキスト ボックス 365">
          <a:extLst>
            <a:ext uri="{FF2B5EF4-FFF2-40B4-BE49-F238E27FC236}">
              <a16:creationId xmlns:a16="http://schemas.microsoft.com/office/drawing/2014/main" xmlns="" id="{00000000-0008-0000-0300-00006E010000}"/>
            </a:ext>
          </a:extLst>
        </xdr:cNvPr>
        <xdr:cNvSpPr txBox="1"/>
      </xdr:nvSpPr>
      <xdr:spPr>
        <a:xfrm>
          <a:off x="12065000" y="756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42</xdr:row>
      <xdr:rowOff>25400</xdr:rowOff>
    </xdr:from>
    <xdr:to>
      <xdr:col>85</xdr:col>
      <xdr:colOff>95250</xdr:colOff>
      <xdr:row>42</xdr:row>
      <xdr:rowOff>25400</xdr:rowOff>
    </xdr:to>
    <xdr:cxnSp macro="">
      <xdr:nvCxnSpPr>
        <xdr:cNvPr id="367" name="直線コネクタ 366">
          <a:extLst>
            <a:ext uri="{FF2B5EF4-FFF2-40B4-BE49-F238E27FC236}">
              <a16:creationId xmlns:a16="http://schemas.microsoft.com/office/drawing/2014/main" xmlns="" id="{00000000-0008-0000-0300-00006F010000}"/>
            </a:ext>
          </a:extLst>
        </xdr:cNvPr>
        <xdr:cNvCxnSpPr/>
      </xdr:nvCxnSpPr>
      <xdr:spPr>
        <a:xfrm>
          <a:off x="12827000" y="722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41</xdr:row>
      <xdr:rowOff>54627</xdr:rowOff>
    </xdr:from>
    <xdr:ext cx="762000" cy="259045"/>
    <xdr:sp macro="" textlink="">
      <xdr:nvSpPr>
        <xdr:cNvPr id="368" name="テキスト ボックス 367">
          <a:extLst>
            <a:ext uri="{FF2B5EF4-FFF2-40B4-BE49-F238E27FC236}">
              <a16:creationId xmlns:a16="http://schemas.microsoft.com/office/drawing/2014/main" xmlns="" id="{00000000-0008-0000-0300-000070010000}"/>
            </a:ext>
          </a:extLst>
        </xdr:cNvPr>
        <xdr:cNvSpPr txBox="1"/>
      </xdr:nvSpPr>
      <xdr:spPr>
        <a:xfrm>
          <a:off x="12065000" y="708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57150</xdr:rowOff>
    </xdr:from>
    <xdr:to>
      <xdr:col>85</xdr:col>
      <xdr:colOff>95250</xdr:colOff>
      <xdr:row>39</xdr:row>
      <xdr:rowOff>57150</xdr:rowOff>
    </xdr:to>
    <xdr:cxnSp macro="">
      <xdr:nvCxnSpPr>
        <xdr:cNvPr id="369" name="直線コネクタ 368">
          <a:extLst>
            <a:ext uri="{FF2B5EF4-FFF2-40B4-BE49-F238E27FC236}">
              <a16:creationId xmlns:a16="http://schemas.microsoft.com/office/drawing/2014/main" xmlns="" id="{00000000-0008-0000-0300-000071010000}"/>
            </a:ext>
          </a:extLst>
        </xdr:cNvPr>
        <xdr:cNvCxnSpPr/>
      </xdr:nvCxnSpPr>
      <xdr:spPr>
        <a:xfrm>
          <a:off x="12827000" y="674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86377</xdr:rowOff>
    </xdr:from>
    <xdr:ext cx="762000" cy="259045"/>
    <xdr:sp macro="" textlink="">
      <xdr:nvSpPr>
        <xdr:cNvPr id="370" name="テキスト ボックス 369">
          <a:extLst>
            <a:ext uri="{FF2B5EF4-FFF2-40B4-BE49-F238E27FC236}">
              <a16:creationId xmlns:a16="http://schemas.microsoft.com/office/drawing/2014/main" xmlns="" id="{00000000-0008-0000-0300-000072010000}"/>
            </a:ext>
          </a:extLst>
        </xdr:cNvPr>
        <xdr:cNvSpPr txBox="1"/>
      </xdr:nvSpPr>
      <xdr:spPr>
        <a:xfrm>
          <a:off x="12065000" y="660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88900</xdr:rowOff>
    </xdr:from>
    <xdr:to>
      <xdr:col>85</xdr:col>
      <xdr:colOff>95250</xdr:colOff>
      <xdr:row>36</xdr:row>
      <xdr:rowOff>88900</xdr:rowOff>
    </xdr:to>
    <xdr:cxnSp macro="">
      <xdr:nvCxnSpPr>
        <xdr:cNvPr id="371" name="直線コネクタ 370">
          <a:extLst>
            <a:ext uri="{FF2B5EF4-FFF2-40B4-BE49-F238E27FC236}">
              <a16:creationId xmlns:a16="http://schemas.microsoft.com/office/drawing/2014/main" xmlns="" id="{00000000-0008-0000-0300-000073010000}"/>
            </a:ext>
          </a:extLst>
        </xdr:cNvPr>
        <xdr:cNvCxnSpPr/>
      </xdr:nvCxnSpPr>
      <xdr:spPr>
        <a:xfrm>
          <a:off x="12827000" y="626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118127</xdr:rowOff>
    </xdr:from>
    <xdr:ext cx="762000" cy="259045"/>
    <xdr:sp macro="" textlink="">
      <xdr:nvSpPr>
        <xdr:cNvPr id="372" name="テキスト ボックス 371">
          <a:extLst>
            <a:ext uri="{FF2B5EF4-FFF2-40B4-BE49-F238E27FC236}">
              <a16:creationId xmlns:a16="http://schemas.microsoft.com/office/drawing/2014/main" xmlns="" id="{00000000-0008-0000-0300-000074010000}"/>
            </a:ext>
          </a:extLst>
        </xdr:cNvPr>
        <xdr:cNvSpPr txBox="1"/>
      </xdr:nvSpPr>
      <xdr:spPr>
        <a:xfrm>
          <a:off x="12065000" y="611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73" name="直線コネクタ 372">
          <a:extLst>
            <a:ext uri="{FF2B5EF4-FFF2-40B4-BE49-F238E27FC236}">
              <a16:creationId xmlns:a16="http://schemas.microsoft.com/office/drawing/2014/main" xmlns="" id="{00000000-0008-0000-0300-000075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74" name="公債費負担の状況グラフ枠">
          <a:extLst>
            <a:ext uri="{FF2B5EF4-FFF2-40B4-BE49-F238E27FC236}">
              <a16:creationId xmlns:a16="http://schemas.microsoft.com/office/drawing/2014/main" xmlns="" id="{00000000-0008-0000-0300-000076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115570</xdr:rowOff>
    </xdr:from>
    <xdr:to>
      <xdr:col>81</xdr:col>
      <xdr:colOff>44450</xdr:colOff>
      <xdr:row>44</xdr:row>
      <xdr:rowOff>78232</xdr:rowOff>
    </xdr:to>
    <xdr:cxnSp macro="">
      <xdr:nvCxnSpPr>
        <xdr:cNvPr id="375" name="直線コネクタ 374">
          <a:extLst>
            <a:ext uri="{FF2B5EF4-FFF2-40B4-BE49-F238E27FC236}">
              <a16:creationId xmlns:a16="http://schemas.microsoft.com/office/drawing/2014/main" xmlns="" id="{00000000-0008-0000-0300-000077010000}"/>
            </a:ext>
          </a:extLst>
        </xdr:cNvPr>
        <xdr:cNvCxnSpPr/>
      </xdr:nvCxnSpPr>
      <xdr:spPr>
        <a:xfrm flipV="1">
          <a:off x="17018000" y="6116320"/>
          <a:ext cx="0" cy="150571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50309</xdr:rowOff>
    </xdr:from>
    <xdr:ext cx="762000" cy="259045"/>
    <xdr:sp macro="" textlink="">
      <xdr:nvSpPr>
        <xdr:cNvPr id="376" name="公債費負担の状況最小値テキスト">
          <a:extLst>
            <a:ext uri="{FF2B5EF4-FFF2-40B4-BE49-F238E27FC236}">
              <a16:creationId xmlns:a16="http://schemas.microsoft.com/office/drawing/2014/main" xmlns="" id="{00000000-0008-0000-0300-000078010000}"/>
            </a:ext>
          </a:extLst>
        </xdr:cNvPr>
        <xdr:cNvSpPr txBox="1"/>
      </xdr:nvSpPr>
      <xdr:spPr>
        <a:xfrm>
          <a:off x="17106900" y="75941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78232</xdr:rowOff>
    </xdr:from>
    <xdr:to>
      <xdr:col>81</xdr:col>
      <xdr:colOff>133350</xdr:colOff>
      <xdr:row>44</xdr:row>
      <xdr:rowOff>78232</xdr:rowOff>
    </xdr:to>
    <xdr:cxnSp macro="">
      <xdr:nvCxnSpPr>
        <xdr:cNvPr id="377" name="直線コネクタ 376">
          <a:extLst>
            <a:ext uri="{FF2B5EF4-FFF2-40B4-BE49-F238E27FC236}">
              <a16:creationId xmlns:a16="http://schemas.microsoft.com/office/drawing/2014/main" xmlns="" id="{00000000-0008-0000-0300-000079010000}"/>
            </a:ext>
          </a:extLst>
        </xdr:cNvPr>
        <xdr:cNvCxnSpPr/>
      </xdr:nvCxnSpPr>
      <xdr:spPr>
        <a:xfrm>
          <a:off x="16929100" y="76220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30497</xdr:rowOff>
    </xdr:from>
    <xdr:ext cx="762000" cy="259045"/>
    <xdr:sp macro="" textlink="">
      <xdr:nvSpPr>
        <xdr:cNvPr id="378" name="公債費負担の状況最大値テキスト">
          <a:extLst>
            <a:ext uri="{FF2B5EF4-FFF2-40B4-BE49-F238E27FC236}">
              <a16:creationId xmlns:a16="http://schemas.microsoft.com/office/drawing/2014/main" xmlns="" id="{00000000-0008-0000-0300-00007A010000}"/>
            </a:ext>
          </a:extLst>
        </xdr:cNvPr>
        <xdr:cNvSpPr txBox="1"/>
      </xdr:nvSpPr>
      <xdr:spPr>
        <a:xfrm>
          <a:off x="17106900" y="5859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ja-JP" altLang="en-US" sz="1000" b="1">
              <a:latin typeface="ＭＳ Ｐゴシック" panose="020B0600070205080204" pitchFamily="50" charset="-128"/>
              <a:ea typeface="ＭＳ Ｐゴシック" panose="020B0600070205080204" pitchFamily="50" charset="-128"/>
            </a:rPr>
            <a:t>△ </a:t>
          </a:r>
          <a:r>
            <a:rPr kumimoji="1" lang="en-US" altLang="ja-JP" sz="1000" b="1">
              <a:latin typeface="ＭＳ Ｐゴシック" panose="020B0600070205080204" pitchFamily="50" charset="-128"/>
              <a:ea typeface="ＭＳ Ｐゴシック" panose="020B0600070205080204" pitchFamily="50" charset="-128"/>
            </a:rPr>
            <a:t>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115570</xdr:rowOff>
    </xdr:from>
    <xdr:to>
      <xdr:col>81</xdr:col>
      <xdr:colOff>133350</xdr:colOff>
      <xdr:row>35</xdr:row>
      <xdr:rowOff>115570</xdr:rowOff>
    </xdr:to>
    <xdr:cxnSp macro="">
      <xdr:nvCxnSpPr>
        <xdr:cNvPr id="379" name="直線コネクタ 378">
          <a:extLst>
            <a:ext uri="{FF2B5EF4-FFF2-40B4-BE49-F238E27FC236}">
              <a16:creationId xmlns:a16="http://schemas.microsoft.com/office/drawing/2014/main" xmlns="" id="{00000000-0008-0000-0300-00007B010000}"/>
            </a:ext>
          </a:extLst>
        </xdr:cNvPr>
        <xdr:cNvCxnSpPr/>
      </xdr:nvCxnSpPr>
      <xdr:spPr>
        <a:xfrm>
          <a:off x="16929100" y="61163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39</xdr:row>
      <xdr:rowOff>47498</xdr:rowOff>
    </xdr:from>
    <xdr:to>
      <xdr:col>81</xdr:col>
      <xdr:colOff>44450</xdr:colOff>
      <xdr:row>39</xdr:row>
      <xdr:rowOff>95758</xdr:rowOff>
    </xdr:to>
    <xdr:cxnSp macro="">
      <xdr:nvCxnSpPr>
        <xdr:cNvPr id="380" name="直線コネクタ 379">
          <a:extLst>
            <a:ext uri="{FF2B5EF4-FFF2-40B4-BE49-F238E27FC236}">
              <a16:creationId xmlns:a16="http://schemas.microsoft.com/office/drawing/2014/main" xmlns="" id="{00000000-0008-0000-0300-00007C010000}"/>
            </a:ext>
          </a:extLst>
        </xdr:cNvPr>
        <xdr:cNvCxnSpPr/>
      </xdr:nvCxnSpPr>
      <xdr:spPr>
        <a:xfrm>
          <a:off x="16179800" y="6734048"/>
          <a:ext cx="838200"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152163</xdr:rowOff>
    </xdr:from>
    <xdr:ext cx="762000" cy="259045"/>
    <xdr:sp macro="" textlink="">
      <xdr:nvSpPr>
        <xdr:cNvPr id="381" name="公債費負担の状況平均値テキスト">
          <a:extLst>
            <a:ext uri="{FF2B5EF4-FFF2-40B4-BE49-F238E27FC236}">
              <a16:creationId xmlns:a16="http://schemas.microsoft.com/office/drawing/2014/main" xmlns="" id="{00000000-0008-0000-0300-00007D010000}"/>
            </a:ext>
          </a:extLst>
        </xdr:cNvPr>
        <xdr:cNvSpPr txBox="1"/>
      </xdr:nvSpPr>
      <xdr:spPr>
        <a:xfrm>
          <a:off x="17106900" y="683871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8636</xdr:rowOff>
    </xdr:from>
    <xdr:to>
      <xdr:col>81</xdr:col>
      <xdr:colOff>95250</xdr:colOff>
      <xdr:row>40</xdr:row>
      <xdr:rowOff>110236</xdr:rowOff>
    </xdr:to>
    <xdr:sp macro="" textlink="">
      <xdr:nvSpPr>
        <xdr:cNvPr id="382" name="フローチャート: 判断 381">
          <a:extLst>
            <a:ext uri="{FF2B5EF4-FFF2-40B4-BE49-F238E27FC236}">
              <a16:creationId xmlns:a16="http://schemas.microsoft.com/office/drawing/2014/main" xmlns="" id="{00000000-0008-0000-0300-00007E010000}"/>
            </a:ext>
          </a:extLst>
        </xdr:cNvPr>
        <xdr:cNvSpPr/>
      </xdr:nvSpPr>
      <xdr:spPr>
        <a:xfrm>
          <a:off x="16967200" y="686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39</xdr:row>
      <xdr:rowOff>47498</xdr:rowOff>
    </xdr:from>
    <xdr:to>
      <xdr:col>77</xdr:col>
      <xdr:colOff>44450</xdr:colOff>
      <xdr:row>39</xdr:row>
      <xdr:rowOff>105410</xdr:rowOff>
    </xdr:to>
    <xdr:cxnSp macro="">
      <xdr:nvCxnSpPr>
        <xdr:cNvPr id="383" name="直線コネクタ 382">
          <a:extLst>
            <a:ext uri="{FF2B5EF4-FFF2-40B4-BE49-F238E27FC236}">
              <a16:creationId xmlns:a16="http://schemas.microsoft.com/office/drawing/2014/main" xmlns="" id="{00000000-0008-0000-0300-00007F010000}"/>
            </a:ext>
          </a:extLst>
        </xdr:cNvPr>
        <xdr:cNvCxnSpPr/>
      </xdr:nvCxnSpPr>
      <xdr:spPr>
        <a:xfrm flipV="1">
          <a:off x="15290800" y="6734048"/>
          <a:ext cx="889000" cy="579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8636</xdr:rowOff>
    </xdr:from>
    <xdr:to>
      <xdr:col>77</xdr:col>
      <xdr:colOff>95250</xdr:colOff>
      <xdr:row>40</xdr:row>
      <xdr:rowOff>110236</xdr:rowOff>
    </xdr:to>
    <xdr:sp macro="" textlink="">
      <xdr:nvSpPr>
        <xdr:cNvPr id="384" name="フローチャート: 判断 383">
          <a:extLst>
            <a:ext uri="{FF2B5EF4-FFF2-40B4-BE49-F238E27FC236}">
              <a16:creationId xmlns:a16="http://schemas.microsoft.com/office/drawing/2014/main" xmlns="" id="{00000000-0008-0000-0300-000080010000}"/>
            </a:ext>
          </a:extLst>
        </xdr:cNvPr>
        <xdr:cNvSpPr/>
      </xdr:nvSpPr>
      <xdr:spPr>
        <a:xfrm>
          <a:off x="16129000" y="686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95013</xdr:rowOff>
    </xdr:from>
    <xdr:ext cx="736600" cy="259045"/>
    <xdr:sp macro="" textlink="">
      <xdr:nvSpPr>
        <xdr:cNvPr id="385" name="テキスト ボックス 384">
          <a:extLst>
            <a:ext uri="{FF2B5EF4-FFF2-40B4-BE49-F238E27FC236}">
              <a16:creationId xmlns:a16="http://schemas.microsoft.com/office/drawing/2014/main" xmlns="" id="{00000000-0008-0000-0300-000081010000}"/>
            </a:ext>
          </a:extLst>
        </xdr:cNvPr>
        <xdr:cNvSpPr txBox="1"/>
      </xdr:nvSpPr>
      <xdr:spPr>
        <a:xfrm>
          <a:off x="15798800" y="695301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39</xdr:row>
      <xdr:rowOff>105410</xdr:rowOff>
    </xdr:from>
    <xdr:to>
      <xdr:col>72</xdr:col>
      <xdr:colOff>203200</xdr:colOff>
      <xdr:row>40</xdr:row>
      <xdr:rowOff>20828</xdr:rowOff>
    </xdr:to>
    <xdr:cxnSp macro="">
      <xdr:nvCxnSpPr>
        <xdr:cNvPr id="386" name="直線コネクタ 385">
          <a:extLst>
            <a:ext uri="{FF2B5EF4-FFF2-40B4-BE49-F238E27FC236}">
              <a16:creationId xmlns:a16="http://schemas.microsoft.com/office/drawing/2014/main" xmlns="" id="{00000000-0008-0000-0300-000082010000}"/>
            </a:ext>
          </a:extLst>
        </xdr:cNvPr>
        <xdr:cNvCxnSpPr/>
      </xdr:nvCxnSpPr>
      <xdr:spPr>
        <a:xfrm flipV="1">
          <a:off x="14401800" y="6791960"/>
          <a:ext cx="889000" cy="868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40</xdr:row>
      <xdr:rowOff>8636</xdr:rowOff>
    </xdr:from>
    <xdr:to>
      <xdr:col>73</xdr:col>
      <xdr:colOff>44450</xdr:colOff>
      <xdr:row>40</xdr:row>
      <xdr:rowOff>110236</xdr:rowOff>
    </xdr:to>
    <xdr:sp macro="" textlink="">
      <xdr:nvSpPr>
        <xdr:cNvPr id="387" name="フローチャート: 判断 386">
          <a:extLst>
            <a:ext uri="{FF2B5EF4-FFF2-40B4-BE49-F238E27FC236}">
              <a16:creationId xmlns:a16="http://schemas.microsoft.com/office/drawing/2014/main" xmlns="" id="{00000000-0008-0000-0300-000083010000}"/>
            </a:ext>
          </a:extLst>
        </xdr:cNvPr>
        <xdr:cNvSpPr/>
      </xdr:nvSpPr>
      <xdr:spPr>
        <a:xfrm>
          <a:off x="15240000" y="686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40</xdr:row>
      <xdr:rowOff>95013</xdr:rowOff>
    </xdr:from>
    <xdr:ext cx="762000" cy="259045"/>
    <xdr:sp macro="" textlink="">
      <xdr:nvSpPr>
        <xdr:cNvPr id="388" name="テキスト ボックス 387">
          <a:extLst>
            <a:ext uri="{FF2B5EF4-FFF2-40B4-BE49-F238E27FC236}">
              <a16:creationId xmlns:a16="http://schemas.microsoft.com/office/drawing/2014/main" xmlns="" id="{00000000-0008-0000-0300-000084010000}"/>
            </a:ext>
          </a:extLst>
        </xdr:cNvPr>
        <xdr:cNvSpPr txBox="1"/>
      </xdr:nvSpPr>
      <xdr:spPr>
        <a:xfrm>
          <a:off x="14909800" y="6953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40</xdr:row>
      <xdr:rowOff>20828</xdr:rowOff>
    </xdr:from>
    <xdr:to>
      <xdr:col>68</xdr:col>
      <xdr:colOff>152400</xdr:colOff>
      <xdr:row>40</xdr:row>
      <xdr:rowOff>117348</xdr:rowOff>
    </xdr:to>
    <xdr:cxnSp macro="">
      <xdr:nvCxnSpPr>
        <xdr:cNvPr id="389" name="直線コネクタ 388">
          <a:extLst>
            <a:ext uri="{FF2B5EF4-FFF2-40B4-BE49-F238E27FC236}">
              <a16:creationId xmlns:a16="http://schemas.microsoft.com/office/drawing/2014/main" xmlns="" id="{00000000-0008-0000-0300-000085010000}"/>
            </a:ext>
          </a:extLst>
        </xdr:cNvPr>
        <xdr:cNvCxnSpPr/>
      </xdr:nvCxnSpPr>
      <xdr:spPr>
        <a:xfrm flipV="1">
          <a:off x="13512800" y="6878828"/>
          <a:ext cx="889000" cy="96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40</xdr:row>
      <xdr:rowOff>8636</xdr:rowOff>
    </xdr:from>
    <xdr:to>
      <xdr:col>68</xdr:col>
      <xdr:colOff>203200</xdr:colOff>
      <xdr:row>40</xdr:row>
      <xdr:rowOff>110236</xdr:rowOff>
    </xdr:to>
    <xdr:sp macro="" textlink="">
      <xdr:nvSpPr>
        <xdr:cNvPr id="390" name="フローチャート: 判断 389">
          <a:extLst>
            <a:ext uri="{FF2B5EF4-FFF2-40B4-BE49-F238E27FC236}">
              <a16:creationId xmlns:a16="http://schemas.microsoft.com/office/drawing/2014/main" xmlns="" id="{00000000-0008-0000-0300-000086010000}"/>
            </a:ext>
          </a:extLst>
        </xdr:cNvPr>
        <xdr:cNvSpPr/>
      </xdr:nvSpPr>
      <xdr:spPr>
        <a:xfrm>
          <a:off x="14351000" y="686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95013</xdr:rowOff>
    </xdr:from>
    <xdr:ext cx="762000" cy="259045"/>
    <xdr:sp macro="" textlink="">
      <xdr:nvSpPr>
        <xdr:cNvPr id="391" name="テキスト ボックス 390">
          <a:extLst>
            <a:ext uri="{FF2B5EF4-FFF2-40B4-BE49-F238E27FC236}">
              <a16:creationId xmlns:a16="http://schemas.microsoft.com/office/drawing/2014/main" xmlns="" id="{00000000-0008-0000-0300-000087010000}"/>
            </a:ext>
          </a:extLst>
        </xdr:cNvPr>
        <xdr:cNvSpPr txBox="1"/>
      </xdr:nvSpPr>
      <xdr:spPr>
        <a:xfrm>
          <a:off x="14020800" y="6953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95504</xdr:rowOff>
    </xdr:from>
    <xdr:to>
      <xdr:col>64</xdr:col>
      <xdr:colOff>152400</xdr:colOff>
      <xdr:row>41</xdr:row>
      <xdr:rowOff>25654</xdr:rowOff>
    </xdr:to>
    <xdr:sp macro="" textlink="">
      <xdr:nvSpPr>
        <xdr:cNvPr id="392" name="フローチャート: 判断 391">
          <a:extLst>
            <a:ext uri="{FF2B5EF4-FFF2-40B4-BE49-F238E27FC236}">
              <a16:creationId xmlns:a16="http://schemas.microsoft.com/office/drawing/2014/main" xmlns="" id="{00000000-0008-0000-0300-000088010000}"/>
            </a:ext>
          </a:extLst>
        </xdr:cNvPr>
        <xdr:cNvSpPr/>
      </xdr:nvSpPr>
      <xdr:spPr>
        <a:xfrm>
          <a:off x="13462000" y="69535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41</xdr:row>
      <xdr:rowOff>10431</xdr:rowOff>
    </xdr:from>
    <xdr:ext cx="762000" cy="259045"/>
    <xdr:sp macro="" textlink="">
      <xdr:nvSpPr>
        <xdr:cNvPr id="393" name="テキスト ボックス 392">
          <a:extLst>
            <a:ext uri="{FF2B5EF4-FFF2-40B4-BE49-F238E27FC236}">
              <a16:creationId xmlns:a16="http://schemas.microsoft.com/office/drawing/2014/main" xmlns="" id="{00000000-0008-0000-0300-000089010000}"/>
            </a:ext>
          </a:extLst>
        </xdr:cNvPr>
        <xdr:cNvSpPr txBox="1"/>
      </xdr:nvSpPr>
      <xdr:spPr>
        <a:xfrm>
          <a:off x="13131800" y="70398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94" name="テキスト ボックス 393">
          <a:extLst>
            <a:ext uri="{FF2B5EF4-FFF2-40B4-BE49-F238E27FC236}">
              <a16:creationId xmlns:a16="http://schemas.microsoft.com/office/drawing/2014/main" xmlns="" id="{00000000-0008-0000-0300-00008A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5" name="テキスト ボックス 394">
          <a:extLst>
            <a:ext uri="{FF2B5EF4-FFF2-40B4-BE49-F238E27FC236}">
              <a16:creationId xmlns:a16="http://schemas.microsoft.com/office/drawing/2014/main" xmlns="" id="{00000000-0008-0000-0300-00008B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6" name="テキスト ボックス 395">
          <a:extLst>
            <a:ext uri="{FF2B5EF4-FFF2-40B4-BE49-F238E27FC236}">
              <a16:creationId xmlns:a16="http://schemas.microsoft.com/office/drawing/2014/main" xmlns="" id="{00000000-0008-0000-0300-00008C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7" name="テキスト ボックス 396">
          <a:extLst>
            <a:ext uri="{FF2B5EF4-FFF2-40B4-BE49-F238E27FC236}">
              <a16:creationId xmlns:a16="http://schemas.microsoft.com/office/drawing/2014/main" xmlns="" id="{00000000-0008-0000-0300-00008D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8" name="テキスト ボックス 397">
          <a:extLst>
            <a:ext uri="{FF2B5EF4-FFF2-40B4-BE49-F238E27FC236}">
              <a16:creationId xmlns:a16="http://schemas.microsoft.com/office/drawing/2014/main" xmlns="" id="{00000000-0008-0000-0300-00008E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44958</xdr:rowOff>
    </xdr:from>
    <xdr:to>
      <xdr:col>81</xdr:col>
      <xdr:colOff>95250</xdr:colOff>
      <xdr:row>39</xdr:row>
      <xdr:rowOff>146558</xdr:rowOff>
    </xdr:to>
    <xdr:sp macro="" textlink="">
      <xdr:nvSpPr>
        <xdr:cNvPr id="399" name="楕円 398">
          <a:extLst>
            <a:ext uri="{FF2B5EF4-FFF2-40B4-BE49-F238E27FC236}">
              <a16:creationId xmlns:a16="http://schemas.microsoft.com/office/drawing/2014/main" xmlns="" id="{00000000-0008-0000-0300-00008F010000}"/>
            </a:ext>
          </a:extLst>
        </xdr:cNvPr>
        <xdr:cNvSpPr/>
      </xdr:nvSpPr>
      <xdr:spPr>
        <a:xfrm>
          <a:off x="16967200" y="6731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38</xdr:row>
      <xdr:rowOff>61485</xdr:rowOff>
    </xdr:from>
    <xdr:ext cx="762000" cy="259045"/>
    <xdr:sp macro="" textlink="">
      <xdr:nvSpPr>
        <xdr:cNvPr id="400" name="公債費負担の状況該当値テキスト">
          <a:extLst>
            <a:ext uri="{FF2B5EF4-FFF2-40B4-BE49-F238E27FC236}">
              <a16:creationId xmlns:a16="http://schemas.microsoft.com/office/drawing/2014/main" xmlns="" id="{00000000-0008-0000-0300-000090010000}"/>
            </a:ext>
          </a:extLst>
        </xdr:cNvPr>
        <xdr:cNvSpPr txBox="1"/>
      </xdr:nvSpPr>
      <xdr:spPr>
        <a:xfrm>
          <a:off x="17106900" y="65765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38</xdr:row>
      <xdr:rowOff>168148</xdr:rowOff>
    </xdr:from>
    <xdr:to>
      <xdr:col>77</xdr:col>
      <xdr:colOff>95250</xdr:colOff>
      <xdr:row>39</xdr:row>
      <xdr:rowOff>98298</xdr:rowOff>
    </xdr:to>
    <xdr:sp macro="" textlink="">
      <xdr:nvSpPr>
        <xdr:cNvPr id="401" name="楕円 400">
          <a:extLst>
            <a:ext uri="{FF2B5EF4-FFF2-40B4-BE49-F238E27FC236}">
              <a16:creationId xmlns:a16="http://schemas.microsoft.com/office/drawing/2014/main" xmlns="" id="{00000000-0008-0000-0300-000091010000}"/>
            </a:ext>
          </a:extLst>
        </xdr:cNvPr>
        <xdr:cNvSpPr/>
      </xdr:nvSpPr>
      <xdr:spPr>
        <a:xfrm>
          <a:off x="16129000" y="66832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37</xdr:row>
      <xdr:rowOff>108475</xdr:rowOff>
    </xdr:from>
    <xdr:ext cx="736600" cy="259045"/>
    <xdr:sp macro="" textlink="">
      <xdr:nvSpPr>
        <xdr:cNvPr id="402" name="テキスト ボックス 401">
          <a:extLst>
            <a:ext uri="{FF2B5EF4-FFF2-40B4-BE49-F238E27FC236}">
              <a16:creationId xmlns:a16="http://schemas.microsoft.com/office/drawing/2014/main" xmlns="" id="{00000000-0008-0000-0300-000092010000}"/>
            </a:ext>
          </a:extLst>
        </xdr:cNvPr>
        <xdr:cNvSpPr txBox="1"/>
      </xdr:nvSpPr>
      <xdr:spPr>
        <a:xfrm>
          <a:off x="15798800" y="645212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39</xdr:row>
      <xdr:rowOff>54610</xdr:rowOff>
    </xdr:from>
    <xdr:to>
      <xdr:col>73</xdr:col>
      <xdr:colOff>44450</xdr:colOff>
      <xdr:row>39</xdr:row>
      <xdr:rowOff>156210</xdr:rowOff>
    </xdr:to>
    <xdr:sp macro="" textlink="">
      <xdr:nvSpPr>
        <xdr:cNvPr id="403" name="楕円 402">
          <a:extLst>
            <a:ext uri="{FF2B5EF4-FFF2-40B4-BE49-F238E27FC236}">
              <a16:creationId xmlns:a16="http://schemas.microsoft.com/office/drawing/2014/main" xmlns="" id="{00000000-0008-0000-0300-000093010000}"/>
            </a:ext>
          </a:extLst>
        </xdr:cNvPr>
        <xdr:cNvSpPr/>
      </xdr:nvSpPr>
      <xdr:spPr>
        <a:xfrm>
          <a:off x="15240000" y="6741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37</xdr:row>
      <xdr:rowOff>166387</xdr:rowOff>
    </xdr:from>
    <xdr:ext cx="762000" cy="259045"/>
    <xdr:sp macro="" textlink="">
      <xdr:nvSpPr>
        <xdr:cNvPr id="404" name="テキスト ボックス 403">
          <a:extLst>
            <a:ext uri="{FF2B5EF4-FFF2-40B4-BE49-F238E27FC236}">
              <a16:creationId xmlns:a16="http://schemas.microsoft.com/office/drawing/2014/main" xmlns="" id="{00000000-0008-0000-0300-000094010000}"/>
            </a:ext>
          </a:extLst>
        </xdr:cNvPr>
        <xdr:cNvSpPr txBox="1"/>
      </xdr:nvSpPr>
      <xdr:spPr>
        <a:xfrm>
          <a:off x="14909800" y="6510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39</xdr:row>
      <xdr:rowOff>141478</xdr:rowOff>
    </xdr:from>
    <xdr:to>
      <xdr:col>68</xdr:col>
      <xdr:colOff>203200</xdr:colOff>
      <xdr:row>40</xdr:row>
      <xdr:rowOff>71628</xdr:rowOff>
    </xdr:to>
    <xdr:sp macro="" textlink="">
      <xdr:nvSpPr>
        <xdr:cNvPr id="405" name="楕円 404">
          <a:extLst>
            <a:ext uri="{FF2B5EF4-FFF2-40B4-BE49-F238E27FC236}">
              <a16:creationId xmlns:a16="http://schemas.microsoft.com/office/drawing/2014/main" xmlns="" id="{00000000-0008-0000-0300-000095010000}"/>
            </a:ext>
          </a:extLst>
        </xdr:cNvPr>
        <xdr:cNvSpPr/>
      </xdr:nvSpPr>
      <xdr:spPr>
        <a:xfrm>
          <a:off x="14351000" y="68280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38</xdr:row>
      <xdr:rowOff>81805</xdr:rowOff>
    </xdr:from>
    <xdr:ext cx="762000" cy="259045"/>
    <xdr:sp macro="" textlink="">
      <xdr:nvSpPr>
        <xdr:cNvPr id="406" name="テキスト ボックス 405">
          <a:extLst>
            <a:ext uri="{FF2B5EF4-FFF2-40B4-BE49-F238E27FC236}">
              <a16:creationId xmlns:a16="http://schemas.microsoft.com/office/drawing/2014/main" xmlns="" id="{00000000-0008-0000-0300-000096010000}"/>
            </a:ext>
          </a:extLst>
        </xdr:cNvPr>
        <xdr:cNvSpPr txBox="1"/>
      </xdr:nvSpPr>
      <xdr:spPr>
        <a:xfrm>
          <a:off x="14020800" y="6596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66548</xdr:rowOff>
    </xdr:from>
    <xdr:to>
      <xdr:col>64</xdr:col>
      <xdr:colOff>152400</xdr:colOff>
      <xdr:row>40</xdr:row>
      <xdr:rowOff>168148</xdr:rowOff>
    </xdr:to>
    <xdr:sp macro="" textlink="">
      <xdr:nvSpPr>
        <xdr:cNvPr id="407" name="楕円 406">
          <a:extLst>
            <a:ext uri="{FF2B5EF4-FFF2-40B4-BE49-F238E27FC236}">
              <a16:creationId xmlns:a16="http://schemas.microsoft.com/office/drawing/2014/main" xmlns="" id="{00000000-0008-0000-0300-000097010000}"/>
            </a:ext>
          </a:extLst>
        </xdr:cNvPr>
        <xdr:cNvSpPr/>
      </xdr:nvSpPr>
      <xdr:spPr>
        <a:xfrm>
          <a:off x="13462000" y="69245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39</xdr:row>
      <xdr:rowOff>6875</xdr:rowOff>
    </xdr:from>
    <xdr:ext cx="762000" cy="259045"/>
    <xdr:sp macro="" textlink="">
      <xdr:nvSpPr>
        <xdr:cNvPr id="408" name="テキスト ボックス 407">
          <a:extLst>
            <a:ext uri="{FF2B5EF4-FFF2-40B4-BE49-F238E27FC236}">
              <a16:creationId xmlns:a16="http://schemas.microsoft.com/office/drawing/2014/main" xmlns="" id="{00000000-0008-0000-0300-000098010000}"/>
            </a:ext>
          </a:extLst>
        </xdr:cNvPr>
        <xdr:cNvSpPr txBox="1"/>
      </xdr:nvSpPr>
      <xdr:spPr>
        <a:xfrm>
          <a:off x="13131800" y="66934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9" name="正方形/長方形 408">
          <a:extLst>
            <a:ext uri="{FF2B5EF4-FFF2-40B4-BE49-F238E27FC236}">
              <a16:creationId xmlns:a16="http://schemas.microsoft.com/office/drawing/2014/main" xmlns="" id="{00000000-0008-0000-0300-000099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65</xdr:col>
      <xdr:colOff>137780</xdr:colOff>
      <xdr:row>9</xdr:row>
      <xdr:rowOff>25400</xdr:rowOff>
    </xdr:from>
    <xdr:ext cx="1438940" cy="309059"/>
    <xdr:sp macro="" textlink="">
      <xdr:nvSpPr>
        <xdr:cNvPr id="410" name="テキスト ボックス 409">
          <a:extLst>
            <a:ext uri="{FF2B5EF4-FFF2-40B4-BE49-F238E27FC236}">
              <a16:creationId xmlns:a16="http://schemas.microsoft.com/office/drawing/2014/main" xmlns="" id="{00000000-0008-0000-0300-00009A010000}"/>
            </a:ext>
          </a:extLst>
        </xdr:cNvPr>
        <xdr:cNvSpPr txBox="1"/>
      </xdr:nvSpPr>
      <xdr:spPr>
        <a:xfrm>
          <a:off x="13758530" y="15684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27320</xdr:colOff>
      <xdr:row>9</xdr:row>
      <xdr:rowOff>0</xdr:rowOff>
    </xdr:from>
    <xdr:ext cx="1651000" cy="359073"/>
    <xdr:sp macro="" textlink="">
      <xdr:nvSpPr>
        <xdr:cNvPr id="411" name="テキスト ボックス 410">
          <a:extLst>
            <a:ext uri="{FF2B5EF4-FFF2-40B4-BE49-F238E27FC236}">
              <a16:creationId xmlns:a16="http://schemas.microsoft.com/office/drawing/2014/main" xmlns="" id="{00000000-0008-0000-0300-00009B010000}"/>
            </a:ext>
          </a:extLst>
        </xdr:cNvPr>
        <xdr:cNvSpPr txBox="1"/>
      </xdr:nvSpPr>
      <xdr:spPr>
        <a:xfrm>
          <a:off x="15324470" y="154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12" name="正方形/長方形 411">
          <a:extLst>
            <a:ext uri="{FF2B5EF4-FFF2-40B4-BE49-F238E27FC236}">
              <a16:creationId xmlns:a16="http://schemas.microsoft.com/office/drawing/2014/main" xmlns="" id="{00000000-0008-0000-0300-00009C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13" name="正方形/長方形 412">
          <a:extLst>
            <a:ext uri="{FF2B5EF4-FFF2-40B4-BE49-F238E27FC236}">
              <a16:creationId xmlns:a16="http://schemas.microsoft.com/office/drawing/2014/main" xmlns="" id="{00000000-0008-0000-0300-00009D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14" name="正方形/長方形 413">
          <a:extLst>
            <a:ext uri="{FF2B5EF4-FFF2-40B4-BE49-F238E27FC236}">
              <a16:creationId xmlns:a16="http://schemas.microsoft.com/office/drawing/2014/main" xmlns="" id="{00000000-0008-0000-0300-00009E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5" name="正方形/長方形 414">
          <a:extLst>
            <a:ext uri="{FF2B5EF4-FFF2-40B4-BE49-F238E27FC236}">
              <a16:creationId xmlns:a16="http://schemas.microsoft.com/office/drawing/2014/main" xmlns="" id="{00000000-0008-0000-0300-00009F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8</xdr:row>
      <xdr:rowOff>88900</xdr:rowOff>
    </xdr:from>
    <xdr:to>
      <xdr:col>106</xdr:col>
      <xdr:colOff>139700</xdr:colOff>
      <xdr:row>10</xdr:row>
      <xdr:rowOff>0</xdr:rowOff>
    </xdr:to>
    <xdr:sp macro="" textlink="">
      <xdr:nvSpPr>
        <xdr:cNvPr id="416" name="正方形/長方形 415">
          <a:extLst>
            <a:ext uri="{FF2B5EF4-FFF2-40B4-BE49-F238E27FC236}">
              <a16:creationId xmlns:a16="http://schemas.microsoft.com/office/drawing/2014/main" xmlns="" id="{00000000-0008-0000-0300-0000A0010000}"/>
            </a:ext>
          </a:extLst>
        </xdr:cNvPr>
        <xdr:cNvSpPr/>
      </xdr:nvSpPr>
      <xdr:spPr>
        <a:xfrm>
          <a:off x="210820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100</xdr:col>
      <xdr:colOff>127000</xdr:colOff>
      <xdr:row>9</xdr:row>
      <xdr:rowOff>107950</xdr:rowOff>
    </xdr:from>
    <xdr:to>
      <xdr:col>106</xdr:col>
      <xdr:colOff>139700</xdr:colOff>
      <xdr:row>11</xdr:row>
      <xdr:rowOff>19050</xdr:rowOff>
    </xdr:to>
    <xdr:sp macro="" textlink="">
      <xdr:nvSpPr>
        <xdr:cNvPr id="417" name="正方形/長方形 416">
          <a:extLst>
            <a:ext uri="{FF2B5EF4-FFF2-40B4-BE49-F238E27FC236}">
              <a16:creationId xmlns:a16="http://schemas.microsoft.com/office/drawing/2014/main" xmlns="" id="{00000000-0008-0000-0300-0000A1010000}"/>
            </a:ext>
          </a:extLst>
        </xdr:cNvPr>
        <xdr:cNvSpPr/>
      </xdr:nvSpPr>
      <xdr:spPr>
        <a:xfrm>
          <a:off x="210820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8" name="正方形/長方形 417">
          <a:extLst>
            <a:ext uri="{FF2B5EF4-FFF2-40B4-BE49-F238E27FC236}">
              <a16:creationId xmlns:a16="http://schemas.microsoft.com/office/drawing/2014/main" xmlns="" id="{00000000-0008-0000-0300-0000A2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9" name="正方形/長方形 418">
          <a:extLst>
            <a:ext uri="{FF2B5EF4-FFF2-40B4-BE49-F238E27FC236}">
              <a16:creationId xmlns:a16="http://schemas.microsoft.com/office/drawing/2014/main" xmlns="" id="{00000000-0008-0000-0300-0000A3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20" name="正方形/長方形 419">
          <a:extLst>
            <a:ext uri="{FF2B5EF4-FFF2-40B4-BE49-F238E27FC236}">
              <a16:creationId xmlns:a16="http://schemas.microsoft.com/office/drawing/2014/main" xmlns="" id="{00000000-0008-0000-0300-0000A4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21" name="テキスト ボックス 420">
          <a:extLst>
            <a:ext uri="{FF2B5EF4-FFF2-40B4-BE49-F238E27FC236}">
              <a16:creationId xmlns:a16="http://schemas.microsoft.com/office/drawing/2014/main" xmlns="" id="{00000000-0008-0000-0300-0000A5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平成２０年度以降、数値が算出されない状況が続いている。主な要因として、大規模事業の財源とした地方債の償還終了による地方債残高の減少等が挙げられる。</a:t>
          </a:r>
        </a:p>
        <a:p>
          <a:r>
            <a:rPr kumimoji="1" lang="ja-JP" altLang="en-US" sz="1300">
              <a:latin typeface="ＭＳ Ｐゴシック" panose="020B0600070205080204" pitchFamily="50" charset="-128"/>
              <a:ea typeface="ＭＳ Ｐゴシック" panose="020B0600070205080204" pitchFamily="50" charset="-128"/>
            </a:rPr>
            <a:t>今後も、義務的経費の削減を中心とする行財政改革を進め、財政の健全化に努める。</a:t>
          </a:r>
        </a:p>
      </xdr:txBody>
    </xdr:sp>
    <xdr:clientData/>
  </xdr:twoCellAnchor>
  <xdr:oneCellAnchor>
    <xdr:from>
      <xdr:col>61</xdr:col>
      <xdr:colOff>6350</xdr:colOff>
      <xdr:row>10</xdr:row>
      <xdr:rowOff>63500</xdr:rowOff>
    </xdr:from>
    <xdr:ext cx="298543" cy="225703"/>
    <xdr:sp macro="" textlink="">
      <xdr:nvSpPr>
        <xdr:cNvPr id="422" name="テキスト ボックス 421">
          <a:extLst>
            <a:ext uri="{FF2B5EF4-FFF2-40B4-BE49-F238E27FC236}">
              <a16:creationId xmlns:a16="http://schemas.microsoft.com/office/drawing/2014/main" xmlns="" id="{00000000-0008-0000-0300-0000A6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23" name="直線コネクタ 422">
          <a:extLst>
            <a:ext uri="{FF2B5EF4-FFF2-40B4-BE49-F238E27FC236}">
              <a16:creationId xmlns:a16="http://schemas.microsoft.com/office/drawing/2014/main" xmlns="" id="{00000000-0008-0000-0300-0000A7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24" name="テキスト ボックス 423">
          <a:extLst>
            <a:ext uri="{FF2B5EF4-FFF2-40B4-BE49-F238E27FC236}">
              <a16:creationId xmlns:a16="http://schemas.microsoft.com/office/drawing/2014/main" xmlns="" id="{00000000-0008-0000-0300-0000A8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93436</xdr:rowOff>
    </xdr:from>
    <xdr:to>
      <xdr:col>85</xdr:col>
      <xdr:colOff>95250</xdr:colOff>
      <xdr:row>23</xdr:row>
      <xdr:rowOff>93436</xdr:rowOff>
    </xdr:to>
    <xdr:cxnSp macro="">
      <xdr:nvCxnSpPr>
        <xdr:cNvPr id="425" name="直線コネクタ 424">
          <a:extLst>
            <a:ext uri="{FF2B5EF4-FFF2-40B4-BE49-F238E27FC236}">
              <a16:creationId xmlns:a16="http://schemas.microsoft.com/office/drawing/2014/main" xmlns="" id="{00000000-0008-0000-0300-0000A9010000}"/>
            </a:ext>
          </a:extLst>
        </xdr:cNvPr>
        <xdr:cNvCxnSpPr/>
      </xdr:nvCxnSpPr>
      <xdr:spPr>
        <a:xfrm>
          <a:off x="12827000" y="403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122663</xdr:rowOff>
    </xdr:from>
    <xdr:ext cx="762000" cy="259045"/>
    <xdr:sp macro="" textlink="">
      <xdr:nvSpPr>
        <xdr:cNvPr id="426" name="テキスト ボックス 425">
          <a:extLst>
            <a:ext uri="{FF2B5EF4-FFF2-40B4-BE49-F238E27FC236}">
              <a16:creationId xmlns:a16="http://schemas.microsoft.com/office/drawing/2014/main" xmlns="" id="{00000000-0008-0000-0300-0000AA010000}"/>
            </a:ext>
          </a:extLst>
        </xdr:cNvPr>
        <xdr:cNvSpPr txBox="1"/>
      </xdr:nvSpPr>
      <xdr:spPr>
        <a:xfrm>
          <a:off x="12065000" y="389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21</xdr:row>
      <xdr:rowOff>91622</xdr:rowOff>
    </xdr:from>
    <xdr:to>
      <xdr:col>85</xdr:col>
      <xdr:colOff>95250</xdr:colOff>
      <xdr:row>21</xdr:row>
      <xdr:rowOff>91622</xdr:rowOff>
    </xdr:to>
    <xdr:cxnSp macro="">
      <xdr:nvCxnSpPr>
        <xdr:cNvPr id="427" name="直線コネクタ 426">
          <a:extLst>
            <a:ext uri="{FF2B5EF4-FFF2-40B4-BE49-F238E27FC236}">
              <a16:creationId xmlns:a16="http://schemas.microsoft.com/office/drawing/2014/main" xmlns="" id="{00000000-0008-0000-0300-0000AB010000}"/>
            </a:ext>
          </a:extLst>
        </xdr:cNvPr>
        <xdr:cNvCxnSpPr/>
      </xdr:nvCxnSpPr>
      <xdr:spPr>
        <a:xfrm>
          <a:off x="12827000" y="369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120849</xdr:rowOff>
    </xdr:from>
    <xdr:ext cx="762000" cy="259045"/>
    <xdr:sp macro="" textlink="">
      <xdr:nvSpPr>
        <xdr:cNvPr id="428" name="テキスト ボックス 427">
          <a:extLst>
            <a:ext uri="{FF2B5EF4-FFF2-40B4-BE49-F238E27FC236}">
              <a16:creationId xmlns:a16="http://schemas.microsoft.com/office/drawing/2014/main" xmlns="" id="{00000000-0008-0000-0300-0000AC010000}"/>
            </a:ext>
          </a:extLst>
        </xdr:cNvPr>
        <xdr:cNvSpPr txBox="1"/>
      </xdr:nvSpPr>
      <xdr:spPr>
        <a:xfrm>
          <a:off x="12065000" y="354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89807</xdr:rowOff>
    </xdr:from>
    <xdr:to>
      <xdr:col>85</xdr:col>
      <xdr:colOff>95250</xdr:colOff>
      <xdr:row>19</xdr:row>
      <xdr:rowOff>89807</xdr:rowOff>
    </xdr:to>
    <xdr:cxnSp macro="">
      <xdr:nvCxnSpPr>
        <xdr:cNvPr id="429" name="直線コネクタ 428">
          <a:extLst>
            <a:ext uri="{FF2B5EF4-FFF2-40B4-BE49-F238E27FC236}">
              <a16:creationId xmlns:a16="http://schemas.microsoft.com/office/drawing/2014/main" xmlns="" id="{00000000-0008-0000-0300-0000AD010000}"/>
            </a:ext>
          </a:extLst>
        </xdr:cNvPr>
        <xdr:cNvCxnSpPr/>
      </xdr:nvCxnSpPr>
      <xdr:spPr>
        <a:xfrm>
          <a:off x="12827000" y="334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18</xdr:row>
      <xdr:rowOff>119034</xdr:rowOff>
    </xdr:from>
    <xdr:ext cx="762000" cy="259045"/>
    <xdr:sp macro="" textlink="">
      <xdr:nvSpPr>
        <xdr:cNvPr id="430" name="テキスト ボックス 429">
          <a:extLst>
            <a:ext uri="{FF2B5EF4-FFF2-40B4-BE49-F238E27FC236}">
              <a16:creationId xmlns:a16="http://schemas.microsoft.com/office/drawing/2014/main" xmlns="" id="{00000000-0008-0000-0300-0000AE010000}"/>
            </a:ext>
          </a:extLst>
        </xdr:cNvPr>
        <xdr:cNvSpPr txBox="1"/>
      </xdr:nvSpPr>
      <xdr:spPr>
        <a:xfrm>
          <a:off x="12065000" y="320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87993</xdr:rowOff>
    </xdr:from>
    <xdr:to>
      <xdr:col>85</xdr:col>
      <xdr:colOff>95250</xdr:colOff>
      <xdr:row>17</xdr:row>
      <xdr:rowOff>87993</xdr:rowOff>
    </xdr:to>
    <xdr:cxnSp macro="">
      <xdr:nvCxnSpPr>
        <xdr:cNvPr id="431" name="直線コネクタ 430">
          <a:extLst>
            <a:ext uri="{FF2B5EF4-FFF2-40B4-BE49-F238E27FC236}">
              <a16:creationId xmlns:a16="http://schemas.microsoft.com/office/drawing/2014/main" xmlns="" id="{00000000-0008-0000-0300-0000AF010000}"/>
            </a:ext>
          </a:extLst>
        </xdr:cNvPr>
        <xdr:cNvCxnSpPr/>
      </xdr:nvCxnSpPr>
      <xdr:spPr>
        <a:xfrm>
          <a:off x="12827000" y="300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117220</xdr:rowOff>
    </xdr:from>
    <xdr:ext cx="762000" cy="259045"/>
    <xdr:sp macro="" textlink="">
      <xdr:nvSpPr>
        <xdr:cNvPr id="432" name="テキスト ボックス 431">
          <a:extLst>
            <a:ext uri="{FF2B5EF4-FFF2-40B4-BE49-F238E27FC236}">
              <a16:creationId xmlns:a16="http://schemas.microsoft.com/office/drawing/2014/main" xmlns="" id="{00000000-0008-0000-0300-0000B0010000}"/>
            </a:ext>
          </a:extLst>
        </xdr:cNvPr>
        <xdr:cNvSpPr txBox="1"/>
      </xdr:nvSpPr>
      <xdr:spPr>
        <a:xfrm>
          <a:off x="12065000" y="286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86179</xdr:rowOff>
    </xdr:from>
    <xdr:to>
      <xdr:col>85</xdr:col>
      <xdr:colOff>95250</xdr:colOff>
      <xdr:row>15</xdr:row>
      <xdr:rowOff>86179</xdr:rowOff>
    </xdr:to>
    <xdr:cxnSp macro="">
      <xdr:nvCxnSpPr>
        <xdr:cNvPr id="433" name="直線コネクタ 432">
          <a:extLst>
            <a:ext uri="{FF2B5EF4-FFF2-40B4-BE49-F238E27FC236}">
              <a16:creationId xmlns:a16="http://schemas.microsoft.com/office/drawing/2014/main" xmlns="" id="{00000000-0008-0000-0300-0000B1010000}"/>
            </a:ext>
          </a:extLst>
        </xdr:cNvPr>
        <xdr:cNvCxnSpPr/>
      </xdr:nvCxnSpPr>
      <xdr:spPr>
        <a:xfrm>
          <a:off x="12827000" y="265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115406</xdr:rowOff>
    </xdr:from>
    <xdr:ext cx="762000" cy="259045"/>
    <xdr:sp macro="" textlink="">
      <xdr:nvSpPr>
        <xdr:cNvPr id="434" name="テキスト ボックス 433">
          <a:extLst>
            <a:ext uri="{FF2B5EF4-FFF2-40B4-BE49-F238E27FC236}">
              <a16:creationId xmlns:a16="http://schemas.microsoft.com/office/drawing/2014/main" xmlns="" id="{00000000-0008-0000-0300-0000B2010000}"/>
            </a:ext>
          </a:extLst>
        </xdr:cNvPr>
        <xdr:cNvSpPr txBox="1"/>
      </xdr:nvSpPr>
      <xdr:spPr>
        <a:xfrm>
          <a:off x="12065000" y="251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84364</xdr:rowOff>
    </xdr:from>
    <xdr:to>
      <xdr:col>85</xdr:col>
      <xdr:colOff>95250</xdr:colOff>
      <xdr:row>13</xdr:row>
      <xdr:rowOff>84364</xdr:rowOff>
    </xdr:to>
    <xdr:cxnSp macro="">
      <xdr:nvCxnSpPr>
        <xdr:cNvPr id="435" name="直線コネクタ 434">
          <a:extLst>
            <a:ext uri="{FF2B5EF4-FFF2-40B4-BE49-F238E27FC236}">
              <a16:creationId xmlns:a16="http://schemas.microsoft.com/office/drawing/2014/main" xmlns="" id="{00000000-0008-0000-0300-0000B3010000}"/>
            </a:ext>
          </a:extLst>
        </xdr:cNvPr>
        <xdr:cNvCxnSpPr/>
      </xdr:nvCxnSpPr>
      <xdr:spPr>
        <a:xfrm>
          <a:off x="12827000" y="231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113591</xdr:rowOff>
    </xdr:from>
    <xdr:ext cx="762000" cy="259045"/>
    <xdr:sp macro="" textlink="">
      <xdr:nvSpPr>
        <xdr:cNvPr id="436" name="テキスト ボックス 435">
          <a:extLst>
            <a:ext uri="{FF2B5EF4-FFF2-40B4-BE49-F238E27FC236}">
              <a16:creationId xmlns:a16="http://schemas.microsoft.com/office/drawing/2014/main" xmlns="" id="{00000000-0008-0000-0300-0000B4010000}"/>
            </a:ext>
          </a:extLst>
        </xdr:cNvPr>
        <xdr:cNvSpPr txBox="1"/>
      </xdr:nvSpPr>
      <xdr:spPr>
        <a:xfrm>
          <a:off x="12065000" y="217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37" name="直線コネクタ 436">
          <a:extLst>
            <a:ext uri="{FF2B5EF4-FFF2-40B4-BE49-F238E27FC236}">
              <a16:creationId xmlns:a16="http://schemas.microsoft.com/office/drawing/2014/main" xmlns="" id="{00000000-0008-0000-0300-0000B5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38" name="将来負担の状況グラフ枠">
          <a:extLst>
            <a:ext uri="{FF2B5EF4-FFF2-40B4-BE49-F238E27FC236}">
              <a16:creationId xmlns:a16="http://schemas.microsoft.com/office/drawing/2014/main" xmlns="" id="{00000000-0008-0000-0300-0000B6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13</xdr:row>
      <xdr:rowOff>84364</xdr:rowOff>
    </xdr:from>
    <xdr:to>
      <xdr:col>81</xdr:col>
      <xdr:colOff>44450</xdr:colOff>
      <xdr:row>22</xdr:row>
      <xdr:rowOff>17840</xdr:rowOff>
    </xdr:to>
    <xdr:cxnSp macro="">
      <xdr:nvCxnSpPr>
        <xdr:cNvPr id="439" name="直線コネクタ 438">
          <a:extLst>
            <a:ext uri="{FF2B5EF4-FFF2-40B4-BE49-F238E27FC236}">
              <a16:creationId xmlns:a16="http://schemas.microsoft.com/office/drawing/2014/main" xmlns="" id="{00000000-0008-0000-0300-0000B7010000}"/>
            </a:ext>
          </a:extLst>
        </xdr:cNvPr>
        <xdr:cNvCxnSpPr/>
      </xdr:nvCxnSpPr>
      <xdr:spPr>
        <a:xfrm flipV="1">
          <a:off x="17018000" y="2313214"/>
          <a:ext cx="0" cy="147652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21</xdr:row>
      <xdr:rowOff>161367</xdr:rowOff>
    </xdr:from>
    <xdr:ext cx="762000" cy="259045"/>
    <xdr:sp macro="" textlink="">
      <xdr:nvSpPr>
        <xdr:cNvPr id="440" name="将来負担の状況最小値テキスト">
          <a:extLst>
            <a:ext uri="{FF2B5EF4-FFF2-40B4-BE49-F238E27FC236}">
              <a16:creationId xmlns:a16="http://schemas.microsoft.com/office/drawing/2014/main" xmlns="" id="{00000000-0008-0000-0300-0000B8010000}"/>
            </a:ext>
          </a:extLst>
        </xdr:cNvPr>
        <xdr:cNvSpPr txBox="1"/>
      </xdr:nvSpPr>
      <xdr:spPr>
        <a:xfrm>
          <a:off x="17106900" y="3761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17840</xdr:rowOff>
    </xdr:from>
    <xdr:to>
      <xdr:col>81</xdr:col>
      <xdr:colOff>133350</xdr:colOff>
      <xdr:row>22</xdr:row>
      <xdr:rowOff>17840</xdr:rowOff>
    </xdr:to>
    <xdr:cxnSp macro="">
      <xdr:nvCxnSpPr>
        <xdr:cNvPr id="441" name="直線コネクタ 440">
          <a:extLst>
            <a:ext uri="{FF2B5EF4-FFF2-40B4-BE49-F238E27FC236}">
              <a16:creationId xmlns:a16="http://schemas.microsoft.com/office/drawing/2014/main" xmlns="" id="{00000000-0008-0000-0300-0000B9010000}"/>
            </a:ext>
          </a:extLst>
        </xdr:cNvPr>
        <xdr:cNvCxnSpPr/>
      </xdr:nvCxnSpPr>
      <xdr:spPr>
        <a:xfrm>
          <a:off x="16929100" y="37897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11</xdr:row>
      <xdr:rowOff>170741</xdr:rowOff>
    </xdr:from>
    <xdr:ext cx="762000" cy="259045"/>
    <xdr:sp macro="" textlink="">
      <xdr:nvSpPr>
        <xdr:cNvPr id="442" name="将来負担の状況最大値テキスト">
          <a:extLst>
            <a:ext uri="{FF2B5EF4-FFF2-40B4-BE49-F238E27FC236}">
              <a16:creationId xmlns:a16="http://schemas.microsoft.com/office/drawing/2014/main" xmlns="" id="{00000000-0008-0000-0300-0000BA010000}"/>
            </a:ext>
          </a:extLst>
        </xdr:cNvPr>
        <xdr:cNvSpPr txBox="1"/>
      </xdr:nvSpPr>
      <xdr:spPr>
        <a:xfrm>
          <a:off x="17106900" y="2056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13</xdr:row>
      <xdr:rowOff>84364</xdr:rowOff>
    </xdr:from>
    <xdr:to>
      <xdr:col>81</xdr:col>
      <xdr:colOff>133350</xdr:colOff>
      <xdr:row>13</xdr:row>
      <xdr:rowOff>84364</xdr:rowOff>
    </xdr:to>
    <xdr:cxnSp macro="">
      <xdr:nvCxnSpPr>
        <xdr:cNvPr id="443" name="直線コネクタ 442">
          <a:extLst>
            <a:ext uri="{FF2B5EF4-FFF2-40B4-BE49-F238E27FC236}">
              <a16:creationId xmlns:a16="http://schemas.microsoft.com/office/drawing/2014/main" xmlns="" id="{00000000-0008-0000-0300-0000BB010000}"/>
            </a:ext>
          </a:extLst>
        </xdr:cNvPr>
        <xdr:cNvCxnSpPr/>
      </xdr:nvCxnSpPr>
      <xdr:spPr>
        <a:xfrm>
          <a:off x="16929100" y="23132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14</xdr:row>
      <xdr:rowOff>44467</xdr:rowOff>
    </xdr:from>
    <xdr:ext cx="762000" cy="259045"/>
    <xdr:sp macro="" textlink="">
      <xdr:nvSpPr>
        <xdr:cNvPr id="444" name="将来負担の状況平均値テキスト">
          <a:extLst>
            <a:ext uri="{FF2B5EF4-FFF2-40B4-BE49-F238E27FC236}">
              <a16:creationId xmlns:a16="http://schemas.microsoft.com/office/drawing/2014/main" xmlns="" id="{00000000-0008-0000-0300-0000BC010000}"/>
            </a:ext>
          </a:extLst>
        </xdr:cNvPr>
        <xdr:cNvSpPr txBox="1"/>
      </xdr:nvSpPr>
      <xdr:spPr>
        <a:xfrm>
          <a:off x="17106900" y="244476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14</xdr:row>
      <xdr:rowOff>72390</xdr:rowOff>
    </xdr:from>
    <xdr:to>
      <xdr:col>81</xdr:col>
      <xdr:colOff>95250</xdr:colOff>
      <xdr:row>15</xdr:row>
      <xdr:rowOff>2540</xdr:rowOff>
    </xdr:to>
    <xdr:sp macro="" textlink="">
      <xdr:nvSpPr>
        <xdr:cNvPr id="445" name="フローチャート: 判断 444">
          <a:extLst>
            <a:ext uri="{FF2B5EF4-FFF2-40B4-BE49-F238E27FC236}">
              <a16:creationId xmlns:a16="http://schemas.microsoft.com/office/drawing/2014/main" xmlns="" id="{00000000-0008-0000-0300-0000BD010000}"/>
            </a:ext>
          </a:extLst>
        </xdr:cNvPr>
        <xdr:cNvSpPr/>
      </xdr:nvSpPr>
      <xdr:spPr>
        <a:xfrm>
          <a:off x="16967200" y="24726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203200</xdr:colOff>
      <xdr:row>14</xdr:row>
      <xdr:rowOff>94222</xdr:rowOff>
    </xdr:from>
    <xdr:to>
      <xdr:col>77</xdr:col>
      <xdr:colOff>95250</xdr:colOff>
      <xdr:row>15</xdr:row>
      <xdr:rowOff>24372</xdr:rowOff>
    </xdr:to>
    <xdr:sp macro="" textlink="">
      <xdr:nvSpPr>
        <xdr:cNvPr id="446" name="フローチャート: 判断 445">
          <a:extLst>
            <a:ext uri="{FF2B5EF4-FFF2-40B4-BE49-F238E27FC236}">
              <a16:creationId xmlns:a16="http://schemas.microsoft.com/office/drawing/2014/main" xmlns="" id="{00000000-0008-0000-0300-0000BE010000}"/>
            </a:ext>
          </a:extLst>
        </xdr:cNvPr>
        <xdr:cNvSpPr/>
      </xdr:nvSpPr>
      <xdr:spPr>
        <a:xfrm>
          <a:off x="16129000" y="24945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13</xdr:row>
      <xdr:rowOff>34549</xdr:rowOff>
    </xdr:from>
    <xdr:ext cx="736600" cy="259045"/>
    <xdr:sp macro="" textlink="">
      <xdr:nvSpPr>
        <xdr:cNvPr id="447" name="テキスト ボックス 446">
          <a:extLst>
            <a:ext uri="{FF2B5EF4-FFF2-40B4-BE49-F238E27FC236}">
              <a16:creationId xmlns:a16="http://schemas.microsoft.com/office/drawing/2014/main" xmlns="" id="{00000000-0008-0000-0300-0000BF010000}"/>
            </a:ext>
          </a:extLst>
        </xdr:cNvPr>
        <xdr:cNvSpPr txBox="1"/>
      </xdr:nvSpPr>
      <xdr:spPr>
        <a:xfrm>
          <a:off x="15798800" y="22633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14</xdr:row>
      <xdr:rowOff>103414</xdr:rowOff>
    </xdr:from>
    <xdr:to>
      <xdr:col>73</xdr:col>
      <xdr:colOff>44450</xdr:colOff>
      <xdr:row>15</xdr:row>
      <xdr:rowOff>33564</xdr:rowOff>
    </xdr:to>
    <xdr:sp macro="" textlink="">
      <xdr:nvSpPr>
        <xdr:cNvPr id="448" name="フローチャート: 判断 447">
          <a:extLst>
            <a:ext uri="{FF2B5EF4-FFF2-40B4-BE49-F238E27FC236}">
              <a16:creationId xmlns:a16="http://schemas.microsoft.com/office/drawing/2014/main" xmlns="" id="{00000000-0008-0000-0300-0000C0010000}"/>
            </a:ext>
          </a:extLst>
        </xdr:cNvPr>
        <xdr:cNvSpPr/>
      </xdr:nvSpPr>
      <xdr:spPr>
        <a:xfrm>
          <a:off x="15240000" y="2503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13</xdr:row>
      <xdr:rowOff>43741</xdr:rowOff>
    </xdr:from>
    <xdr:ext cx="762000" cy="259045"/>
    <xdr:sp macro="" textlink="">
      <xdr:nvSpPr>
        <xdr:cNvPr id="449" name="テキスト ボックス 448">
          <a:extLst>
            <a:ext uri="{FF2B5EF4-FFF2-40B4-BE49-F238E27FC236}">
              <a16:creationId xmlns:a16="http://schemas.microsoft.com/office/drawing/2014/main" xmlns="" id="{00000000-0008-0000-0300-0000C1010000}"/>
            </a:ext>
          </a:extLst>
        </xdr:cNvPr>
        <xdr:cNvSpPr txBox="1"/>
      </xdr:nvSpPr>
      <xdr:spPr>
        <a:xfrm>
          <a:off x="14909800" y="22725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14</xdr:row>
      <xdr:rowOff>11490</xdr:rowOff>
    </xdr:from>
    <xdr:to>
      <xdr:col>68</xdr:col>
      <xdr:colOff>203200</xdr:colOff>
      <xdr:row>14</xdr:row>
      <xdr:rowOff>113090</xdr:rowOff>
    </xdr:to>
    <xdr:sp macro="" textlink="">
      <xdr:nvSpPr>
        <xdr:cNvPr id="450" name="フローチャート: 判断 449">
          <a:extLst>
            <a:ext uri="{FF2B5EF4-FFF2-40B4-BE49-F238E27FC236}">
              <a16:creationId xmlns:a16="http://schemas.microsoft.com/office/drawing/2014/main" xmlns="" id="{00000000-0008-0000-0300-0000C2010000}"/>
            </a:ext>
          </a:extLst>
        </xdr:cNvPr>
        <xdr:cNvSpPr/>
      </xdr:nvSpPr>
      <xdr:spPr>
        <a:xfrm>
          <a:off x="14351000" y="24117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12</xdr:row>
      <xdr:rowOff>123267</xdr:rowOff>
    </xdr:from>
    <xdr:ext cx="762000" cy="259045"/>
    <xdr:sp macro="" textlink="">
      <xdr:nvSpPr>
        <xdr:cNvPr id="451" name="テキスト ボックス 450">
          <a:extLst>
            <a:ext uri="{FF2B5EF4-FFF2-40B4-BE49-F238E27FC236}">
              <a16:creationId xmlns:a16="http://schemas.microsoft.com/office/drawing/2014/main" xmlns="" id="{00000000-0008-0000-0300-0000C3010000}"/>
            </a:ext>
          </a:extLst>
        </xdr:cNvPr>
        <xdr:cNvSpPr txBox="1"/>
      </xdr:nvSpPr>
      <xdr:spPr>
        <a:xfrm>
          <a:off x="14020800" y="21806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14</xdr:row>
      <xdr:rowOff>95371</xdr:rowOff>
    </xdr:from>
    <xdr:to>
      <xdr:col>64</xdr:col>
      <xdr:colOff>152400</xdr:colOff>
      <xdr:row>15</xdr:row>
      <xdr:rowOff>25521</xdr:rowOff>
    </xdr:to>
    <xdr:sp macro="" textlink="">
      <xdr:nvSpPr>
        <xdr:cNvPr id="452" name="フローチャート: 判断 451">
          <a:extLst>
            <a:ext uri="{FF2B5EF4-FFF2-40B4-BE49-F238E27FC236}">
              <a16:creationId xmlns:a16="http://schemas.microsoft.com/office/drawing/2014/main" xmlns="" id="{00000000-0008-0000-0300-0000C4010000}"/>
            </a:ext>
          </a:extLst>
        </xdr:cNvPr>
        <xdr:cNvSpPr/>
      </xdr:nvSpPr>
      <xdr:spPr>
        <a:xfrm>
          <a:off x="13462000" y="24956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13</xdr:row>
      <xdr:rowOff>35698</xdr:rowOff>
    </xdr:from>
    <xdr:ext cx="762000" cy="259045"/>
    <xdr:sp macro="" textlink="">
      <xdr:nvSpPr>
        <xdr:cNvPr id="453" name="テキスト ボックス 452">
          <a:extLst>
            <a:ext uri="{FF2B5EF4-FFF2-40B4-BE49-F238E27FC236}">
              <a16:creationId xmlns:a16="http://schemas.microsoft.com/office/drawing/2014/main" xmlns="" id="{00000000-0008-0000-0300-0000C5010000}"/>
            </a:ext>
          </a:extLst>
        </xdr:cNvPr>
        <xdr:cNvSpPr txBox="1"/>
      </xdr:nvSpPr>
      <xdr:spPr>
        <a:xfrm>
          <a:off x="13131800" y="22645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4" name="テキスト ボックス 453">
          <a:extLst>
            <a:ext uri="{FF2B5EF4-FFF2-40B4-BE49-F238E27FC236}">
              <a16:creationId xmlns:a16="http://schemas.microsoft.com/office/drawing/2014/main" xmlns="" id="{00000000-0008-0000-0300-0000C6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5" name="テキスト ボックス 454">
          <a:extLst>
            <a:ext uri="{FF2B5EF4-FFF2-40B4-BE49-F238E27FC236}">
              <a16:creationId xmlns:a16="http://schemas.microsoft.com/office/drawing/2014/main" xmlns="" id="{00000000-0008-0000-0300-0000C7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6" name="テキスト ボックス 455">
          <a:extLst>
            <a:ext uri="{FF2B5EF4-FFF2-40B4-BE49-F238E27FC236}">
              <a16:creationId xmlns:a16="http://schemas.microsoft.com/office/drawing/2014/main" xmlns="" id="{00000000-0008-0000-0300-0000C8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7" name="テキスト ボックス 456">
          <a:extLst>
            <a:ext uri="{FF2B5EF4-FFF2-40B4-BE49-F238E27FC236}">
              <a16:creationId xmlns:a16="http://schemas.microsoft.com/office/drawing/2014/main" xmlns="" id="{00000000-0008-0000-0300-0000C9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8" name="テキスト ボックス 457">
          <a:extLst>
            <a:ext uri="{FF2B5EF4-FFF2-40B4-BE49-F238E27FC236}">
              <a16:creationId xmlns:a16="http://schemas.microsoft.com/office/drawing/2014/main" xmlns="" id="{00000000-0008-0000-0300-0000CA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3</xdr:row>
      <xdr:rowOff>120650</xdr:rowOff>
    </xdr:to>
    <xdr:sp macro="" textlink="">
      <xdr:nvSpPr>
        <xdr:cNvPr id="2" name="正方形/長方形 1">
          <a:extLst>
            <a:ext uri="{FF2B5EF4-FFF2-40B4-BE49-F238E27FC236}">
              <a16:creationId xmlns:a16="http://schemas.microsoft.com/office/drawing/2014/main" xmlns="" id="{00000000-0008-0000-0400-000002000000}"/>
            </a:ext>
          </a:extLst>
        </xdr:cNvPr>
        <xdr:cNvSpPr/>
      </xdr:nvSpPr>
      <xdr:spPr>
        <a:xfrm>
          <a:off x="0" y="127000"/>
          <a:ext cx="12700000" cy="508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xmlns=""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xmlns=""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xmlns=""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徳島県石井町</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xmlns=""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xmlns=""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xmlns=""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30</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xmlns=""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xmlns=""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xmlns=""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xmlns=""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25,967
25,705
28.85
9,323,077
8,986,434
299,995
5,677,338
5,063,296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xmlns=""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xmlns=""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xmlns=""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xmlns=""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xmlns=""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xmlns=""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H26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xmlns=""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xmlns=""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xmlns=""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xmlns=""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xmlns=""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xmlns=""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xmlns=""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xmlns=""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xmlns=""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xmlns=""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xmlns=""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8896666" cy="259045"/>
    <xdr:sp macro="" textlink="">
      <xdr:nvSpPr>
        <xdr:cNvPr id="30" name="テキスト ボックス 29">
          <a:extLst>
            <a:ext uri="{FF2B5EF4-FFF2-40B4-BE49-F238E27FC236}">
              <a16:creationId xmlns:a16="http://schemas.microsoft.com/office/drawing/2014/main" xmlns="" id="{00000000-0008-0000-0400-00001E000000}"/>
            </a:ext>
          </a:extLst>
        </xdr:cNvPr>
        <xdr:cNvSpPr txBox="1"/>
      </xdr:nvSpPr>
      <xdr:spPr>
        <a:xfrm>
          <a:off x="698500" y="34925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98425</xdr:colOff>
      <xdr:row>21</xdr:row>
      <xdr:rowOff>146050</xdr:rowOff>
    </xdr:from>
    <xdr:ext cx="6046335" cy="259045"/>
    <xdr:sp macro="" textlink="">
      <xdr:nvSpPr>
        <xdr:cNvPr id="31" name="テキスト ボックス 30">
          <a:extLst>
            <a:ext uri="{FF2B5EF4-FFF2-40B4-BE49-F238E27FC236}">
              <a16:creationId xmlns:a16="http://schemas.microsoft.com/office/drawing/2014/main" xmlns="" id="{00000000-0008-0000-0400-00001F000000}"/>
            </a:ext>
          </a:extLst>
        </xdr:cNvPr>
        <xdr:cNvSpPr txBox="1"/>
      </xdr:nvSpPr>
      <xdr:spPr>
        <a:xfrm>
          <a:off x="698500" y="3746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23</xdr:row>
      <xdr:rowOff>57150</xdr:rowOff>
    </xdr:from>
    <xdr:ext cx="8295925" cy="259045"/>
    <xdr:sp macro="" textlink="">
      <xdr:nvSpPr>
        <xdr:cNvPr id="32" name="テキスト ボックス 31">
          <a:extLst>
            <a:ext uri="{FF2B5EF4-FFF2-40B4-BE49-F238E27FC236}">
              <a16:creationId xmlns:a16="http://schemas.microsoft.com/office/drawing/2014/main" xmlns="" id="{00000000-0008-0000-0400-000020000000}"/>
            </a:ext>
          </a:extLst>
        </xdr:cNvPr>
        <xdr:cNvSpPr txBox="1"/>
      </xdr:nvSpPr>
      <xdr:spPr>
        <a:xfrm>
          <a:off x="698500" y="40005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98425</xdr:colOff>
      <xdr:row>24</xdr:row>
      <xdr:rowOff>139700</xdr:rowOff>
    </xdr:from>
    <xdr:ext cx="184731" cy="259045"/>
    <xdr:sp macro="" textlink="">
      <xdr:nvSpPr>
        <xdr:cNvPr id="33" name="テキスト ボックス 32">
          <a:extLst>
            <a:ext uri="{FF2B5EF4-FFF2-40B4-BE49-F238E27FC236}">
              <a16:creationId xmlns:a16="http://schemas.microsoft.com/office/drawing/2014/main" xmlns="" id="{00000000-0008-0000-0400-000021000000}"/>
            </a:ext>
          </a:extLst>
        </xdr:cNvPr>
        <xdr:cNvSpPr txBox="1"/>
      </xdr:nvSpPr>
      <xdr:spPr>
        <a:xfrm>
          <a:off x="698500" y="425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4" name="正方形/長方形 33">
          <a:extLst>
            <a:ext uri="{FF2B5EF4-FFF2-40B4-BE49-F238E27FC236}">
              <a16:creationId xmlns:a16="http://schemas.microsoft.com/office/drawing/2014/main" xmlns="" id="{00000000-0008-0000-0400-000022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5" name="正方形/長方形 34">
          <a:extLst>
            <a:ext uri="{FF2B5EF4-FFF2-40B4-BE49-F238E27FC236}">
              <a16:creationId xmlns:a16="http://schemas.microsoft.com/office/drawing/2014/main" xmlns="" id="{00000000-0008-0000-0400-000023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6" name="正方形/長方形 35">
          <a:extLst>
            <a:ext uri="{FF2B5EF4-FFF2-40B4-BE49-F238E27FC236}">
              <a16:creationId xmlns:a16="http://schemas.microsoft.com/office/drawing/2014/main" xmlns="" id="{00000000-0008-0000-0400-000024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73/99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27</xdr:row>
      <xdr:rowOff>133350</xdr:rowOff>
    </xdr:from>
    <xdr:to>
      <xdr:col>42</xdr:col>
      <xdr:colOff>82550</xdr:colOff>
      <xdr:row>29</xdr:row>
      <xdr:rowOff>44450</xdr:rowOff>
    </xdr:to>
    <xdr:sp macro="" textlink="">
      <xdr:nvSpPr>
        <xdr:cNvPr id="37" name="正方形/長方形 36">
          <a:extLst>
            <a:ext uri="{FF2B5EF4-FFF2-40B4-BE49-F238E27FC236}">
              <a16:creationId xmlns:a16="http://schemas.microsoft.com/office/drawing/2014/main" xmlns="" id="{00000000-0008-0000-0400-000025000000}"/>
            </a:ext>
          </a:extLst>
        </xdr:cNvPr>
        <xdr:cNvSpPr/>
      </xdr:nvSpPr>
      <xdr:spPr>
        <a:xfrm>
          <a:off x="7086600" y="4762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28</xdr:row>
      <xdr:rowOff>152400</xdr:rowOff>
    </xdr:from>
    <xdr:to>
      <xdr:col>42</xdr:col>
      <xdr:colOff>82550</xdr:colOff>
      <xdr:row>30</xdr:row>
      <xdr:rowOff>63500</xdr:rowOff>
    </xdr:to>
    <xdr:sp macro="" textlink="">
      <xdr:nvSpPr>
        <xdr:cNvPr id="38" name="正方形/長方形 37">
          <a:extLst>
            <a:ext uri="{FF2B5EF4-FFF2-40B4-BE49-F238E27FC236}">
              <a16:creationId xmlns:a16="http://schemas.microsoft.com/office/drawing/2014/main" xmlns="" id="{00000000-0008-0000-0400-000026000000}"/>
            </a:ext>
          </a:extLst>
        </xdr:cNvPr>
        <xdr:cNvSpPr/>
      </xdr:nvSpPr>
      <xdr:spPr>
        <a:xfrm>
          <a:off x="7086600" y="4953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27</xdr:row>
      <xdr:rowOff>133350</xdr:rowOff>
    </xdr:from>
    <xdr:to>
      <xdr:col>51</xdr:col>
      <xdr:colOff>22225</xdr:colOff>
      <xdr:row>29</xdr:row>
      <xdr:rowOff>44450</xdr:rowOff>
    </xdr:to>
    <xdr:sp macro="" textlink="">
      <xdr:nvSpPr>
        <xdr:cNvPr id="39" name="正方形/長方形 38">
          <a:extLst>
            <a:ext uri="{FF2B5EF4-FFF2-40B4-BE49-F238E27FC236}">
              <a16:creationId xmlns:a16="http://schemas.microsoft.com/office/drawing/2014/main" xmlns="" id="{00000000-0008-0000-0400-000027000000}"/>
            </a:ext>
          </a:extLst>
        </xdr:cNvPr>
        <xdr:cNvSpPr/>
      </xdr:nvSpPr>
      <xdr:spPr>
        <a:xfrm>
          <a:off x="869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43</xdr:col>
      <xdr:colOff>98425</xdr:colOff>
      <xdr:row>28</xdr:row>
      <xdr:rowOff>152400</xdr:rowOff>
    </xdr:from>
    <xdr:to>
      <xdr:col>51</xdr:col>
      <xdr:colOff>22225</xdr:colOff>
      <xdr:row>30</xdr:row>
      <xdr:rowOff>63500</xdr:rowOff>
    </xdr:to>
    <xdr:sp macro="" textlink="">
      <xdr:nvSpPr>
        <xdr:cNvPr id="40" name="正方形/長方形 39">
          <a:extLst>
            <a:ext uri="{FF2B5EF4-FFF2-40B4-BE49-F238E27FC236}">
              <a16:creationId xmlns:a16="http://schemas.microsoft.com/office/drawing/2014/main" xmlns="" id="{00000000-0008-0000-0400-000028000000}"/>
            </a:ext>
          </a:extLst>
        </xdr:cNvPr>
        <xdr:cNvSpPr/>
      </xdr:nvSpPr>
      <xdr:spPr>
        <a:xfrm>
          <a:off x="869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1" name="正方形/長方形 40">
          <a:extLst>
            <a:ext uri="{FF2B5EF4-FFF2-40B4-BE49-F238E27FC236}">
              <a16:creationId xmlns:a16="http://schemas.microsoft.com/office/drawing/2014/main" xmlns="" id="{00000000-0008-0000-0400-000029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114300</xdr:colOff>
      <xdr:row>30</xdr:row>
      <xdr:rowOff>127000</xdr:rowOff>
    </xdr:from>
    <xdr:to>
      <xdr:col>55</xdr:col>
      <xdr:colOff>47625</xdr:colOff>
      <xdr:row>44</xdr:row>
      <xdr:rowOff>12700</xdr:rowOff>
    </xdr:to>
    <xdr:sp macro="" textlink="">
      <xdr:nvSpPr>
        <xdr:cNvPr id="42" name="正方形/長方形 41">
          <a:extLst>
            <a:ext uri="{FF2B5EF4-FFF2-40B4-BE49-F238E27FC236}">
              <a16:creationId xmlns:a16="http://schemas.microsoft.com/office/drawing/2014/main" xmlns="" id="{00000000-0008-0000-0400-00002A000000}"/>
            </a:ext>
          </a:extLst>
        </xdr:cNvPr>
        <xdr:cNvSpPr/>
      </xdr:nvSpPr>
      <xdr:spPr>
        <a:xfrm>
          <a:off x="57150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3" name="正方形/長方形 42">
          <a:extLst>
            <a:ext uri="{FF2B5EF4-FFF2-40B4-BE49-F238E27FC236}">
              <a16:creationId xmlns:a16="http://schemas.microsoft.com/office/drawing/2014/main" xmlns="" id="{00000000-0008-0000-0400-00002B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15875</xdr:colOff>
      <xdr:row>32</xdr:row>
      <xdr:rowOff>101600</xdr:rowOff>
    </xdr:from>
    <xdr:to>
      <xdr:col>54</xdr:col>
      <xdr:colOff>95250</xdr:colOff>
      <xdr:row>43</xdr:row>
      <xdr:rowOff>120650</xdr:rowOff>
    </xdr:to>
    <xdr:sp macro="" textlink="" fLocksText="0">
      <xdr:nvSpPr>
        <xdr:cNvPr id="44" name="テキスト ボックス 43">
          <a:extLst>
            <a:ext uri="{FF2B5EF4-FFF2-40B4-BE49-F238E27FC236}">
              <a16:creationId xmlns:a16="http://schemas.microsoft.com/office/drawing/2014/main" xmlns="" id="{00000000-0008-0000-0400-00002C000000}"/>
            </a:ext>
          </a:extLst>
        </xdr:cNvPr>
        <xdr:cNvSpPr txBox="1"/>
      </xdr:nvSpPr>
      <xdr:spPr>
        <a:xfrm>
          <a:off x="58166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人件費に係る経常収支比率は、全国市町村との平均とくらべ、０．３ポイント下回っている。この要因として、消防業務を一部事務組合で行っていることがある。そのため、消防業務の人件費に係る一部事務組合負担金が類似団体平均を大きく上回っている。人件費に準ずる経費も含めた人件費関係全体について、抑制していく必要がある。</a:t>
          </a:r>
        </a:p>
      </xdr:txBody>
    </xdr:sp>
    <xdr:clientData/>
  </xdr:twoCellAnchor>
  <xdr:oneCellAnchor>
    <xdr:from>
      <xdr:col>3</xdr:col>
      <xdr:colOff>123825</xdr:colOff>
      <xdr:row>29</xdr:row>
      <xdr:rowOff>107950</xdr:rowOff>
    </xdr:from>
    <xdr:ext cx="298543" cy="225703"/>
    <xdr:sp macro="" textlink="">
      <xdr:nvSpPr>
        <xdr:cNvPr id="45" name="テキスト ボックス 44">
          <a:extLst>
            <a:ext uri="{FF2B5EF4-FFF2-40B4-BE49-F238E27FC236}">
              <a16:creationId xmlns:a16="http://schemas.microsoft.com/office/drawing/2014/main" xmlns="" id="{00000000-0008-0000-0400-00002D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6" name="直線コネクタ 45">
          <a:extLst>
            <a:ext uri="{FF2B5EF4-FFF2-40B4-BE49-F238E27FC236}">
              <a16:creationId xmlns:a16="http://schemas.microsoft.com/office/drawing/2014/main" xmlns="" id="{00000000-0008-0000-0400-00002E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43</xdr:row>
      <xdr:rowOff>41927</xdr:rowOff>
    </xdr:from>
    <xdr:ext cx="508000" cy="259045"/>
    <xdr:sp macro="" textlink="">
      <xdr:nvSpPr>
        <xdr:cNvPr id="47" name="テキスト ボックス 46">
          <a:extLst>
            <a:ext uri="{FF2B5EF4-FFF2-40B4-BE49-F238E27FC236}">
              <a16:creationId xmlns:a16="http://schemas.microsoft.com/office/drawing/2014/main" xmlns="" id="{00000000-0008-0000-0400-00002F000000}"/>
            </a:ext>
          </a:extLst>
        </xdr:cNvPr>
        <xdr:cNvSpPr txBox="1"/>
      </xdr:nvSpPr>
      <xdr:spPr>
        <a:xfrm>
          <a:off x="254000" y="7414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8" name="直線コネクタ 47">
          <a:extLst>
            <a:ext uri="{FF2B5EF4-FFF2-40B4-BE49-F238E27FC236}">
              <a16:creationId xmlns:a16="http://schemas.microsoft.com/office/drawing/2014/main" xmlns="" id="{00000000-0008-0000-0400-000030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40</xdr:row>
      <xdr:rowOff>99077</xdr:rowOff>
    </xdr:from>
    <xdr:ext cx="508000" cy="259045"/>
    <xdr:sp macro="" textlink="">
      <xdr:nvSpPr>
        <xdr:cNvPr id="49" name="テキスト ボックス 48">
          <a:extLst>
            <a:ext uri="{FF2B5EF4-FFF2-40B4-BE49-F238E27FC236}">
              <a16:creationId xmlns:a16="http://schemas.microsoft.com/office/drawing/2014/main" xmlns="" id="{00000000-0008-0000-0400-000031000000}"/>
            </a:ext>
          </a:extLst>
        </xdr:cNvPr>
        <xdr:cNvSpPr txBox="1"/>
      </xdr:nvSpPr>
      <xdr:spPr>
        <a:xfrm>
          <a:off x="254000" y="6957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50" name="直線コネクタ 49">
          <a:extLst>
            <a:ext uri="{FF2B5EF4-FFF2-40B4-BE49-F238E27FC236}">
              <a16:creationId xmlns:a16="http://schemas.microsoft.com/office/drawing/2014/main" xmlns="" id="{00000000-0008-0000-0400-000032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37</xdr:row>
      <xdr:rowOff>156227</xdr:rowOff>
    </xdr:from>
    <xdr:ext cx="508000" cy="259045"/>
    <xdr:sp macro="" textlink="">
      <xdr:nvSpPr>
        <xdr:cNvPr id="51" name="テキスト ボックス 50">
          <a:extLst>
            <a:ext uri="{FF2B5EF4-FFF2-40B4-BE49-F238E27FC236}">
              <a16:creationId xmlns:a16="http://schemas.microsoft.com/office/drawing/2014/main" xmlns="" id="{00000000-0008-0000-0400-000033000000}"/>
            </a:ext>
          </a:extLst>
        </xdr:cNvPr>
        <xdr:cNvSpPr txBox="1"/>
      </xdr:nvSpPr>
      <xdr:spPr>
        <a:xfrm>
          <a:off x="254000" y="64998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2" name="直線コネクタ 51">
          <a:extLst>
            <a:ext uri="{FF2B5EF4-FFF2-40B4-BE49-F238E27FC236}">
              <a16:creationId xmlns:a16="http://schemas.microsoft.com/office/drawing/2014/main" xmlns="" id="{00000000-0008-0000-0400-000034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35</xdr:row>
      <xdr:rowOff>41927</xdr:rowOff>
    </xdr:from>
    <xdr:ext cx="508000" cy="259045"/>
    <xdr:sp macro="" textlink="">
      <xdr:nvSpPr>
        <xdr:cNvPr id="53" name="テキスト ボックス 52">
          <a:extLst>
            <a:ext uri="{FF2B5EF4-FFF2-40B4-BE49-F238E27FC236}">
              <a16:creationId xmlns:a16="http://schemas.microsoft.com/office/drawing/2014/main" xmlns="" id="{00000000-0008-0000-0400-000035000000}"/>
            </a:ext>
          </a:extLst>
        </xdr:cNvPr>
        <xdr:cNvSpPr txBox="1"/>
      </xdr:nvSpPr>
      <xdr:spPr>
        <a:xfrm>
          <a:off x="254000" y="6042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4" name="直線コネクタ 53">
          <a:extLst>
            <a:ext uri="{FF2B5EF4-FFF2-40B4-BE49-F238E27FC236}">
              <a16:creationId xmlns:a16="http://schemas.microsoft.com/office/drawing/2014/main" xmlns="" id="{00000000-0008-0000-0400-000036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32</xdr:row>
      <xdr:rowOff>99077</xdr:rowOff>
    </xdr:from>
    <xdr:ext cx="508000" cy="259045"/>
    <xdr:sp macro="" textlink="">
      <xdr:nvSpPr>
        <xdr:cNvPr id="55" name="テキスト ボックス 54">
          <a:extLst>
            <a:ext uri="{FF2B5EF4-FFF2-40B4-BE49-F238E27FC236}">
              <a16:creationId xmlns:a16="http://schemas.microsoft.com/office/drawing/2014/main" xmlns="" id="{00000000-0008-0000-0400-000037000000}"/>
            </a:ext>
          </a:extLst>
        </xdr:cNvPr>
        <xdr:cNvSpPr txBox="1"/>
      </xdr:nvSpPr>
      <xdr:spPr>
        <a:xfrm>
          <a:off x="254000" y="55854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6" name="直線コネクタ 55">
          <a:extLst>
            <a:ext uri="{FF2B5EF4-FFF2-40B4-BE49-F238E27FC236}">
              <a16:creationId xmlns:a16="http://schemas.microsoft.com/office/drawing/2014/main" xmlns="" id="{00000000-0008-0000-0400-000038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29</xdr:row>
      <xdr:rowOff>156227</xdr:rowOff>
    </xdr:from>
    <xdr:ext cx="508000" cy="259045"/>
    <xdr:sp macro="" textlink="">
      <xdr:nvSpPr>
        <xdr:cNvPr id="57" name="テキスト ボックス 56">
          <a:extLst>
            <a:ext uri="{FF2B5EF4-FFF2-40B4-BE49-F238E27FC236}">
              <a16:creationId xmlns:a16="http://schemas.microsoft.com/office/drawing/2014/main" xmlns="" id="{00000000-0008-0000-0400-000039000000}"/>
            </a:ext>
          </a:extLst>
        </xdr:cNvPr>
        <xdr:cNvSpPr txBox="1"/>
      </xdr:nvSpPr>
      <xdr:spPr>
        <a:xfrm>
          <a:off x="254000" y="5128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8" name="人件費グラフ枠">
          <a:extLst>
            <a:ext uri="{FF2B5EF4-FFF2-40B4-BE49-F238E27FC236}">
              <a16:creationId xmlns:a16="http://schemas.microsoft.com/office/drawing/2014/main" xmlns="" id="{00000000-0008-0000-0400-00003A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34</xdr:row>
      <xdr:rowOff>145288</xdr:rowOff>
    </xdr:from>
    <xdr:to>
      <xdr:col>24</xdr:col>
      <xdr:colOff>25400</xdr:colOff>
      <xdr:row>40</xdr:row>
      <xdr:rowOff>122428</xdr:rowOff>
    </xdr:to>
    <xdr:cxnSp macro="">
      <xdr:nvCxnSpPr>
        <xdr:cNvPr id="59" name="直線コネクタ 58">
          <a:extLst>
            <a:ext uri="{FF2B5EF4-FFF2-40B4-BE49-F238E27FC236}">
              <a16:creationId xmlns:a16="http://schemas.microsoft.com/office/drawing/2014/main" xmlns="" id="{00000000-0008-0000-0400-00003B000000}"/>
            </a:ext>
          </a:extLst>
        </xdr:cNvPr>
        <xdr:cNvCxnSpPr/>
      </xdr:nvCxnSpPr>
      <xdr:spPr>
        <a:xfrm flipV="1">
          <a:off x="4826000" y="5974588"/>
          <a:ext cx="0" cy="10058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94505</xdr:rowOff>
    </xdr:from>
    <xdr:ext cx="762000" cy="259045"/>
    <xdr:sp macro="" textlink="">
      <xdr:nvSpPr>
        <xdr:cNvPr id="60" name="人件費最小値テキスト">
          <a:extLst>
            <a:ext uri="{FF2B5EF4-FFF2-40B4-BE49-F238E27FC236}">
              <a16:creationId xmlns:a16="http://schemas.microsoft.com/office/drawing/2014/main" xmlns="" id="{00000000-0008-0000-0400-00003C000000}"/>
            </a:ext>
          </a:extLst>
        </xdr:cNvPr>
        <xdr:cNvSpPr txBox="1"/>
      </xdr:nvSpPr>
      <xdr:spPr>
        <a:xfrm>
          <a:off x="4914900" y="6952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40</xdr:row>
      <xdr:rowOff>122428</xdr:rowOff>
    </xdr:from>
    <xdr:to>
      <xdr:col>24</xdr:col>
      <xdr:colOff>114300</xdr:colOff>
      <xdr:row>40</xdr:row>
      <xdr:rowOff>122428</xdr:rowOff>
    </xdr:to>
    <xdr:cxnSp macro="">
      <xdr:nvCxnSpPr>
        <xdr:cNvPr id="61" name="直線コネクタ 60">
          <a:extLst>
            <a:ext uri="{FF2B5EF4-FFF2-40B4-BE49-F238E27FC236}">
              <a16:creationId xmlns:a16="http://schemas.microsoft.com/office/drawing/2014/main" xmlns="" id="{00000000-0008-0000-0400-00003D000000}"/>
            </a:ext>
          </a:extLst>
        </xdr:cNvPr>
        <xdr:cNvCxnSpPr/>
      </xdr:nvCxnSpPr>
      <xdr:spPr>
        <a:xfrm>
          <a:off x="4737100" y="6980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60215</xdr:rowOff>
    </xdr:from>
    <xdr:ext cx="762000" cy="259045"/>
    <xdr:sp macro="" textlink="">
      <xdr:nvSpPr>
        <xdr:cNvPr id="62" name="人件費最大値テキスト">
          <a:extLst>
            <a:ext uri="{FF2B5EF4-FFF2-40B4-BE49-F238E27FC236}">
              <a16:creationId xmlns:a16="http://schemas.microsoft.com/office/drawing/2014/main" xmlns="" id="{00000000-0008-0000-0400-00003E000000}"/>
            </a:ext>
          </a:extLst>
        </xdr:cNvPr>
        <xdr:cNvSpPr txBox="1"/>
      </xdr:nvSpPr>
      <xdr:spPr>
        <a:xfrm>
          <a:off x="4914900" y="57180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34</xdr:row>
      <xdr:rowOff>145288</xdr:rowOff>
    </xdr:from>
    <xdr:to>
      <xdr:col>24</xdr:col>
      <xdr:colOff>114300</xdr:colOff>
      <xdr:row>34</xdr:row>
      <xdr:rowOff>145288</xdr:rowOff>
    </xdr:to>
    <xdr:cxnSp macro="">
      <xdr:nvCxnSpPr>
        <xdr:cNvPr id="63" name="直線コネクタ 62">
          <a:extLst>
            <a:ext uri="{FF2B5EF4-FFF2-40B4-BE49-F238E27FC236}">
              <a16:creationId xmlns:a16="http://schemas.microsoft.com/office/drawing/2014/main" xmlns="" id="{00000000-0008-0000-0400-00003F000000}"/>
            </a:ext>
          </a:extLst>
        </xdr:cNvPr>
        <xdr:cNvCxnSpPr/>
      </xdr:nvCxnSpPr>
      <xdr:spPr>
        <a:xfrm>
          <a:off x="4737100" y="59745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37</xdr:row>
      <xdr:rowOff>65278</xdr:rowOff>
    </xdr:from>
    <xdr:to>
      <xdr:col>24</xdr:col>
      <xdr:colOff>25400</xdr:colOff>
      <xdr:row>37</xdr:row>
      <xdr:rowOff>83566</xdr:rowOff>
    </xdr:to>
    <xdr:cxnSp macro="">
      <xdr:nvCxnSpPr>
        <xdr:cNvPr id="64" name="直線コネクタ 63">
          <a:extLst>
            <a:ext uri="{FF2B5EF4-FFF2-40B4-BE49-F238E27FC236}">
              <a16:creationId xmlns:a16="http://schemas.microsoft.com/office/drawing/2014/main" xmlns="" id="{00000000-0008-0000-0400-000040000000}"/>
            </a:ext>
          </a:extLst>
        </xdr:cNvPr>
        <xdr:cNvCxnSpPr/>
      </xdr:nvCxnSpPr>
      <xdr:spPr>
        <a:xfrm>
          <a:off x="3987800" y="6408928"/>
          <a:ext cx="8382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106443</xdr:rowOff>
    </xdr:from>
    <xdr:ext cx="762000" cy="259045"/>
    <xdr:sp macro="" textlink="">
      <xdr:nvSpPr>
        <xdr:cNvPr id="65" name="人件費平均値テキスト">
          <a:extLst>
            <a:ext uri="{FF2B5EF4-FFF2-40B4-BE49-F238E27FC236}">
              <a16:creationId xmlns:a16="http://schemas.microsoft.com/office/drawing/2014/main" xmlns="" id="{00000000-0008-0000-0400-000041000000}"/>
            </a:ext>
          </a:extLst>
        </xdr:cNvPr>
        <xdr:cNvSpPr txBox="1"/>
      </xdr:nvSpPr>
      <xdr:spPr>
        <a:xfrm>
          <a:off x="4914900" y="610719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89916</xdr:rowOff>
    </xdr:from>
    <xdr:to>
      <xdr:col>24</xdr:col>
      <xdr:colOff>76200</xdr:colOff>
      <xdr:row>37</xdr:row>
      <xdr:rowOff>20066</xdr:rowOff>
    </xdr:to>
    <xdr:sp macro="" textlink="">
      <xdr:nvSpPr>
        <xdr:cNvPr id="66" name="フローチャート: 判断 65">
          <a:extLst>
            <a:ext uri="{FF2B5EF4-FFF2-40B4-BE49-F238E27FC236}">
              <a16:creationId xmlns:a16="http://schemas.microsoft.com/office/drawing/2014/main" xmlns="" id="{00000000-0008-0000-0400-000042000000}"/>
            </a:ext>
          </a:extLst>
        </xdr:cNvPr>
        <xdr:cNvSpPr/>
      </xdr:nvSpPr>
      <xdr:spPr>
        <a:xfrm>
          <a:off x="4775200" y="62621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37</xdr:row>
      <xdr:rowOff>14986</xdr:rowOff>
    </xdr:from>
    <xdr:to>
      <xdr:col>19</xdr:col>
      <xdr:colOff>187325</xdr:colOff>
      <xdr:row>37</xdr:row>
      <xdr:rowOff>65278</xdr:rowOff>
    </xdr:to>
    <xdr:cxnSp macro="">
      <xdr:nvCxnSpPr>
        <xdr:cNvPr id="67" name="直線コネクタ 66">
          <a:extLst>
            <a:ext uri="{FF2B5EF4-FFF2-40B4-BE49-F238E27FC236}">
              <a16:creationId xmlns:a16="http://schemas.microsoft.com/office/drawing/2014/main" xmlns="" id="{00000000-0008-0000-0400-000043000000}"/>
            </a:ext>
          </a:extLst>
        </xdr:cNvPr>
        <xdr:cNvCxnSpPr/>
      </xdr:nvCxnSpPr>
      <xdr:spPr>
        <a:xfrm>
          <a:off x="3098800" y="6358636"/>
          <a:ext cx="889000" cy="502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85344</xdr:rowOff>
    </xdr:from>
    <xdr:to>
      <xdr:col>20</xdr:col>
      <xdr:colOff>38100</xdr:colOff>
      <xdr:row>37</xdr:row>
      <xdr:rowOff>15494</xdr:rowOff>
    </xdr:to>
    <xdr:sp macro="" textlink="">
      <xdr:nvSpPr>
        <xdr:cNvPr id="68" name="フローチャート: 判断 67">
          <a:extLst>
            <a:ext uri="{FF2B5EF4-FFF2-40B4-BE49-F238E27FC236}">
              <a16:creationId xmlns:a16="http://schemas.microsoft.com/office/drawing/2014/main" xmlns="" id="{00000000-0008-0000-0400-000044000000}"/>
            </a:ext>
          </a:extLst>
        </xdr:cNvPr>
        <xdr:cNvSpPr/>
      </xdr:nvSpPr>
      <xdr:spPr>
        <a:xfrm>
          <a:off x="3937000" y="6257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25671</xdr:rowOff>
    </xdr:from>
    <xdr:ext cx="736600" cy="259045"/>
    <xdr:sp macro="" textlink="">
      <xdr:nvSpPr>
        <xdr:cNvPr id="69" name="テキスト ボックス 68">
          <a:extLst>
            <a:ext uri="{FF2B5EF4-FFF2-40B4-BE49-F238E27FC236}">
              <a16:creationId xmlns:a16="http://schemas.microsoft.com/office/drawing/2014/main" xmlns="" id="{00000000-0008-0000-0400-000045000000}"/>
            </a:ext>
          </a:extLst>
        </xdr:cNvPr>
        <xdr:cNvSpPr txBox="1"/>
      </xdr:nvSpPr>
      <xdr:spPr>
        <a:xfrm>
          <a:off x="3606800" y="602642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36</xdr:row>
      <xdr:rowOff>140716</xdr:rowOff>
    </xdr:from>
    <xdr:to>
      <xdr:col>15</xdr:col>
      <xdr:colOff>98425</xdr:colOff>
      <xdr:row>37</xdr:row>
      <xdr:rowOff>14986</xdr:rowOff>
    </xdr:to>
    <xdr:cxnSp macro="">
      <xdr:nvCxnSpPr>
        <xdr:cNvPr id="70" name="直線コネクタ 69">
          <a:extLst>
            <a:ext uri="{FF2B5EF4-FFF2-40B4-BE49-F238E27FC236}">
              <a16:creationId xmlns:a16="http://schemas.microsoft.com/office/drawing/2014/main" xmlns="" id="{00000000-0008-0000-0400-000046000000}"/>
            </a:ext>
          </a:extLst>
        </xdr:cNvPr>
        <xdr:cNvCxnSpPr/>
      </xdr:nvCxnSpPr>
      <xdr:spPr>
        <a:xfrm>
          <a:off x="2209800" y="6312916"/>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99060</xdr:rowOff>
    </xdr:from>
    <xdr:to>
      <xdr:col>15</xdr:col>
      <xdr:colOff>149225</xdr:colOff>
      <xdr:row>37</xdr:row>
      <xdr:rowOff>29210</xdr:rowOff>
    </xdr:to>
    <xdr:sp macro="" textlink="">
      <xdr:nvSpPr>
        <xdr:cNvPr id="71" name="フローチャート: 判断 70">
          <a:extLst>
            <a:ext uri="{FF2B5EF4-FFF2-40B4-BE49-F238E27FC236}">
              <a16:creationId xmlns:a16="http://schemas.microsoft.com/office/drawing/2014/main" xmlns="" id="{00000000-0008-0000-0400-000047000000}"/>
            </a:ext>
          </a:extLst>
        </xdr:cNvPr>
        <xdr:cNvSpPr/>
      </xdr:nvSpPr>
      <xdr:spPr>
        <a:xfrm>
          <a:off x="3048000" y="6271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35</xdr:row>
      <xdr:rowOff>39387</xdr:rowOff>
    </xdr:from>
    <xdr:ext cx="762000" cy="259045"/>
    <xdr:sp macro="" textlink="">
      <xdr:nvSpPr>
        <xdr:cNvPr id="72" name="テキスト ボックス 71">
          <a:extLst>
            <a:ext uri="{FF2B5EF4-FFF2-40B4-BE49-F238E27FC236}">
              <a16:creationId xmlns:a16="http://schemas.microsoft.com/office/drawing/2014/main" xmlns="" id="{00000000-0008-0000-0400-000048000000}"/>
            </a:ext>
          </a:extLst>
        </xdr:cNvPr>
        <xdr:cNvSpPr txBox="1"/>
      </xdr:nvSpPr>
      <xdr:spPr>
        <a:xfrm>
          <a:off x="2717800" y="6040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36</xdr:row>
      <xdr:rowOff>140716</xdr:rowOff>
    </xdr:from>
    <xdr:to>
      <xdr:col>11</xdr:col>
      <xdr:colOff>9525</xdr:colOff>
      <xdr:row>37</xdr:row>
      <xdr:rowOff>1270</xdr:rowOff>
    </xdr:to>
    <xdr:cxnSp macro="">
      <xdr:nvCxnSpPr>
        <xdr:cNvPr id="73" name="直線コネクタ 72">
          <a:extLst>
            <a:ext uri="{FF2B5EF4-FFF2-40B4-BE49-F238E27FC236}">
              <a16:creationId xmlns:a16="http://schemas.microsoft.com/office/drawing/2014/main" xmlns="" id="{00000000-0008-0000-0400-000049000000}"/>
            </a:ext>
          </a:extLst>
        </xdr:cNvPr>
        <xdr:cNvCxnSpPr/>
      </xdr:nvCxnSpPr>
      <xdr:spPr>
        <a:xfrm flipV="1">
          <a:off x="1320800" y="6312916"/>
          <a:ext cx="889000" cy="320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36</xdr:row>
      <xdr:rowOff>76200</xdr:rowOff>
    </xdr:from>
    <xdr:to>
      <xdr:col>11</xdr:col>
      <xdr:colOff>60325</xdr:colOff>
      <xdr:row>37</xdr:row>
      <xdr:rowOff>6350</xdr:rowOff>
    </xdr:to>
    <xdr:sp macro="" textlink="">
      <xdr:nvSpPr>
        <xdr:cNvPr id="74" name="フローチャート: 判断 73">
          <a:extLst>
            <a:ext uri="{FF2B5EF4-FFF2-40B4-BE49-F238E27FC236}">
              <a16:creationId xmlns:a16="http://schemas.microsoft.com/office/drawing/2014/main" xmlns="" id="{00000000-0008-0000-0400-00004A000000}"/>
            </a:ext>
          </a:extLst>
        </xdr:cNvPr>
        <xdr:cNvSpPr/>
      </xdr:nvSpPr>
      <xdr:spPr>
        <a:xfrm>
          <a:off x="2159000" y="624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35</xdr:row>
      <xdr:rowOff>16527</xdr:rowOff>
    </xdr:from>
    <xdr:ext cx="762000" cy="259045"/>
    <xdr:sp macro="" textlink="">
      <xdr:nvSpPr>
        <xdr:cNvPr id="75" name="テキスト ボックス 74">
          <a:extLst>
            <a:ext uri="{FF2B5EF4-FFF2-40B4-BE49-F238E27FC236}">
              <a16:creationId xmlns:a16="http://schemas.microsoft.com/office/drawing/2014/main" xmlns="" id="{00000000-0008-0000-0400-00004B000000}"/>
            </a:ext>
          </a:extLst>
        </xdr:cNvPr>
        <xdr:cNvSpPr txBox="1"/>
      </xdr:nvSpPr>
      <xdr:spPr>
        <a:xfrm>
          <a:off x="1828800" y="601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36</xdr:row>
      <xdr:rowOff>126492</xdr:rowOff>
    </xdr:from>
    <xdr:to>
      <xdr:col>6</xdr:col>
      <xdr:colOff>171450</xdr:colOff>
      <xdr:row>37</xdr:row>
      <xdr:rowOff>56642</xdr:rowOff>
    </xdr:to>
    <xdr:sp macro="" textlink="">
      <xdr:nvSpPr>
        <xdr:cNvPr id="76" name="フローチャート: 判断 75">
          <a:extLst>
            <a:ext uri="{FF2B5EF4-FFF2-40B4-BE49-F238E27FC236}">
              <a16:creationId xmlns:a16="http://schemas.microsoft.com/office/drawing/2014/main" xmlns="" id="{00000000-0008-0000-0400-00004C000000}"/>
            </a:ext>
          </a:extLst>
        </xdr:cNvPr>
        <xdr:cNvSpPr/>
      </xdr:nvSpPr>
      <xdr:spPr>
        <a:xfrm>
          <a:off x="1270000" y="62986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41419</xdr:rowOff>
    </xdr:from>
    <xdr:ext cx="762000" cy="259045"/>
    <xdr:sp macro="" textlink="">
      <xdr:nvSpPr>
        <xdr:cNvPr id="77" name="テキスト ボックス 76">
          <a:extLst>
            <a:ext uri="{FF2B5EF4-FFF2-40B4-BE49-F238E27FC236}">
              <a16:creationId xmlns:a16="http://schemas.microsoft.com/office/drawing/2014/main" xmlns="" id="{00000000-0008-0000-0400-00004D000000}"/>
            </a:ext>
          </a:extLst>
        </xdr:cNvPr>
        <xdr:cNvSpPr txBox="1"/>
      </xdr:nvSpPr>
      <xdr:spPr>
        <a:xfrm>
          <a:off x="939800" y="63850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8" name="テキスト ボックス 77">
          <a:extLst>
            <a:ext uri="{FF2B5EF4-FFF2-40B4-BE49-F238E27FC236}">
              <a16:creationId xmlns:a16="http://schemas.microsoft.com/office/drawing/2014/main" xmlns="" id="{00000000-0008-0000-0400-00004E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9" name="テキスト ボックス 78">
          <a:extLst>
            <a:ext uri="{FF2B5EF4-FFF2-40B4-BE49-F238E27FC236}">
              <a16:creationId xmlns:a16="http://schemas.microsoft.com/office/drawing/2014/main" xmlns="" id="{00000000-0008-0000-0400-00004F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0" name="テキスト ボックス 79">
          <a:extLst>
            <a:ext uri="{FF2B5EF4-FFF2-40B4-BE49-F238E27FC236}">
              <a16:creationId xmlns:a16="http://schemas.microsoft.com/office/drawing/2014/main" xmlns="" id="{00000000-0008-0000-0400-000050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1" name="テキスト ボックス 80">
          <a:extLst>
            <a:ext uri="{FF2B5EF4-FFF2-40B4-BE49-F238E27FC236}">
              <a16:creationId xmlns:a16="http://schemas.microsoft.com/office/drawing/2014/main" xmlns="" id="{00000000-0008-0000-0400-000051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2" name="テキスト ボックス 81">
          <a:extLst>
            <a:ext uri="{FF2B5EF4-FFF2-40B4-BE49-F238E27FC236}">
              <a16:creationId xmlns:a16="http://schemas.microsoft.com/office/drawing/2014/main" xmlns="" id="{00000000-0008-0000-0400-000052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37</xdr:row>
      <xdr:rowOff>32766</xdr:rowOff>
    </xdr:from>
    <xdr:to>
      <xdr:col>24</xdr:col>
      <xdr:colOff>76200</xdr:colOff>
      <xdr:row>37</xdr:row>
      <xdr:rowOff>134366</xdr:rowOff>
    </xdr:to>
    <xdr:sp macro="" textlink="">
      <xdr:nvSpPr>
        <xdr:cNvPr id="83" name="楕円 82">
          <a:extLst>
            <a:ext uri="{FF2B5EF4-FFF2-40B4-BE49-F238E27FC236}">
              <a16:creationId xmlns:a16="http://schemas.microsoft.com/office/drawing/2014/main" xmlns="" id="{00000000-0008-0000-0400-000053000000}"/>
            </a:ext>
          </a:extLst>
        </xdr:cNvPr>
        <xdr:cNvSpPr/>
      </xdr:nvSpPr>
      <xdr:spPr>
        <a:xfrm>
          <a:off x="4775200" y="63764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4843</xdr:rowOff>
    </xdr:from>
    <xdr:ext cx="762000" cy="259045"/>
    <xdr:sp macro="" textlink="">
      <xdr:nvSpPr>
        <xdr:cNvPr id="84" name="人件費該当値テキスト">
          <a:extLst>
            <a:ext uri="{FF2B5EF4-FFF2-40B4-BE49-F238E27FC236}">
              <a16:creationId xmlns:a16="http://schemas.microsoft.com/office/drawing/2014/main" xmlns="" id="{00000000-0008-0000-0400-000054000000}"/>
            </a:ext>
          </a:extLst>
        </xdr:cNvPr>
        <xdr:cNvSpPr txBox="1"/>
      </xdr:nvSpPr>
      <xdr:spPr>
        <a:xfrm>
          <a:off x="4914900" y="63484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37</xdr:row>
      <xdr:rowOff>14478</xdr:rowOff>
    </xdr:from>
    <xdr:to>
      <xdr:col>20</xdr:col>
      <xdr:colOff>38100</xdr:colOff>
      <xdr:row>37</xdr:row>
      <xdr:rowOff>116078</xdr:rowOff>
    </xdr:to>
    <xdr:sp macro="" textlink="">
      <xdr:nvSpPr>
        <xdr:cNvPr id="85" name="楕円 84">
          <a:extLst>
            <a:ext uri="{FF2B5EF4-FFF2-40B4-BE49-F238E27FC236}">
              <a16:creationId xmlns:a16="http://schemas.microsoft.com/office/drawing/2014/main" xmlns="" id="{00000000-0008-0000-0400-000055000000}"/>
            </a:ext>
          </a:extLst>
        </xdr:cNvPr>
        <xdr:cNvSpPr/>
      </xdr:nvSpPr>
      <xdr:spPr>
        <a:xfrm>
          <a:off x="3937000" y="6358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100855</xdr:rowOff>
    </xdr:from>
    <xdr:ext cx="736600" cy="259045"/>
    <xdr:sp macro="" textlink="">
      <xdr:nvSpPr>
        <xdr:cNvPr id="86" name="テキスト ボックス 85">
          <a:extLst>
            <a:ext uri="{FF2B5EF4-FFF2-40B4-BE49-F238E27FC236}">
              <a16:creationId xmlns:a16="http://schemas.microsoft.com/office/drawing/2014/main" xmlns="" id="{00000000-0008-0000-0400-000056000000}"/>
            </a:ext>
          </a:extLst>
        </xdr:cNvPr>
        <xdr:cNvSpPr txBox="1"/>
      </xdr:nvSpPr>
      <xdr:spPr>
        <a:xfrm>
          <a:off x="3606800" y="64445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36</xdr:row>
      <xdr:rowOff>135636</xdr:rowOff>
    </xdr:from>
    <xdr:to>
      <xdr:col>15</xdr:col>
      <xdr:colOff>149225</xdr:colOff>
      <xdr:row>37</xdr:row>
      <xdr:rowOff>65786</xdr:rowOff>
    </xdr:to>
    <xdr:sp macro="" textlink="">
      <xdr:nvSpPr>
        <xdr:cNvPr id="87" name="楕円 86">
          <a:extLst>
            <a:ext uri="{FF2B5EF4-FFF2-40B4-BE49-F238E27FC236}">
              <a16:creationId xmlns:a16="http://schemas.microsoft.com/office/drawing/2014/main" xmlns="" id="{00000000-0008-0000-0400-000057000000}"/>
            </a:ext>
          </a:extLst>
        </xdr:cNvPr>
        <xdr:cNvSpPr/>
      </xdr:nvSpPr>
      <xdr:spPr>
        <a:xfrm>
          <a:off x="3048000" y="63078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50563</xdr:rowOff>
    </xdr:from>
    <xdr:ext cx="762000" cy="259045"/>
    <xdr:sp macro="" textlink="">
      <xdr:nvSpPr>
        <xdr:cNvPr id="88" name="テキスト ボックス 87">
          <a:extLst>
            <a:ext uri="{FF2B5EF4-FFF2-40B4-BE49-F238E27FC236}">
              <a16:creationId xmlns:a16="http://schemas.microsoft.com/office/drawing/2014/main" xmlns="" id="{00000000-0008-0000-0400-000058000000}"/>
            </a:ext>
          </a:extLst>
        </xdr:cNvPr>
        <xdr:cNvSpPr txBox="1"/>
      </xdr:nvSpPr>
      <xdr:spPr>
        <a:xfrm>
          <a:off x="2717800" y="63942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36</xdr:row>
      <xdr:rowOff>89916</xdr:rowOff>
    </xdr:from>
    <xdr:to>
      <xdr:col>11</xdr:col>
      <xdr:colOff>60325</xdr:colOff>
      <xdr:row>37</xdr:row>
      <xdr:rowOff>20066</xdr:rowOff>
    </xdr:to>
    <xdr:sp macro="" textlink="">
      <xdr:nvSpPr>
        <xdr:cNvPr id="89" name="楕円 88">
          <a:extLst>
            <a:ext uri="{FF2B5EF4-FFF2-40B4-BE49-F238E27FC236}">
              <a16:creationId xmlns:a16="http://schemas.microsoft.com/office/drawing/2014/main" xmlns="" id="{00000000-0008-0000-0400-000059000000}"/>
            </a:ext>
          </a:extLst>
        </xdr:cNvPr>
        <xdr:cNvSpPr/>
      </xdr:nvSpPr>
      <xdr:spPr>
        <a:xfrm>
          <a:off x="2159000" y="62621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4843</xdr:rowOff>
    </xdr:from>
    <xdr:ext cx="762000" cy="259045"/>
    <xdr:sp macro="" textlink="">
      <xdr:nvSpPr>
        <xdr:cNvPr id="90" name="テキスト ボックス 89">
          <a:extLst>
            <a:ext uri="{FF2B5EF4-FFF2-40B4-BE49-F238E27FC236}">
              <a16:creationId xmlns:a16="http://schemas.microsoft.com/office/drawing/2014/main" xmlns="" id="{00000000-0008-0000-0400-00005A000000}"/>
            </a:ext>
          </a:extLst>
        </xdr:cNvPr>
        <xdr:cNvSpPr txBox="1"/>
      </xdr:nvSpPr>
      <xdr:spPr>
        <a:xfrm>
          <a:off x="1828800" y="63484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36</xdr:row>
      <xdr:rowOff>121920</xdr:rowOff>
    </xdr:from>
    <xdr:to>
      <xdr:col>6</xdr:col>
      <xdr:colOff>171450</xdr:colOff>
      <xdr:row>37</xdr:row>
      <xdr:rowOff>52070</xdr:rowOff>
    </xdr:to>
    <xdr:sp macro="" textlink="">
      <xdr:nvSpPr>
        <xdr:cNvPr id="91" name="楕円 90">
          <a:extLst>
            <a:ext uri="{FF2B5EF4-FFF2-40B4-BE49-F238E27FC236}">
              <a16:creationId xmlns:a16="http://schemas.microsoft.com/office/drawing/2014/main" xmlns="" id="{00000000-0008-0000-0400-00005B000000}"/>
            </a:ext>
          </a:extLst>
        </xdr:cNvPr>
        <xdr:cNvSpPr/>
      </xdr:nvSpPr>
      <xdr:spPr>
        <a:xfrm>
          <a:off x="1270000" y="6294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35</xdr:row>
      <xdr:rowOff>62247</xdr:rowOff>
    </xdr:from>
    <xdr:ext cx="762000" cy="259045"/>
    <xdr:sp macro="" textlink="">
      <xdr:nvSpPr>
        <xdr:cNvPr id="92" name="テキスト ボックス 91">
          <a:extLst>
            <a:ext uri="{FF2B5EF4-FFF2-40B4-BE49-F238E27FC236}">
              <a16:creationId xmlns:a16="http://schemas.microsoft.com/office/drawing/2014/main" xmlns="" id="{00000000-0008-0000-0400-00005C000000}"/>
            </a:ext>
          </a:extLst>
        </xdr:cNvPr>
        <xdr:cNvSpPr txBox="1"/>
      </xdr:nvSpPr>
      <xdr:spPr>
        <a:xfrm>
          <a:off x="939800" y="6062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3" name="正方形/長方形 92">
          <a:extLst>
            <a:ext uri="{FF2B5EF4-FFF2-40B4-BE49-F238E27FC236}">
              <a16:creationId xmlns:a16="http://schemas.microsoft.com/office/drawing/2014/main" xmlns="" id="{00000000-0008-0000-0400-00005D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4" name="正方形/長方形 93">
          <a:extLst>
            <a:ext uri="{FF2B5EF4-FFF2-40B4-BE49-F238E27FC236}">
              <a16:creationId xmlns:a16="http://schemas.microsoft.com/office/drawing/2014/main" xmlns="" id="{00000000-0008-0000-0400-00005E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5" name="正方形/長方形 94">
          <a:extLst>
            <a:ext uri="{FF2B5EF4-FFF2-40B4-BE49-F238E27FC236}">
              <a16:creationId xmlns:a16="http://schemas.microsoft.com/office/drawing/2014/main" xmlns="" id="{00000000-0008-0000-0400-00005F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7</xdr:row>
      <xdr:rowOff>133350</xdr:rowOff>
    </xdr:from>
    <xdr:to>
      <xdr:col>100</xdr:col>
      <xdr:colOff>165100</xdr:colOff>
      <xdr:row>9</xdr:row>
      <xdr:rowOff>44450</xdr:rowOff>
    </xdr:to>
    <xdr:sp macro="" textlink="">
      <xdr:nvSpPr>
        <xdr:cNvPr id="96" name="正方形/長方形 95">
          <a:extLst>
            <a:ext uri="{FF2B5EF4-FFF2-40B4-BE49-F238E27FC236}">
              <a16:creationId xmlns:a16="http://schemas.microsoft.com/office/drawing/2014/main" xmlns="" id="{00000000-0008-0000-0400-000060000000}"/>
            </a:ext>
          </a:extLst>
        </xdr:cNvPr>
        <xdr:cNvSpPr/>
      </xdr:nvSpPr>
      <xdr:spPr>
        <a:xfrm>
          <a:off x="18770600" y="1333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8</xdr:row>
      <xdr:rowOff>152400</xdr:rowOff>
    </xdr:from>
    <xdr:to>
      <xdr:col>100</xdr:col>
      <xdr:colOff>165100</xdr:colOff>
      <xdr:row>10</xdr:row>
      <xdr:rowOff>63500</xdr:rowOff>
    </xdr:to>
    <xdr:sp macro="" textlink="">
      <xdr:nvSpPr>
        <xdr:cNvPr id="97" name="正方形/長方形 96">
          <a:extLst>
            <a:ext uri="{FF2B5EF4-FFF2-40B4-BE49-F238E27FC236}">
              <a16:creationId xmlns:a16="http://schemas.microsoft.com/office/drawing/2014/main" xmlns="" id="{00000000-0008-0000-0400-000061000000}"/>
            </a:ext>
          </a:extLst>
        </xdr:cNvPr>
        <xdr:cNvSpPr/>
      </xdr:nvSpPr>
      <xdr:spPr>
        <a:xfrm>
          <a:off x="18770600" y="1524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7</xdr:row>
      <xdr:rowOff>133350</xdr:rowOff>
    </xdr:from>
    <xdr:to>
      <xdr:col>109</xdr:col>
      <xdr:colOff>104775</xdr:colOff>
      <xdr:row>9</xdr:row>
      <xdr:rowOff>44450</xdr:rowOff>
    </xdr:to>
    <xdr:sp macro="" textlink="">
      <xdr:nvSpPr>
        <xdr:cNvPr id="98" name="正方形/長方形 97">
          <a:extLst>
            <a:ext uri="{FF2B5EF4-FFF2-40B4-BE49-F238E27FC236}">
              <a16:creationId xmlns:a16="http://schemas.microsoft.com/office/drawing/2014/main" xmlns="" id="{00000000-0008-0000-0400-000062000000}"/>
            </a:ext>
          </a:extLst>
        </xdr:cNvPr>
        <xdr:cNvSpPr/>
      </xdr:nvSpPr>
      <xdr:spPr>
        <a:xfrm>
          <a:off x="20383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101</xdr:col>
      <xdr:colOff>180975</xdr:colOff>
      <xdr:row>8</xdr:row>
      <xdr:rowOff>152400</xdr:rowOff>
    </xdr:from>
    <xdr:to>
      <xdr:col>109</xdr:col>
      <xdr:colOff>104775</xdr:colOff>
      <xdr:row>10</xdr:row>
      <xdr:rowOff>63500</xdr:rowOff>
    </xdr:to>
    <xdr:sp macro="" textlink="">
      <xdr:nvSpPr>
        <xdr:cNvPr id="99" name="正方形/長方形 98">
          <a:extLst>
            <a:ext uri="{FF2B5EF4-FFF2-40B4-BE49-F238E27FC236}">
              <a16:creationId xmlns:a16="http://schemas.microsoft.com/office/drawing/2014/main" xmlns="" id="{00000000-0008-0000-0400-000063000000}"/>
            </a:ext>
          </a:extLst>
        </xdr:cNvPr>
        <xdr:cNvSpPr/>
      </xdr:nvSpPr>
      <xdr:spPr>
        <a:xfrm>
          <a:off x="20383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100" name="正方形/長方形 99">
          <a:extLst>
            <a:ext uri="{FF2B5EF4-FFF2-40B4-BE49-F238E27FC236}">
              <a16:creationId xmlns:a16="http://schemas.microsoft.com/office/drawing/2014/main" xmlns="" id="{00000000-0008-0000-0400-000064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10</xdr:row>
      <xdr:rowOff>127000</xdr:rowOff>
    </xdr:from>
    <xdr:to>
      <xdr:col>113</xdr:col>
      <xdr:colOff>130175</xdr:colOff>
      <xdr:row>24</xdr:row>
      <xdr:rowOff>12700</xdr:rowOff>
    </xdr:to>
    <xdr:sp macro="" textlink="">
      <xdr:nvSpPr>
        <xdr:cNvPr id="101" name="正方形/長方形 100">
          <a:extLst>
            <a:ext uri="{FF2B5EF4-FFF2-40B4-BE49-F238E27FC236}">
              <a16:creationId xmlns:a16="http://schemas.microsoft.com/office/drawing/2014/main" xmlns="" id="{00000000-0008-0000-0400-000065000000}"/>
            </a:ext>
          </a:extLst>
        </xdr:cNvPr>
        <xdr:cNvSpPr/>
      </xdr:nvSpPr>
      <xdr:spPr>
        <a:xfrm>
          <a:off x="173990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2" name="正方形/長方形 101">
          <a:extLst>
            <a:ext uri="{FF2B5EF4-FFF2-40B4-BE49-F238E27FC236}">
              <a16:creationId xmlns:a16="http://schemas.microsoft.com/office/drawing/2014/main" xmlns="" id="{00000000-0008-0000-0400-000066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98425</xdr:colOff>
      <xdr:row>12</xdr:row>
      <xdr:rowOff>101600</xdr:rowOff>
    </xdr:from>
    <xdr:to>
      <xdr:col>112</xdr:col>
      <xdr:colOff>177800</xdr:colOff>
      <xdr:row>23</xdr:row>
      <xdr:rowOff>120650</xdr:rowOff>
    </xdr:to>
    <xdr:sp macro="" textlink="" fLocksText="0">
      <xdr:nvSpPr>
        <xdr:cNvPr id="103" name="テキスト ボックス 102">
          <a:extLst>
            <a:ext uri="{FF2B5EF4-FFF2-40B4-BE49-F238E27FC236}">
              <a16:creationId xmlns:a16="http://schemas.microsoft.com/office/drawing/2014/main" xmlns="" id="{00000000-0008-0000-0400-000067000000}"/>
            </a:ext>
          </a:extLst>
        </xdr:cNvPr>
        <xdr:cNvSpPr txBox="1"/>
      </xdr:nvSpPr>
      <xdr:spPr>
        <a:xfrm>
          <a:off x="175006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物件費に係る経常収支比率については、予算編成過程での徹底した削減、指定管理者制度の導入などの行革努力により、類似団体の平均値を４．２ポイント下回っている。今後も引き続き、コスト削減に努める。</a:t>
          </a:r>
        </a:p>
      </xdr:txBody>
    </xdr:sp>
    <xdr:clientData/>
  </xdr:twoCellAnchor>
  <xdr:oneCellAnchor>
    <xdr:from>
      <xdr:col>62</xdr:col>
      <xdr:colOff>6350</xdr:colOff>
      <xdr:row>9</xdr:row>
      <xdr:rowOff>107950</xdr:rowOff>
    </xdr:from>
    <xdr:ext cx="298543" cy="225703"/>
    <xdr:sp macro="" textlink="">
      <xdr:nvSpPr>
        <xdr:cNvPr id="104" name="テキスト ボックス 103">
          <a:extLst>
            <a:ext uri="{FF2B5EF4-FFF2-40B4-BE49-F238E27FC236}">
              <a16:creationId xmlns:a16="http://schemas.microsoft.com/office/drawing/2014/main" xmlns="" id="{00000000-0008-0000-0400-000068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5" name="直線コネクタ 104">
          <a:extLst>
            <a:ext uri="{FF2B5EF4-FFF2-40B4-BE49-F238E27FC236}">
              <a16:creationId xmlns:a16="http://schemas.microsoft.com/office/drawing/2014/main" xmlns="" id="{00000000-0008-0000-0400-000069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23</xdr:row>
      <xdr:rowOff>41927</xdr:rowOff>
    </xdr:from>
    <xdr:ext cx="508000" cy="259045"/>
    <xdr:sp macro="" textlink="">
      <xdr:nvSpPr>
        <xdr:cNvPr id="106" name="テキスト ボックス 105">
          <a:extLst>
            <a:ext uri="{FF2B5EF4-FFF2-40B4-BE49-F238E27FC236}">
              <a16:creationId xmlns:a16="http://schemas.microsoft.com/office/drawing/2014/main" xmlns="" id="{00000000-0008-0000-0400-00006A000000}"/>
            </a:ext>
          </a:extLst>
        </xdr:cNvPr>
        <xdr:cNvSpPr txBox="1"/>
      </xdr:nvSpPr>
      <xdr:spPr>
        <a:xfrm>
          <a:off x="11938000" y="3985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7" name="直線コネクタ 106">
          <a:extLst>
            <a:ext uri="{FF2B5EF4-FFF2-40B4-BE49-F238E27FC236}">
              <a16:creationId xmlns:a16="http://schemas.microsoft.com/office/drawing/2014/main" xmlns="" id="{00000000-0008-0000-0400-00006B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21</xdr:row>
      <xdr:rowOff>3827</xdr:rowOff>
    </xdr:from>
    <xdr:ext cx="508000" cy="259045"/>
    <xdr:sp macro="" textlink="">
      <xdr:nvSpPr>
        <xdr:cNvPr id="108" name="テキスト ボックス 107">
          <a:extLst>
            <a:ext uri="{FF2B5EF4-FFF2-40B4-BE49-F238E27FC236}">
              <a16:creationId xmlns:a16="http://schemas.microsoft.com/office/drawing/2014/main" xmlns="" id="{00000000-0008-0000-0400-00006C000000}"/>
            </a:ext>
          </a:extLst>
        </xdr:cNvPr>
        <xdr:cNvSpPr txBox="1"/>
      </xdr:nvSpPr>
      <xdr:spPr>
        <a:xfrm>
          <a:off x="11938000" y="3604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9" name="直線コネクタ 108">
          <a:extLst>
            <a:ext uri="{FF2B5EF4-FFF2-40B4-BE49-F238E27FC236}">
              <a16:creationId xmlns:a16="http://schemas.microsoft.com/office/drawing/2014/main" xmlns="" id="{00000000-0008-0000-0400-00006D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18</xdr:row>
      <xdr:rowOff>137177</xdr:rowOff>
    </xdr:from>
    <xdr:ext cx="508000" cy="259045"/>
    <xdr:sp macro="" textlink="">
      <xdr:nvSpPr>
        <xdr:cNvPr id="110" name="テキスト ボックス 109">
          <a:extLst>
            <a:ext uri="{FF2B5EF4-FFF2-40B4-BE49-F238E27FC236}">
              <a16:creationId xmlns:a16="http://schemas.microsoft.com/office/drawing/2014/main" xmlns="" id="{00000000-0008-0000-0400-00006E000000}"/>
            </a:ext>
          </a:extLst>
        </xdr:cNvPr>
        <xdr:cNvSpPr txBox="1"/>
      </xdr:nvSpPr>
      <xdr:spPr>
        <a:xfrm>
          <a:off x="11938000" y="3223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11" name="直線コネクタ 110">
          <a:extLst>
            <a:ext uri="{FF2B5EF4-FFF2-40B4-BE49-F238E27FC236}">
              <a16:creationId xmlns:a16="http://schemas.microsoft.com/office/drawing/2014/main" xmlns="" id="{00000000-0008-0000-0400-00006F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16</xdr:row>
      <xdr:rowOff>99077</xdr:rowOff>
    </xdr:from>
    <xdr:ext cx="508000" cy="259045"/>
    <xdr:sp macro="" textlink="">
      <xdr:nvSpPr>
        <xdr:cNvPr id="112" name="テキスト ボックス 111">
          <a:extLst>
            <a:ext uri="{FF2B5EF4-FFF2-40B4-BE49-F238E27FC236}">
              <a16:creationId xmlns:a16="http://schemas.microsoft.com/office/drawing/2014/main" xmlns="" id="{00000000-0008-0000-0400-000070000000}"/>
            </a:ext>
          </a:extLst>
        </xdr:cNvPr>
        <xdr:cNvSpPr txBox="1"/>
      </xdr:nvSpPr>
      <xdr:spPr>
        <a:xfrm>
          <a:off x="11938000" y="284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3" name="直線コネクタ 112">
          <a:extLst>
            <a:ext uri="{FF2B5EF4-FFF2-40B4-BE49-F238E27FC236}">
              <a16:creationId xmlns:a16="http://schemas.microsoft.com/office/drawing/2014/main" xmlns="" id="{00000000-0008-0000-0400-000071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14</xdr:row>
      <xdr:rowOff>60977</xdr:rowOff>
    </xdr:from>
    <xdr:ext cx="508000" cy="259045"/>
    <xdr:sp macro="" textlink="">
      <xdr:nvSpPr>
        <xdr:cNvPr id="114" name="テキスト ボックス 113">
          <a:extLst>
            <a:ext uri="{FF2B5EF4-FFF2-40B4-BE49-F238E27FC236}">
              <a16:creationId xmlns:a16="http://schemas.microsoft.com/office/drawing/2014/main" xmlns="" id="{00000000-0008-0000-0400-000072000000}"/>
            </a:ext>
          </a:extLst>
        </xdr:cNvPr>
        <xdr:cNvSpPr txBox="1"/>
      </xdr:nvSpPr>
      <xdr:spPr>
        <a:xfrm>
          <a:off x="11938000" y="2461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5" name="直線コネクタ 114">
          <a:extLst>
            <a:ext uri="{FF2B5EF4-FFF2-40B4-BE49-F238E27FC236}">
              <a16:creationId xmlns:a16="http://schemas.microsoft.com/office/drawing/2014/main" xmlns="" id="{00000000-0008-0000-0400-000073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12</xdr:row>
      <xdr:rowOff>22877</xdr:rowOff>
    </xdr:from>
    <xdr:ext cx="508000" cy="259045"/>
    <xdr:sp macro="" textlink="">
      <xdr:nvSpPr>
        <xdr:cNvPr id="116" name="テキスト ボックス 115">
          <a:extLst>
            <a:ext uri="{FF2B5EF4-FFF2-40B4-BE49-F238E27FC236}">
              <a16:creationId xmlns:a16="http://schemas.microsoft.com/office/drawing/2014/main" xmlns="" id="{00000000-0008-0000-0400-000074000000}"/>
            </a:ext>
          </a:extLst>
        </xdr:cNvPr>
        <xdr:cNvSpPr txBox="1"/>
      </xdr:nvSpPr>
      <xdr:spPr>
        <a:xfrm>
          <a:off x="11938000" y="208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7" name="直線コネクタ 116">
          <a:extLst>
            <a:ext uri="{FF2B5EF4-FFF2-40B4-BE49-F238E27FC236}">
              <a16:creationId xmlns:a16="http://schemas.microsoft.com/office/drawing/2014/main" xmlns="" id="{00000000-0008-0000-0400-000075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9</xdr:row>
      <xdr:rowOff>156227</xdr:rowOff>
    </xdr:from>
    <xdr:ext cx="508000" cy="259045"/>
    <xdr:sp macro="" textlink="">
      <xdr:nvSpPr>
        <xdr:cNvPr id="118" name="テキスト ボックス 117">
          <a:extLst>
            <a:ext uri="{FF2B5EF4-FFF2-40B4-BE49-F238E27FC236}">
              <a16:creationId xmlns:a16="http://schemas.microsoft.com/office/drawing/2014/main" xmlns="" id="{00000000-0008-0000-0400-000076000000}"/>
            </a:ext>
          </a:extLst>
        </xdr:cNvPr>
        <xdr:cNvSpPr txBox="1"/>
      </xdr:nvSpPr>
      <xdr:spPr>
        <a:xfrm>
          <a:off x="11938000" y="1699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9" name="物件費グラフ枠">
          <a:extLst>
            <a:ext uri="{FF2B5EF4-FFF2-40B4-BE49-F238E27FC236}">
              <a16:creationId xmlns:a16="http://schemas.microsoft.com/office/drawing/2014/main" xmlns="" id="{00000000-0008-0000-0400-000077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12</xdr:row>
      <xdr:rowOff>88900</xdr:rowOff>
    </xdr:from>
    <xdr:to>
      <xdr:col>82</xdr:col>
      <xdr:colOff>107950</xdr:colOff>
      <xdr:row>20</xdr:row>
      <xdr:rowOff>127000</xdr:rowOff>
    </xdr:to>
    <xdr:cxnSp macro="">
      <xdr:nvCxnSpPr>
        <xdr:cNvPr id="120" name="直線コネクタ 119">
          <a:extLst>
            <a:ext uri="{FF2B5EF4-FFF2-40B4-BE49-F238E27FC236}">
              <a16:creationId xmlns:a16="http://schemas.microsoft.com/office/drawing/2014/main" xmlns="" id="{00000000-0008-0000-0400-000078000000}"/>
            </a:ext>
          </a:extLst>
        </xdr:cNvPr>
        <xdr:cNvCxnSpPr/>
      </xdr:nvCxnSpPr>
      <xdr:spPr>
        <a:xfrm flipV="1">
          <a:off x="16510000" y="2146300"/>
          <a:ext cx="0" cy="140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21" name="物件費最小値テキスト">
          <a:extLst>
            <a:ext uri="{FF2B5EF4-FFF2-40B4-BE49-F238E27FC236}">
              <a16:creationId xmlns:a16="http://schemas.microsoft.com/office/drawing/2014/main" xmlns="" id="{00000000-0008-0000-0400-000079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22" name="直線コネクタ 121">
          <a:extLst>
            <a:ext uri="{FF2B5EF4-FFF2-40B4-BE49-F238E27FC236}">
              <a16:creationId xmlns:a16="http://schemas.microsoft.com/office/drawing/2014/main" xmlns="" id="{00000000-0008-0000-0400-00007A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3827</xdr:rowOff>
    </xdr:from>
    <xdr:ext cx="762000" cy="259045"/>
    <xdr:sp macro="" textlink="">
      <xdr:nvSpPr>
        <xdr:cNvPr id="123" name="物件費最大値テキスト">
          <a:extLst>
            <a:ext uri="{FF2B5EF4-FFF2-40B4-BE49-F238E27FC236}">
              <a16:creationId xmlns:a16="http://schemas.microsoft.com/office/drawing/2014/main" xmlns="" id="{00000000-0008-0000-0400-00007B000000}"/>
            </a:ext>
          </a:extLst>
        </xdr:cNvPr>
        <xdr:cNvSpPr txBox="1"/>
      </xdr:nvSpPr>
      <xdr:spPr>
        <a:xfrm>
          <a:off x="165989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12</xdr:row>
      <xdr:rowOff>88900</xdr:rowOff>
    </xdr:from>
    <xdr:to>
      <xdr:col>82</xdr:col>
      <xdr:colOff>196850</xdr:colOff>
      <xdr:row>12</xdr:row>
      <xdr:rowOff>88900</xdr:rowOff>
    </xdr:to>
    <xdr:cxnSp macro="">
      <xdr:nvCxnSpPr>
        <xdr:cNvPr id="124" name="直線コネクタ 123">
          <a:extLst>
            <a:ext uri="{FF2B5EF4-FFF2-40B4-BE49-F238E27FC236}">
              <a16:creationId xmlns:a16="http://schemas.microsoft.com/office/drawing/2014/main" xmlns="" id="{00000000-0008-0000-0400-00007C000000}"/>
            </a:ext>
          </a:extLst>
        </xdr:cNvPr>
        <xdr:cNvCxnSpPr/>
      </xdr:nvCxnSpPr>
      <xdr:spPr>
        <a:xfrm>
          <a:off x="16421100" y="2146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14</xdr:row>
      <xdr:rowOff>50800</xdr:rowOff>
    </xdr:from>
    <xdr:to>
      <xdr:col>82</xdr:col>
      <xdr:colOff>107950</xdr:colOff>
      <xdr:row>14</xdr:row>
      <xdr:rowOff>58420</xdr:rowOff>
    </xdr:to>
    <xdr:cxnSp macro="">
      <xdr:nvCxnSpPr>
        <xdr:cNvPr id="125" name="直線コネクタ 124">
          <a:extLst>
            <a:ext uri="{FF2B5EF4-FFF2-40B4-BE49-F238E27FC236}">
              <a16:creationId xmlns:a16="http://schemas.microsoft.com/office/drawing/2014/main" xmlns="" id="{00000000-0008-0000-0400-00007D000000}"/>
            </a:ext>
          </a:extLst>
        </xdr:cNvPr>
        <xdr:cNvCxnSpPr/>
      </xdr:nvCxnSpPr>
      <xdr:spPr>
        <a:xfrm flipV="1">
          <a:off x="15671800" y="2451100"/>
          <a:ext cx="8382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15</xdr:row>
      <xdr:rowOff>120667</xdr:rowOff>
    </xdr:from>
    <xdr:ext cx="762000" cy="259045"/>
    <xdr:sp macro="" textlink="">
      <xdr:nvSpPr>
        <xdr:cNvPr id="126" name="物件費平均値テキスト">
          <a:extLst>
            <a:ext uri="{FF2B5EF4-FFF2-40B4-BE49-F238E27FC236}">
              <a16:creationId xmlns:a16="http://schemas.microsoft.com/office/drawing/2014/main" xmlns="" id="{00000000-0008-0000-0400-00007E000000}"/>
            </a:ext>
          </a:extLst>
        </xdr:cNvPr>
        <xdr:cNvSpPr txBox="1"/>
      </xdr:nvSpPr>
      <xdr:spPr>
        <a:xfrm>
          <a:off x="16598900" y="26924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148590</xdr:rowOff>
    </xdr:from>
    <xdr:to>
      <xdr:col>82</xdr:col>
      <xdr:colOff>158750</xdr:colOff>
      <xdr:row>16</xdr:row>
      <xdr:rowOff>78740</xdr:rowOff>
    </xdr:to>
    <xdr:sp macro="" textlink="">
      <xdr:nvSpPr>
        <xdr:cNvPr id="127" name="フローチャート: 判断 126">
          <a:extLst>
            <a:ext uri="{FF2B5EF4-FFF2-40B4-BE49-F238E27FC236}">
              <a16:creationId xmlns:a16="http://schemas.microsoft.com/office/drawing/2014/main" xmlns="" id="{00000000-0008-0000-0400-00007F000000}"/>
            </a:ext>
          </a:extLst>
        </xdr:cNvPr>
        <xdr:cNvSpPr/>
      </xdr:nvSpPr>
      <xdr:spPr>
        <a:xfrm>
          <a:off x="16459200" y="2720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14</xdr:row>
      <xdr:rowOff>58420</xdr:rowOff>
    </xdr:from>
    <xdr:to>
      <xdr:col>78</xdr:col>
      <xdr:colOff>69850</xdr:colOff>
      <xdr:row>14</xdr:row>
      <xdr:rowOff>73660</xdr:rowOff>
    </xdr:to>
    <xdr:cxnSp macro="">
      <xdr:nvCxnSpPr>
        <xdr:cNvPr id="128" name="直線コネクタ 127">
          <a:extLst>
            <a:ext uri="{FF2B5EF4-FFF2-40B4-BE49-F238E27FC236}">
              <a16:creationId xmlns:a16="http://schemas.microsoft.com/office/drawing/2014/main" xmlns="" id="{00000000-0008-0000-0400-000080000000}"/>
            </a:ext>
          </a:extLst>
        </xdr:cNvPr>
        <xdr:cNvCxnSpPr/>
      </xdr:nvCxnSpPr>
      <xdr:spPr>
        <a:xfrm flipV="1">
          <a:off x="14782800" y="245872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15</xdr:row>
      <xdr:rowOff>133350</xdr:rowOff>
    </xdr:from>
    <xdr:to>
      <xdr:col>78</xdr:col>
      <xdr:colOff>120650</xdr:colOff>
      <xdr:row>16</xdr:row>
      <xdr:rowOff>63500</xdr:rowOff>
    </xdr:to>
    <xdr:sp macro="" textlink="">
      <xdr:nvSpPr>
        <xdr:cNvPr id="129" name="フローチャート: 判断 128">
          <a:extLst>
            <a:ext uri="{FF2B5EF4-FFF2-40B4-BE49-F238E27FC236}">
              <a16:creationId xmlns:a16="http://schemas.microsoft.com/office/drawing/2014/main" xmlns="" id="{00000000-0008-0000-0400-000081000000}"/>
            </a:ext>
          </a:extLst>
        </xdr:cNvPr>
        <xdr:cNvSpPr/>
      </xdr:nvSpPr>
      <xdr:spPr>
        <a:xfrm>
          <a:off x="15621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48277</xdr:rowOff>
    </xdr:from>
    <xdr:ext cx="736600" cy="259045"/>
    <xdr:sp macro="" textlink="">
      <xdr:nvSpPr>
        <xdr:cNvPr id="130" name="テキスト ボックス 129">
          <a:extLst>
            <a:ext uri="{FF2B5EF4-FFF2-40B4-BE49-F238E27FC236}">
              <a16:creationId xmlns:a16="http://schemas.microsoft.com/office/drawing/2014/main" xmlns="" id="{00000000-0008-0000-0400-000082000000}"/>
            </a:ext>
          </a:extLst>
        </xdr:cNvPr>
        <xdr:cNvSpPr txBox="1"/>
      </xdr:nvSpPr>
      <xdr:spPr>
        <a:xfrm>
          <a:off x="15290800" y="2791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14</xdr:row>
      <xdr:rowOff>5080</xdr:rowOff>
    </xdr:from>
    <xdr:to>
      <xdr:col>73</xdr:col>
      <xdr:colOff>180975</xdr:colOff>
      <xdr:row>14</xdr:row>
      <xdr:rowOff>73660</xdr:rowOff>
    </xdr:to>
    <xdr:cxnSp macro="">
      <xdr:nvCxnSpPr>
        <xdr:cNvPr id="131" name="直線コネクタ 130">
          <a:extLst>
            <a:ext uri="{FF2B5EF4-FFF2-40B4-BE49-F238E27FC236}">
              <a16:creationId xmlns:a16="http://schemas.microsoft.com/office/drawing/2014/main" xmlns="" id="{00000000-0008-0000-0400-000083000000}"/>
            </a:ext>
          </a:extLst>
        </xdr:cNvPr>
        <xdr:cNvCxnSpPr/>
      </xdr:nvCxnSpPr>
      <xdr:spPr>
        <a:xfrm>
          <a:off x="13893800" y="240538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15</xdr:row>
      <xdr:rowOff>118110</xdr:rowOff>
    </xdr:from>
    <xdr:to>
      <xdr:col>74</xdr:col>
      <xdr:colOff>31750</xdr:colOff>
      <xdr:row>16</xdr:row>
      <xdr:rowOff>48260</xdr:rowOff>
    </xdr:to>
    <xdr:sp macro="" textlink="">
      <xdr:nvSpPr>
        <xdr:cNvPr id="132" name="フローチャート: 判断 131">
          <a:extLst>
            <a:ext uri="{FF2B5EF4-FFF2-40B4-BE49-F238E27FC236}">
              <a16:creationId xmlns:a16="http://schemas.microsoft.com/office/drawing/2014/main" xmlns="" id="{00000000-0008-0000-0400-000084000000}"/>
            </a:ext>
          </a:extLst>
        </xdr:cNvPr>
        <xdr:cNvSpPr/>
      </xdr:nvSpPr>
      <xdr:spPr>
        <a:xfrm>
          <a:off x="14732000" y="2689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33037</xdr:rowOff>
    </xdr:from>
    <xdr:ext cx="762000" cy="259045"/>
    <xdr:sp macro="" textlink="">
      <xdr:nvSpPr>
        <xdr:cNvPr id="133" name="テキスト ボックス 132">
          <a:extLst>
            <a:ext uri="{FF2B5EF4-FFF2-40B4-BE49-F238E27FC236}">
              <a16:creationId xmlns:a16="http://schemas.microsoft.com/office/drawing/2014/main" xmlns="" id="{00000000-0008-0000-0400-000085000000}"/>
            </a:ext>
          </a:extLst>
        </xdr:cNvPr>
        <xdr:cNvSpPr txBox="1"/>
      </xdr:nvSpPr>
      <xdr:spPr>
        <a:xfrm>
          <a:off x="14401800" y="2776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14</xdr:row>
      <xdr:rowOff>5080</xdr:rowOff>
    </xdr:from>
    <xdr:to>
      <xdr:col>69</xdr:col>
      <xdr:colOff>92075</xdr:colOff>
      <xdr:row>14</xdr:row>
      <xdr:rowOff>20320</xdr:rowOff>
    </xdr:to>
    <xdr:cxnSp macro="">
      <xdr:nvCxnSpPr>
        <xdr:cNvPr id="134" name="直線コネクタ 133">
          <a:extLst>
            <a:ext uri="{FF2B5EF4-FFF2-40B4-BE49-F238E27FC236}">
              <a16:creationId xmlns:a16="http://schemas.microsoft.com/office/drawing/2014/main" xmlns="" id="{00000000-0008-0000-0400-000086000000}"/>
            </a:ext>
          </a:extLst>
        </xdr:cNvPr>
        <xdr:cNvCxnSpPr/>
      </xdr:nvCxnSpPr>
      <xdr:spPr>
        <a:xfrm flipV="1">
          <a:off x="13004800" y="240538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15</xdr:row>
      <xdr:rowOff>72390</xdr:rowOff>
    </xdr:from>
    <xdr:to>
      <xdr:col>69</xdr:col>
      <xdr:colOff>142875</xdr:colOff>
      <xdr:row>16</xdr:row>
      <xdr:rowOff>2540</xdr:rowOff>
    </xdr:to>
    <xdr:sp macro="" textlink="">
      <xdr:nvSpPr>
        <xdr:cNvPr id="135" name="フローチャート: 判断 134">
          <a:extLst>
            <a:ext uri="{FF2B5EF4-FFF2-40B4-BE49-F238E27FC236}">
              <a16:creationId xmlns:a16="http://schemas.microsoft.com/office/drawing/2014/main" xmlns="" id="{00000000-0008-0000-0400-000087000000}"/>
            </a:ext>
          </a:extLst>
        </xdr:cNvPr>
        <xdr:cNvSpPr/>
      </xdr:nvSpPr>
      <xdr:spPr>
        <a:xfrm>
          <a:off x="13843000" y="2644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15</xdr:row>
      <xdr:rowOff>158767</xdr:rowOff>
    </xdr:from>
    <xdr:ext cx="762000" cy="259045"/>
    <xdr:sp macro="" textlink="">
      <xdr:nvSpPr>
        <xdr:cNvPr id="136" name="テキスト ボックス 135">
          <a:extLst>
            <a:ext uri="{FF2B5EF4-FFF2-40B4-BE49-F238E27FC236}">
              <a16:creationId xmlns:a16="http://schemas.microsoft.com/office/drawing/2014/main" xmlns="" id="{00000000-0008-0000-0400-000088000000}"/>
            </a:ext>
          </a:extLst>
        </xdr:cNvPr>
        <xdr:cNvSpPr txBox="1"/>
      </xdr:nvSpPr>
      <xdr:spPr>
        <a:xfrm>
          <a:off x="13512800" y="2730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49530</xdr:rowOff>
    </xdr:from>
    <xdr:to>
      <xdr:col>65</xdr:col>
      <xdr:colOff>53975</xdr:colOff>
      <xdr:row>15</xdr:row>
      <xdr:rowOff>151130</xdr:rowOff>
    </xdr:to>
    <xdr:sp macro="" textlink="">
      <xdr:nvSpPr>
        <xdr:cNvPr id="137" name="フローチャート: 判断 136">
          <a:extLst>
            <a:ext uri="{FF2B5EF4-FFF2-40B4-BE49-F238E27FC236}">
              <a16:creationId xmlns:a16="http://schemas.microsoft.com/office/drawing/2014/main" xmlns="" id="{00000000-0008-0000-0400-000089000000}"/>
            </a:ext>
          </a:extLst>
        </xdr:cNvPr>
        <xdr:cNvSpPr/>
      </xdr:nvSpPr>
      <xdr:spPr>
        <a:xfrm>
          <a:off x="12954000" y="2621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135907</xdr:rowOff>
    </xdr:from>
    <xdr:ext cx="762000" cy="259045"/>
    <xdr:sp macro="" textlink="">
      <xdr:nvSpPr>
        <xdr:cNvPr id="138" name="テキスト ボックス 137">
          <a:extLst>
            <a:ext uri="{FF2B5EF4-FFF2-40B4-BE49-F238E27FC236}">
              <a16:creationId xmlns:a16="http://schemas.microsoft.com/office/drawing/2014/main" xmlns="" id="{00000000-0008-0000-0400-00008A000000}"/>
            </a:ext>
          </a:extLst>
        </xdr:cNvPr>
        <xdr:cNvSpPr txBox="1"/>
      </xdr:nvSpPr>
      <xdr:spPr>
        <a:xfrm>
          <a:off x="12623800" y="2707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9" name="テキスト ボックス 138">
          <a:extLst>
            <a:ext uri="{FF2B5EF4-FFF2-40B4-BE49-F238E27FC236}">
              <a16:creationId xmlns:a16="http://schemas.microsoft.com/office/drawing/2014/main" xmlns="" id="{00000000-0008-0000-0400-00008B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40" name="テキスト ボックス 139">
          <a:extLst>
            <a:ext uri="{FF2B5EF4-FFF2-40B4-BE49-F238E27FC236}">
              <a16:creationId xmlns:a16="http://schemas.microsoft.com/office/drawing/2014/main" xmlns="" id="{00000000-0008-0000-0400-00008C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1" name="テキスト ボックス 140">
          <a:extLst>
            <a:ext uri="{FF2B5EF4-FFF2-40B4-BE49-F238E27FC236}">
              <a16:creationId xmlns:a16="http://schemas.microsoft.com/office/drawing/2014/main" xmlns="" id="{00000000-0008-0000-0400-00008D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2" name="テキスト ボックス 141">
          <a:extLst>
            <a:ext uri="{FF2B5EF4-FFF2-40B4-BE49-F238E27FC236}">
              <a16:creationId xmlns:a16="http://schemas.microsoft.com/office/drawing/2014/main" xmlns="" id="{00000000-0008-0000-0400-00008E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3" name="テキスト ボックス 142">
          <a:extLst>
            <a:ext uri="{FF2B5EF4-FFF2-40B4-BE49-F238E27FC236}">
              <a16:creationId xmlns:a16="http://schemas.microsoft.com/office/drawing/2014/main" xmlns="" id="{00000000-0008-0000-0400-00008F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14</xdr:row>
      <xdr:rowOff>0</xdr:rowOff>
    </xdr:from>
    <xdr:to>
      <xdr:col>82</xdr:col>
      <xdr:colOff>158750</xdr:colOff>
      <xdr:row>14</xdr:row>
      <xdr:rowOff>101600</xdr:rowOff>
    </xdr:to>
    <xdr:sp macro="" textlink="">
      <xdr:nvSpPr>
        <xdr:cNvPr id="144" name="楕円 143">
          <a:extLst>
            <a:ext uri="{FF2B5EF4-FFF2-40B4-BE49-F238E27FC236}">
              <a16:creationId xmlns:a16="http://schemas.microsoft.com/office/drawing/2014/main" xmlns="" id="{00000000-0008-0000-0400-000090000000}"/>
            </a:ext>
          </a:extLst>
        </xdr:cNvPr>
        <xdr:cNvSpPr/>
      </xdr:nvSpPr>
      <xdr:spPr>
        <a:xfrm>
          <a:off x="16459200" y="240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13</xdr:row>
      <xdr:rowOff>16527</xdr:rowOff>
    </xdr:from>
    <xdr:ext cx="762000" cy="259045"/>
    <xdr:sp macro="" textlink="">
      <xdr:nvSpPr>
        <xdr:cNvPr id="145" name="物件費該当値テキスト">
          <a:extLst>
            <a:ext uri="{FF2B5EF4-FFF2-40B4-BE49-F238E27FC236}">
              <a16:creationId xmlns:a16="http://schemas.microsoft.com/office/drawing/2014/main" xmlns="" id="{00000000-0008-0000-0400-000091000000}"/>
            </a:ext>
          </a:extLst>
        </xdr:cNvPr>
        <xdr:cNvSpPr txBox="1"/>
      </xdr:nvSpPr>
      <xdr:spPr>
        <a:xfrm>
          <a:off x="16598900" y="224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14</xdr:row>
      <xdr:rowOff>7620</xdr:rowOff>
    </xdr:from>
    <xdr:to>
      <xdr:col>78</xdr:col>
      <xdr:colOff>120650</xdr:colOff>
      <xdr:row>14</xdr:row>
      <xdr:rowOff>109220</xdr:rowOff>
    </xdr:to>
    <xdr:sp macro="" textlink="">
      <xdr:nvSpPr>
        <xdr:cNvPr id="146" name="楕円 145">
          <a:extLst>
            <a:ext uri="{FF2B5EF4-FFF2-40B4-BE49-F238E27FC236}">
              <a16:creationId xmlns:a16="http://schemas.microsoft.com/office/drawing/2014/main" xmlns="" id="{00000000-0008-0000-0400-000092000000}"/>
            </a:ext>
          </a:extLst>
        </xdr:cNvPr>
        <xdr:cNvSpPr/>
      </xdr:nvSpPr>
      <xdr:spPr>
        <a:xfrm>
          <a:off x="15621000" y="2407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12</xdr:row>
      <xdr:rowOff>119397</xdr:rowOff>
    </xdr:from>
    <xdr:ext cx="736600" cy="259045"/>
    <xdr:sp macro="" textlink="">
      <xdr:nvSpPr>
        <xdr:cNvPr id="147" name="テキスト ボックス 146">
          <a:extLst>
            <a:ext uri="{FF2B5EF4-FFF2-40B4-BE49-F238E27FC236}">
              <a16:creationId xmlns:a16="http://schemas.microsoft.com/office/drawing/2014/main" xmlns="" id="{00000000-0008-0000-0400-000093000000}"/>
            </a:ext>
          </a:extLst>
        </xdr:cNvPr>
        <xdr:cNvSpPr txBox="1"/>
      </xdr:nvSpPr>
      <xdr:spPr>
        <a:xfrm>
          <a:off x="15290800" y="21767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14</xdr:row>
      <xdr:rowOff>22860</xdr:rowOff>
    </xdr:from>
    <xdr:to>
      <xdr:col>74</xdr:col>
      <xdr:colOff>31750</xdr:colOff>
      <xdr:row>14</xdr:row>
      <xdr:rowOff>124460</xdr:rowOff>
    </xdr:to>
    <xdr:sp macro="" textlink="">
      <xdr:nvSpPr>
        <xdr:cNvPr id="148" name="楕円 147">
          <a:extLst>
            <a:ext uri="{FF2B5EF4-FFF2-40B4-BE49-F238E27FC236}">
              <a16:creationId xmlns:a16="http://schemas.microsoft.com/office/drawing/2014/main" xmlns="" id="{00000000-0008-0000-0400-000094000000}"/>
            </a:ext>
          </a:extLst>
        </xdr:cNvPr>
        <xdr:cNvSpPr/>
      </xdr:nvSpPr>
      <xdr:spPr>
        <a:xfrm>
          <a:off x="14732000" y="2423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12</xdr:row>
      <xdr:rowOff>134637</xdr:rowOff>
    </xdr:from>
    <xdr:ext cx="762000" cy="259045"/>
    <xdr:sp macro="" textlink="">
      <xdr:nvSpPr>
        <xdr:cNvPr id="149" name="テキスト ボックス 148">
          <a:extLst>
            <a:ext uri="{FF2B5EF4-FFF2-40B4-BE49-F238E27FC236}">
              <a16:creationId xmlns:a16="http://schemas.microsoft.com/office/drawing/2014/main" xmlns="" id="{00000000-0008-0000-0400-000095000000}"/>
            </a:ext>
          </a:extLst>
        </xdr:cNvPr>
        <xdr:cNvSpPr txBox="1"/>
      </xdr:nvSpPr>
      <xdr:spPr>
        <a:xfrm>
          <a:off x="14401800" y="2192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13</xdr:row>
      <xdr:rowOff>125730</xdr:rowOff>
    </xdr:from>
    <xdr:to>
      <xdr:col>69</xdr:col>
      <xdr:colOff>142875</xdr:colOff>
      <xdr:row>14</xdr:row>
      <xdr:rowOff>55880</xdr:rowOff>
    </xdr:to>
    <xdr:sp macro="" textlink="">
      <xdr:nvSpPr>
        <xdr:cNvPr id="150" name="楕円 149">
          <a:extLst>
            <a:ext uri="{FF2B5EF4-FFF2-40B4-BE49-F238E27FC236}">
              <a16:creationId xmlns:a16="http://schemas.microsoft.com/office/drawing/2014/main" xmlns="" id="{00000000-0008-0000-0400-000096000000}"/>
            </a:ext>
          </a:extLst>
        </xdr:cNvPr>
        <xdr:cNvSpPr/>
      </xdr:nvSpPr>
      <xdr:spPr>
        <a:xfrm>
          <a:off x="13843000" y="2354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12</xdr:row>
      <xdr:rowOff>66057</xdr:rowOff>
    </xdr:from>
    <xdr:ext cx="762000" cy="259045"/>
    <xdr:sp macro="" textlink="">
      <xdr:nvSpPr>
        <xdr:cNvPr id="151" name="テキスト ボックス 150">
          <a:extLst>
            <a:ext uri="{FF2B5EF4-FFF2-40B4-BE49-F238E27FC236}">
              <a16:creationId xmlns:a16="http://schemas.microsoft.com/office/drawing/2014/main" xmlns="" id="{00000000-0008-0000-0400-000097000000}"/>
            </a:ext>
          </a:extLst>
        </xdr:cNvPr>
        <xdr:cNvSpPr txBox="1"/>
      </xdr:nvSpPr>
      <xdr:spPr>
        <a:xfrm>
          <a:off x="13512800" y="2123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13</xdr:row>
      <xdr:rowOff>140970</xdr:rowOff>
    </xdr:from>
    <xdr:to>
      <xdr:col>65</xdr:col>
      <xdr:colOff>53975</xdr:colOff>
      <xdr:row>14</xdr:row>
      <xdr:rowOff>71120</xdr:rowOff>
    </xdr:to>
    <xdr:sp macro="" textlink="">
      <xdr:nvSpPr>
        <xdr:cNvPr id="152" name="楕円 151">
          <a:extLst>
            <a:ext uri="{FF2B5EF4-FFF2-40B4-BE49-F238E27FC236}">
              <a16:creationId xmlns:a16="http://schemas.microsoft.com/office/drawing/2014/main" xmlns="" id="{00000000-0008-0000-0400-000098000000}"/>
            </a:ext>
          </a:extLst>
        </xdr:cNvPr>
        <xdr:cNvSpPr/>
      </xdr:nvSpPr>
      <xdr:spPr>
        <a:xfrm>
          <a:off x="12954000" y="2369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12</xdr:row>
      <xdr:rowOff>81297</xdr:rowOff>
    </xdr:from>
    <xdr:ext cx="762000" cy="259045"/>
    <xdr:sp macro="" textlink="">
      <xdr:nvSpPr>
        <xdr:cNvPr id="153" name="テキスト ボックス 152">
          <a:extLst>
            <a:ext uri="{FF2B5EF4-FFF2-40B4-BE49-F238E27FC236}">
              <a16:creationId xmlns:a16="http://schemas.microsoft.com/office/drawing/2014/main" xmlns="" id="{00000000-0008-0000-0400-000099000000}"/>
            </a:ext>
          </a:extLst>
        </xdr:cNvPr>
        <xdr:cNvSpPr txBox="1"/>
      </xdr:nvSpPr>
      <xdr:spPr>
        <a:xfrm>
          <a:off x="12623800" y="2138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4" name="正方形/長方形 153">
          <a:extLst>
            <a:ext uri="{FF2B5EF4-FFF2-40B4-BE49-F238E27FC236}">
              <a16:creationId xmlns:a16="http://schemas.microsoft.com/office/drawing/2014/main" xmlns="" id="{00000000-0008-0000-0400-00009A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5" name="正方形/長方形 154">
          <a:extLst>
            <a:ext uri="{FF2B5EF4-FFF2-40B4-BE49-F238E27FC236}">
              <a16:creationId xmlns:a16="http://schemas.microsoft.com/office/drawing/2014/main" xmlns="" id="{00000000-0008-0000-0400-00009B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6" name="正方形/長方形 155">
          <a:extLst>
            <a:ext uri="{FF2B5EF4-FFF2-40B4-BE49-F238E27FC236}">
              <a16:creationId xmlns:a16="http://schemas.microsoft.com/office/drawing/2014/main" xmlns="" id="{00000000-0008-0000-0400-00009C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47</xdr:row>
      <xdr:rowOff>133350</xdr:rowOff>
    </xdr:from>
    <xdr:to>
      <xdr:col>42</xdr:col>
      <xdr:colOff>82550</xdr:colOff>
      <xdr:row>49</xdr:row>
      <xdr:rowOff>44450</xdr:rowOff>
    </xdr:to>
    <xdr:sp macro="" textlink="">
      <xdr:nvSpPr>
        <xdr:cNvPr id="157" name="正方形/長方形 156">
          <a:extLst>
            <a:ext uri="{FF2B5EF4-FFF2-40B4-BE49-F238E27FC236}">
              <a16:creationId xmlns:a16="http://schemas.microsoft.com/office/drawing/2014/main" xmlns="" id="{00000000-0008-0000-0400-00009D000000}"/>
            </a:ext>
          </a:extLst>
        </xdr:cNvPr>
        <xdr:cNvSpPr/>
      </xdr:nvSpPr>
      <xdr:spPr>
        <a:xfrm>
          <a:off x="7086600" y="8191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48</xdr:row>
      <xdr:rowOff>152400</xdr:rowOff>
    </xdr:from>
    <xdr:to>
      <xdr:col>42</xdr:col>
      <xdr:colOff>82550</xdr:colOff>
      <xdr:row>50</xdr:row>
      <xdr:rowOff>63500</xdr:rowOff>
    </xdr:to>
    <xdr:sp macro="" textlink="">
      <xdr:nvSpPr>
        <xdr:cNvPr id="158" name="正方形/長方形 157">
          <a:extLst>
            <a:ext uri="{FF2B5EF4-FFF2-40B4-BE49-F238E27FC236}">
              <a16:creationId xmlns:a16="http://schemas.microsoft.com/office/drawing/2014/main" xmlns="" id="{00000000-0008-0000-0400-00009E000000}"/>
            </a:ext>
          </a:extLst>
        </xdr:cNvPr>
        <xdr:cNvSpPr/>
      </xdr:nvSpPr>
      <xdr:spPr>
        <a:xfrm>
          <a:off x="7086600" y="8382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47</xdr:row>
      <xdr:rowOff>133350</xdr:rowOff>
    </xdr:from>
    <xdr:to>
      <xdr:col>51</xdr:col>
      <xdr:colOff>22225</xdr:colOff>
      <xdr:row>49</xdr:row>
      <xdr:rowOff>44450</xdr:rowOff>
    </xdr:to>
    <xdr:sp macro="" textlink="">
      <xdr:nvSpPr>
        <xdr:cNvPr id="159" name="正方形/長方形 158">
          <a:extLst>
            <a:ext uri="{FF2B5EF4-FFF2-40B4-BE49-F238E27FC236}">
              <a16:creationId xmlns:a16="http://schemas.microsoft.com/office/drawing/2014/main" xmlns="" id="{00000000-0008-0000-0400-00009F000000}"/>
            </a:ext>
          </a:extLst>
        </xdr:cNvPr>
        <xdr:cNvSpPr/>
      </xdr:nvSpPr>
      <xdr:spPr>
        <a:xfrm>
          <a:off x="869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43</xdr:col>
      <xdr:colOff>98425</xdr:colOff>
      <xdr:row>48</xdr:row>
      <xdr:rowOff>152400</xdr:rowOff>
    </xdr:from>
    <xdr:to>
      <xdr:col>51</xdr:col>
      <xdr:colOff>22225</xdr:colOff>
      <xdr:row>50</xdr:row>
      <xdr:rowOff>63500</xdr:rowOff>
    </xdr:to>
    <xdr:sp macro="" textlink="">
      <xdr:nvSpPr>
        <xdr:cNvPr id="160" name="正方形/長方形 159">
          <a:extLst>
            <a:ext uri="{FF2B5EF4-FFF2-40B4-BE49-F238E27FC236}">
              <a16:creationId xmlns:a16="http://schemas.microsoft.com/office/drawing/2014/main" xmlns="" id="{00000000-0008-0000-0400-0000A0000000}"/>
            </a:ext>
          </a:extLst>
        </xdr:cNvPr>
        <xdr:cNvSpPr/>
      </xdr:nvSpPr>
      <xdr:spPr>
        <a:xfrm>
          <a:off x="869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61" name="正方形/長方形 160">
          <a:extLst>
            <a:ext uri="{FF2B5EF4-FFF2-40B4-BE49-F238E27FC236}">
              <a16:creationId xmlns:a16="http://schemas.microsoft.com/office/drawing/2014/main" xmlns="" id="{00000000-0008-0000-0400-0000A1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114300</xdr:colOff>
      <xdr:row>50</xdr:row>
      <xdr:rowOff>127000</xdr:rowOff>
    </xdr:from>
    <xdr:to>
      <xdr:col>55</xdr:col>
      <xdr:colOff>47625</xdr:colOff>
      <xdr:row>64</xdr:row>
      <xdr:rowOff>12700</xdr:rowOff>
    </xdr:to>
    <xdr:sp macro="" textlink="">
      <xdr:nvSpPr>
        <xdr:cNvPr id="162" name="正方形/長方形 161">
          <a:extLst>
            <a:ext uri="{FF2B5EF4-FFF2-40B4-BE49-F238E27FC236}">
              <a16:creationId xmlns:a16="http://schemas.microsoft.com/office/drawing/2014/main" xmlns="" id="{00000000-0008-0000-0400-0000A2000000}"/>
            </a:ext>
          </a:extLst>
        </xdr:cNvPr>
        <xdr:cNvSpPr/>
      </xdr:nvSpPr>
      <xdr:spPr>
        <a:xfrm>
          <a:off x="57150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3" name="正方形/長方形 162">
          <a:extLst>
            <a:ext uri="{FF2B5EF4-FFF2-40B4-BE49-F238E27FC236}">
              <a16:creationId xmlns:a16="http://schemas.microsoft.com/office/drawing/2014/main" xmlns="" id="{00000000-0008-0000-0400-0000A3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15875</xdr:colOff>
      <xdr:row>52</xdr:row>
      <xdr:rowOff>101600</xdr:rowOff>
    </xdr:from>
    <xdr:to>
      <xdr:col>54</xdr:col>
      <xdr:colOff>95250</xdr:colOff>
      <xdr:row>63</xdr:row>
      <xdr:rowOff>120650</xdr:rowOff>
    </xdr:to>
    <xdr:sp macro="" textlink="" fLocksText="0">
      <xdr:nvSpPr>
        <xdr:cNvPr id="164" name="テキスト ボックス 163">
          <a:extLst>
            <a:ext uri="{FF2B5EF4-FFF2-40B4-BE49-F238E27FC236}">
              <a16:creationId xmlns:a16="http://schemas.microsoft.com/office/drawing/2014/main" xmlns="" id="{00000000-0008-0000-0400-0000A4000000}"/>
            </a:ext>
          </a:extLst>
        </xdr:cNvPr>
        <xdr:cNvSpPr txBox="1"/>
      </xdr:nvSpPr>
      <xdr:spPr>
        <a:xfrm>
          <a:off x="58166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扶助費に係る経常収支比率は、類似団体の平均値を２．８ポイント上回っている。要因として、社会福祉関係経費や子育て支援関係経費が膨らんでいることが挙げられる。</a:t>
          </a:r>
        </a:p>
        <a:p>
          <a:r>
            <a:rPr kumimoji="1" lang="ja-JP" altLang="en-US" sz="1300">
              <a:latin typeface="ＭＳ Ｐゴシック" panose="020B0600070205080204" pitchFamily="50" charset="-128"/>
              <a:ea typeface="ＭＳ Ｐゴシック" panose="020B0600070205080204" pitchFamily="50" charset="-128"/>
            </a:rPr>
            <a:t>受益者負担の原則などを徹底し、財政を圧迫する上昇傾向に歯止めをかけるよう努める。</a:t>
          </a:r>
        </a:p>
      </xdr:txBody>
    </xdr:sp>
    <xdr:clientData/>
  </xdr:twoCellAnchor>
  <xdr:oneCellAnchor>
    <xdr:from>
      <xdr:col>3</xdr:col>
      <xdr:colOff>123825</xdr:colOff>
      <xdr:row>49</xdr:row>
      <xdr:rowOff>107950</xdr:rowOff>
    </xdr:from>
    <xdr:ext cx="298543" cy="225703"/>
    <xdr:sp macro="" textlink="">
      <xdr:nvSpPr>
        <xdr:cNvPr id="165" name="テキスト ボックス 164">
          <a:extLst>
            <a:ext uri="{FF2B5EF4-FFF2-40B4-BE49-F238E27FC236}">
              <a16:creationId xmlns:a16="http://schemas.microsoft.com/office/drawing/2014/main" xmlns="" id="{00000000-0008-0000-0400-0000A5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6" name="直線コネクタ 165">
          <a:extLst>
            <a:ext uri="{FF2B5EF4-FFF2-40B4-BE49-F238E27FC236}">
              <a16:creationId xmlns:a16="http://schemas.microsoft.com/office/drawing/2014/main" xmlns="" id="{00000000-0008-0000-0400-0000A6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63</xdr:row>
      <xdr:rowOff>41927</xdr:rowOff>
    </xdr:from>
    <xdr:ext cx="508000" cy="259045"/>
    <xdr:sp macro="" textlink="">
      <xdr:nvSpPr>
        <xdr:cNvPr id="167" name="テキスト ボックス 166">
          <a:extLst>
            <a:ext uri="{FF2B5EF4-FFF2-40B4-BE49-F238E27FC236}">
              <a16:creationId xmlns:a16="http://schemas.microsoft.com/office/drawing/2014/main" xmlns="" id="{00000000-0008-0000-0400-0000A7000000}"/>
            </a:ext>
          </a:extLst>
        </xdr:cNvPr>
        <xdr:cNvSpPr txBox="1"/>
      </xdr:nvSpPr>
      <xdr:spPr>
        <a:xfrm>
          <a:off x="254000" y="10843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8" name="直線コネクタ 167">
          <a:extLst>
            <a:ext uri="{FF2B5EF4-FFF2-40B4-BE49-F238E27FC236}">
              <a16:creationId xmlns:a16="http://schemas.microsoft.com/office/drawing/2014/main" xmlns="" id="{00000000-0008-0000-0400-0000A8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61</xdr:row>
      <xdr:rowOff>3827</xdr:rowOff>
    </xdr:from>
    <xdr:ext cx="508000" cy="259045"/>
    <xdr:sp macro="" textlink="">
      <xdr:nvSpPr>
        <xdr:cNvPr id="169" name="テキスト ボックス 168">
          <a:extLst>
            <a:ext uri="{FF2B5EF4-FFF2-40B4-BE49-F238E27FC236}">
              <a16:creationId xmlns:a16="http://schemas.microsoft.com/office/drawing/2014/main" xmlns="" id="{00000000-0008-0000-0400-0000A9000000}"/>
            </a:ext>
          </a:extLst>
        </xdr:cNvPr>
        <xdr:cNvSpPr txBox="1"/>
      </xdr:nvSpPr>
      <xdr:spPr>
        <a:xfrm>
          <a:off x="254000" y="1046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70" name="直線コネクタ 169">
          <a:extLst>
            <a:ext uri="{FF2B5EF4-FFF2-40B4-BE49-F238E27FC236}">
              <a16:creationId xmlns:a16="http://schemas.microsoft.com/office/drawing/2014/main" xmlns="" id="{00000000-0008-0000-0400-0000AA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58</xdr:row>
      <xdr:rowOff>137177</xdr:rowOff>
    </xdr:from>
    <xdr:ext cx="508000" cy="259045"/>
    <xdr:sp macro="" textlink="">
      <xdr:nvSpPr>
        <xdr:cNvPr id="171" name="テキスト ボックス 170">
          <a:extLst>
            <a:ext uri="{FF2B5EF4-FFF2-40B4-BE49-F238E27FC236}">
              <a16:creationId xmlns:a16="http://schemas.microsoft.com/office/drawing/2014/main" xmlns="" id="{00000000-0008-0000-0400-0000AB000000}"/>
            </a:ext>
          </a:extLst>
        </xdr:cNvPr>
        <xdr:cNvSpPr txBox="1"/>
      </xdr:nvSpPr>
      <xdr:spPr>
        <a:xfrm>
          <a:off x="254000" y="10081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72" name="直線コネクタ 171">
          <a:extLst>
            <a:ext uri="{FF2B5EF4-FFF2-40B4-BE49-F238E27FC236}">
              <a16:creationId xmlns:a16="http://schemas.microsoft.com/office/drawing/2014/main" xmlns="" id="{00000000-0008-0000-0400-0000AC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56</xdr:row>
      <xdr:rowOff>99077</xdr:rowOff>
    </xdr:from>
    <xdr:ext cx="508000" cy="259045"/>
    <xdr:sp macro="" textlink="">
      <xdr:nvSpPr>
        <xdr:cNvPr id="173" name="テキスト ボックス 172">
          <a:extLst>
            <a:ext uri="{FF2B5EF4-FFF2-40B4-BE49-F238E27FC236}">
              <a16:creationId xmlns:a16="http://schemas.microsoft.com/office/drawing/2014/main" xmlns="" id="{00000000-0008-0000-0400-0000AD000000}"/>
            </a:ext>
          </a:extLst>
        </xdr:cNvPr>
        <xdr:cNvSpPr txBox="1"/>
      </xdr:nvSpPr>
      <xdr:spPr>
        <a:xfrm>
          <a:off x="254000" y="970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74" name="直線コネクタ 173">
          <a:extLst>
            <a:ext uri="{FF2B5EF4-FFF2-40B4-BE49-F238E27FC236}">
              <a16:creationId xmlns:a16="http://schemas.microsoft.com/office/drawing/2014/main" xmlns="" id="{00000000-0008-0000-0400-0000AE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54</xdr:row>
      <xdr:rowOff>60977</xdr:rowOff>
    </xdr:from>
    <xdr:ext cx="508000" cy="259045"/>
    <xdr:sp macro="" textlink="">
      <xdr:nvSpPr>
        <xdr:cNvPr id="175" name="テキスト ボックス 174">
          <a:extLst>
            <a:ext uri="{FF2B5EF4-FFF2-40B4-BE49-F238E27FC236}">
              <a16:creationId xmlns:a16="http://schemas.microsoft.com/office/drawing/2014/main" xmlns="" id="{00000000-0008-0000-0400-0000AF000000}"/>
            </a:ext>
          </a:extLst>
        </xdr:cNvPr>
        <xdr:cNvSpPr txBox="1"/>
      </xdr:nvSpPr>
      <xdr:spPr>
        <a:xfrm>
          <a:off x="254000" y="9319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6" name="直線コネクタ 175">
          <a:extLst>
            <a:ext uri="{FF2B5EF4-FFF2-40B4-BE49-F238E27FC236}">
              <a16:creationId xmlns:a16="http://schemas.microsoft.com/office/drawing/2014/main" xmlns="" id="{00000000-0008-0000-0400-0000B0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52</xdr:row>
      <xdr:rowOff>22877</xdr:rowOff>
    </xdr:from>
    <xdr:ext cx="508000" cy="259045"/>
    <xdr:sp macro="" textlink="">
      <xdr:nvSpPr>
        <xdr:cNvPr id="177" name="テキスト ボックス 176">
          <a:extLst>
            <a:ext uri="{FF2B5EF4-FFF2-40B4-BE49-F238E27FC236}">
              <a16:creationId xmlns:a16="http://schemas.microsoft.com/office/drawing/2014/main" xmlns="" id="{00000000-0008-0000-0400-0000B1000000}"/>
            </a:ext>
          </a:extLst>
        </xdr:cNvPr>
        <xdr:cNvSpPr txBox="1"/>
      </xdr:nvSpPr>
      <xdr:spPr>
        <a:xfrm>
          <a:off x="254000" y="8938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8" name="直線コネクタ 177">
          <a:extLst>
            <a:ext uri="{FF2B5EF4-FFF2-40B4-BE49-F238E27FC236}">
              <a16:creationId xmlns:a16="http://schemas.microsoft.com/office/drawing/2014/main" xmlns="" id="{00000000-0008-0000-0400-0000B2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49</xdr:row>
      <xdr:rowOff>156227</xdr:rowOff>
    </xdr:from>
    <xdr:ext cx="508000" cy="259045"/>
    <xdr:sp macro="" textlink="">
      <xdr:nvSpPr>
        <xdr:cNvPr id="179" name="テキスト ボックス 178">
          <a:extLst>
            <a:ext uri="{FF2B5EF4-FFF2-40B4-BE49-F238E27FC236}">
              <a16:creationId xmlns:a16="http://schemas.microsoft.com/office/drawing/2014/main" xmlns="" id="{00000000-0008-0000-0400-0000B3000000}"/>
            </a:ext>
          </a:extLst>
        </xdr:cNvPr>
        <xdr:cNvSpPr txBox="1"/>
      </xdr:nvSpPr>
      <xdr:spPr>
        <a:xfrm>
          <a:off x="254000" y="8557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80" name="扶助費グラフ枠">
          <a:extLst>
            <a:ext uri="{FF2B5EF4-FFF2-40B4-BE49-F238E27FC236}">
              <a16:creationId xmlns:a16="http://schemas.microsoft.com/office/drawing/2014/main" xmlns="" id="{00000000-0008-0000-0400-0000B4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57150</xdr:rowOff>
    </xdr:from>
    <xdr:to>
      <xdr:col>24</xdr:col>
      <xdr:colOff>25400</xdr:colOff>
      <xdr:row>62</xdr:row>
      <xdr:rowOff>25400</xdr:rowOff>
    </xdr:to>
    <xdr:cxnSp macro="">
      <xdr:nvCxnSpPr>
        <xdr:cNvPr id="181" name="直線コネクタ 180">
          <a:extLst>
            <a:ext uri="{FF2B5EF4-FFF2-40B4-BE49-F238E27FC236}">
              <a16:creationId xmlns:a16="http://schemas.microsoft.com/office/drawing/2014/main" xmlns="" id="{00000000-0008-0000-0400-0000B5000000}"/>
            </a:ext>
          </a:extLst>
        </xdr:cNvPr>
        <xdr:cNvCxnSpPr/>
      </xdr:nvCxnSpPr>
      <xdr:spPr>
        <a:xfrm flipV="1">
          <a:off x="4826000" y="9144000"/>
          <a:ext cx="0" cy="1511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168927</xdr:rowOff>
    </xdr:from>
    <xdr:ext cx="762000" cy="259045"/>
    <xdr:sp macro="" textlink="">
      <xdr:nvSpPr>
        <xdr:cNvPr id="182" name="扶助費最小値テキスト">
          <a:extLst>
            <a:ext uri="{FF2B5EF4-FFF2-40B4-BE49-F238E27FC236}">
              <a16:creationId xmlns:a16="http://schemas.microsoft.com/office/drawing/2014/main" xmlns="" id="{00000000-0008-0000-0400-0000B6000000}"/>
            </a:ext>
          </a:extLst>
        </xdr:cNvPr>
        <xdr:cNvSpPr txBox="1"/>
      </xdr:nvSpPr>
      <xdr:spPr>
        <a:xfrm>
          <a:off x="4914900" y="10627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62</xdr:row>
      <xdr:rowOff>25400</xdr:rowOff>
    </xdr:from>
    <xdr:to>
      <xdr:col>24</xdr:col>
      <xdr:colOff>114300</xdr:colOff>
      <xdr:row>62</xdr:row>
      <xdr:rowOff>25400</xdr:rowOff>
    </xdr:to>
    <xdr:cxnSp macro="">
      <xdr:nvCxnSpPr>
        <xdr:cNvPr id="183" name="直線コネクタ 182">
          <a:extLst>
            <a:ext uri="{FF2B5EF4-FFF2-40B4-BE49-F238E27FC236}">
              <a16:creationId xmlns:a16="http://schemas.microsoft.com/office/drawing/2014/main" xmlns="" id="{00000000-0008-0000-0400-0000B7000000}"/>
            </a:ext>
          </a:extLst>
        </xdr:cNvPr>
        <xdr:cNvCxnSpPr/>
      </xdr:nvCxnSpPr>
      <xdr:spPr>
        <a:xfrm>
          <a:off x="4737100" y="10655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143527</xdr:rowOff>
    </xdr:from>
    <xdr:ext cx="762000" cy="259045"/>
    <xdr:sp macro="" textlink="">
      <xdr:nvSpPr>
        <xdr:cNvPr id="184" name="扶助費最大値テキスト">
          <a:extLst>
            <a:ext uri="{FF2B5EF4-FFF2-40B4-BE49-F238E27FC236}">
              <a16:creationId xmlns:a16="http://schemas.microsoft.com/office/drawing/2014/main" xmlns="" id="{00000000-0008-0000-0400-0000B8000000}"/>
            </a:ext>
          </a:extLst>
        </xdr:cNvPr>
        <xdr:cNvSpPr txBox="1"/>
      </xdr:nvSpPr>
      <xdr:spPr>
        <a:xfrm>
          <a:off x="4914900" y="888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57150</xdr:rowOff>
    </xdr:from>
    <xdr:to>
      <xdr:col>24</xdr:col>
      <xdr:colOff>114300</xdr:colOff>
      <xdr:row>53</xdr:row>
      <xdr:rowOff>57150</xdr:rowOff>
    </xdr:to>
    <xdr:cxnSp macro="">
      <xdr:nvCxnSpPr>
        <xdr:cNvPr id="185" name="直線コネクタ 184">
          <a:extLst>
            <a:ext uri="{FF2B5EF4-FFF2-40B4-BE49-F238E27FC236}">
              <a16:creationId xmlns:a16="http://schemas.microsoft.com/office/drawing/2014/main" xmlns="" id="{00000000-0008-0000-0400-0000B9000000}"/>
            </a:ext>
          </a:extLst>
        </xdr:cNvPr>
        <xdr:cNvCxnSpPr/>
      </xdr:nvCxnSpPr>
      <xdr:spPr>
        <a:xfrm>
          <a:off x="4737100" y="9144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59</xdr:row>
      <xdr:rowOff>6350</xdr:rowOff>
    </xdr:from>
    <xdr:to>
      <xdr:col>24</xdr:col>
      <xdr:colOff>25400</xdr:colOff>
      <xdr:row>59</xdr:row>
      <xdr:rowOff>120650</xdr:rowOff>
    </xdr:to>
    <xdr:cxnSp macro="">
      <xdr:nvCxnSpPr>
        <xdr:cNvPr id="186" name="直線コネクタ 185">
          <a:extLst>
            <a:ext uri="{FF2B5EF4-FFF2-40B4-BE49-F238E27FC236}">
              <a16:creationId xmlns:a16="http://schemas.microsoft.com/office/drawing/2014/main" xmlns="" id="{00000000-0008-0000-0400-0000BA000000}"/>
            </a:ext>
          </a:extLst>
        </xdr:cNvPr>
        <xdr:cNvCxnSpPr/>
      </xdr:nvCxnSpPr>
      <xdr:spPr>
        <a:xfrm>
          <a:off x="3987800" y="10121900"/>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73677</xdr:rowOff>
    </xdr:from>
    <xdr:ext cx="762000" cy="259045"/>
    <xdr:sp macro="" textlink="">
      <xdr:nvSpPr>
        <xdr:cNvPr id="187" name="扶助費平均値テキスト">
          <a:extLst>
            <a:ext uri="{FF2B5EF4-FFF2-40B4-BE49-F238E27FC236}">
              <a16:creationId xmlns:a16="http://schemas.microsoft.com/office/drawing/2014/main" xmlns="" id="{00000000-0008-0000-0400-0000BB000000}"/>
            </a:ext>
          </a:extLst>
        </xdr:cNvPr>
        <xdr:cNvSpPr txBox="1"/>
      </xdr:nvSpPr>
      <xdr:spPr>
        <a:xfrm>
          <a:off x="4914900" y="9674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57150</xdr:rowOff>
    </xdr:from>
    <xdr:to>
      <xdr:col>24</xdr:col>
      <xdr:colOff>76200</xdr:colOff>
      <xdr:row>57</xdr:row>
      <xdr:rowOff>158750</xdr:rowOff>
    </xdr:to>
    <xdr:sp macro="" textlink="">
      <xdr:nvSpPr>
        <xdr:cNvPr id="188" name="フローチャート: 判断 187">
          <a:extLst>
            <a:ext uri="{FF2B5EF4-FFF2-40B4-BE49-F238E27FC236}">
              <a16:creationId xmlns:a16="http://schemas.microsoft.com/office/drawing/2014/main" xmlns="" id="{00000000-0008-0000-0400-0000BC000000}"/>
            </a:ext>
          </a:extLst>
        </xdr:cNvPr>
        <xdr:cNvSpPr/>
      </xdr:nvSpPr>
      <xdr:spPr>
        <a:xfrm>
          <a:off x="4775200" y="982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58</xdr:row>
      <xdr:rowOff>165100</xdr:rowOff>
    </xdr:from>
    <xdr:to>
      <xdr:col>19</xdr:col>
      <xdr:colOff>187325</xdr:colOff>
      <xdr:row>59</xdr:row>
      <xdr:rowOff>6350</xdr:rowOff>
    </xdr:to>
    <xdr:cxnSp macro="">
      <xdr:nvCxnSpPr>
        <xdr:cNvPr id="189" name="直線コネクタ 188">
          <a:extLst>
            <a:ext uri="{FF2B5EF4-FFF2-40B4-BE49-F238E27FC236}">
              <a16:creationId xmlns:a16="http://schemas.microsoft.com/office/drawing/2014/main" xmlns="" id="{00000000-0008-0000-0400-0000BD000000}"/>
            </a:ext>
          </a:extLst>
        </xdr:cNvPr>
        <xdr:cNvCxnSpPr/>
      </xdr:nvCxnSpPr>
      <xdr:spPr>
        <a:xfrm>
          <a:off x="3098800" y="10109200"/>
          <a:ext cx="8890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57</xdr:row>
      <xdr:rowOff>44450</xdr:rowOff>
    </xdr:from>
    <xdr:to>
      <xdr:col>20</xdr:col>
      <xdr:colOff>38100</xdr:colOff>
      <xdr:row>57</xdr:row>
      <xdr:rowOff>146050</xdr:rowOff>
    </xdr:to>
    <xdr:sp macro="" textlink="">
      <xdr:nvSpPr>
        <xdr:cNvPr id="190" name="フローチャート: 判断 189">
          <a:extLst>
            <a:ext uri="{FF2B5EF4-FFF2-40B4-BE49-F238E27FC236}">
              <a16:creationId xmlns:a16="http://schemas.microsoft.com/office/drawing/2014/main" xmlns="" id="{00000000-0008-0000-0400-0000BE000000}"/>
            </a:ext>
          </a:extLst>
        </xdr:cNvPr>
        <xdr:cNvSpPr/>
      </xdr:nvSpPr>
      <xdr:spPr>
        <a:xfrm>
          <a:off x="3937000" y="9817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55</xdr:row>
      <xdr:rowOff>156227</xdr:rowOff>
    </xdr:from>
    <xdr:ext cx="736600" cy="259045"/>
    <xdr:sp macro="" textlink="">
      <xdr:nvSpPr>
        <xdr:cNvPr id="191" name="テキスト ボックス 190">
          <a:extLst>
            <a:ext uri="{FF2B5EF4-FFF2-40B4-BE49-F238E27FC236}">
              <a16:creationId xmlns:a16="http://schemas.microsoft.com/office/drawing/2014/main" xmlns="" id="{00000000-0008-0000-0400-0000BF000000}"/>
            </a:ext>
          </a:extLst>
        </xdr:cNvPr>
        <xdr:cNvSpPr txBox="1"/>
      </xdr:nvSpPr>
      <xdr:spPr>
        <a:xfrm>
          <a:off x="3606800" y="9585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58</xdr:row>
      <xdr:rowOff>50800</xdr:rowOff>
    </xdr:from>
    <xdr:to>
      <xdr:col>15</xdr:col>
      <xdr:colOff>98425</xdr:colOff>
      <xdr:row>58</xdr:row>
      <xdr:rowOff>165100</xdr:rowOff>
    </xdr:to>
    <xdr:cxnSp macro="">
      <xdr:nvCxnSpPr>
        <xdr:cNvPr id="192" name="直線コネクタ 191">
          <a:extLst>
            <a:ext uri="{FF2B5EF4-FFF2-40B4-BE49-F238E27FC236}">
              <a16:creationId xmlns:a16="http://schemas.microsoft.com/office/drawing/2014/main" xmlns="" id="{00000000-0008-0000-0400-0000C0000000}"/>
            </a:ext>
          </a:extLst>
        </xdr:cNvPr>
        <xdr:cNvCxnSpPr/>
      </xdr:nvCxnSpPr>
      <xdr:spPr>
        <a:xfrm>
          <a:off x="2209800" y="99949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165100</xdr:rowOff>
    </xdr:from>
    <xdr:to>
      <xdr:col>15</xdr:col>
      <xdr:colOff>149225</xdr:colOff>
      <xdr:row>57</xdr:row>
      <xdr:rowOff>95250</xdr:rowOff>
    </xdr:to>
    <xdr:sp macro="" textlink="">
      <xdr:nvSpPr>
        <xdr:cNvPr id="193" name="フローチャート: 判断 192">
          <a:extLst>
            <a:ext uri="{FF2B5EF4-FFF2-40B4-BE49-F238E27FC236}">
              <a16:creationId xmlns:a16="http://schemas.microsoft.com/office/drawing/2014/main" xmlns="" id="{00000000-0008-0000-0400-0000C1000000}"/>
            </a:ext>
          </a:extLst>
        </xdr:cNvPr>
        <xdr:cNvSpPr/>
      </xdr:nvSpPr>
      <xdr:spPr>
        <a:xfrm>
          <a:off x="3048000" y="9766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55</xdr:row>
      <xdr:rowOff>105427</xdr:rowOff>
    </xdr:from>
    <xdr:ext cx="762000" cy="259045"/>
    <xdr:sp macro="" textlink="">
      <xdr:nvSpPr>
        <xdr:cNvPr id="194" name="テキスト ボックス 193">
          <a:extLst>
            <a:ext uri="{FF2B5EF4-FFF2-40B4-BE49-F238E27FC236}">
              <a16:creationId xmlns:a16="http://schemas.microsoft.com/office/drawing/2014/main" xmlns="" id="{00000000-0008-0000-0400-0000C2000000}"/>
            </a:ext>
          </a:extLst>
        </xdr:cNvPr>
        <xdr:cNvSpPr txBox="1"/>
      </xdr:nvSpPr>
      <xdr:spPr>
        <a:xfrm>
          <a:off x="2717800" y="9535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58</xdr:row>
      <xdr:rowOff>38100</xdr:rowOff>
    </xdr:from>
    <xdr:to>
      <xdr:col>11</xdr:col>
      <xdr:colOff>9525</xdr:colOff>
      <xdr:row>58</xdr:row>
      <xdr:rowOff>50800</xdr:rowOff>
    </xdr:to>
    <xdr:cxnSp macro="">
      <xdr:nvCxnSpPr>
        <xdr:cNvPr id="195" name="直線コネクタ 194">
          <a:extLst>
            <a:ext uri="{FF2B5EF4-FFF2-40B4-BE49-F238E27FC236}">
              <a16:creationId xmlns:a16="http://schemas.microsoft.com/office/drawing/2014/main" xmlns="" id="{00000000-0008-0000-0400-0000C3000000}"/>
            </a:ext>
          </a:extLst>
        </xdr:cNvPr>
        <xdr:cNvCxnSpPr/>
      </xdr:nvCxnSpPr>
      <xdr:spPr>
        <a:xfrm>
          <a:off x="1320800" y="9982200"/>
          <a:ext cx="8890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56</xdr:row>
      <xdr:rowOff>88900</xdr:rowOff>
    </xdr:from>
    <xdr:to>
      <xdr:col>11</xdr:col>
      <xdr:colOff>60325</xdr:colOff>
      <xdr:row>57</xdr:row>
      <xdr:rowOff>19050</xdr:rowOff>
    </xdr:to>
    <xdr:sp macro="" textlink="">
      <xdr:nvSpPr>
        <xdr:cNvPr id="196" name="フローチャート: 判断 195">
          <a:extLst>
            <a:ext uri="{FF2B5EF4-FFF2-40B4-BE49-F238E27FC236}">
              <a16:creationId xmlns:a16="http://schemas.microsoft.com/office/drawing/2014/main" xmlns="" id="{00000000-0008-0000-0400-0000C4000000}"/>
            </a:ext>
          </a:extLst>
        </xdr:cNvPr>
        <xdr:cNvSpPr/>
      </xdr:nvSpPr>
      <xdr:spPr>
        <a:xfrm>
          <a:off x="2159000" y="9690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55</xdr:row>
      <xdr:rowOff>29227</xdr:rowOff>
    </xdr:from>
    <xdr:ext cx="762000" cy="259045"/>
    <xdr:sp macro="" textlink="">
      <xdr:nvSpPr>
        <xdr:cNvPr id="197" name="テキスト ボックス 196">
          <a:extLst>
            <a:ext uri="{FF2B5EF4-FFF2-40B4-BE49-F238E27FC236}">
              <a16:creationId xmlns:a16="http://schemas.microsoft.com/office/drawing/2014/main" xmlns="" id="{00000000-0008-0000-0400-0000C5000000}"/>
            </a:ext>
          </a:extLst>
        </xdr:cNvPr>
        <xdr:cNvSpPr txBox="1"/>
      </xdr:nvSpPr>
      <xdr:spPr>
        <a:xfrm>
          <a:off x="1828800" y="945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146050</xdr:rowOff>
    </xdr:from>
    <xdr:to>
      <xdr:col>6</xdr:col>
      <xdr:colOff>171450</xdr:colOff>
      <xdr:row>56</xdr:row>
      <xdr:rowOff>76200</xdr:rowOff>
    </xdr:to>
    <xdr:sp macro="" textlink="">
      <xdr:nvSpPr>
        <xdr:cNvPr id="198" name="フローチャート: 判断 197">
          <a:extLst>
            <a:ext uri="{FF2B5EF4-FFF2-40B4-BE49-F238E27FC236}">
              <a16:creationId xmlns:a16="http://schemas.microsoft.com/office/drawing/2014/main" xmlns="" id="{00000000-0008-0000-0400-0000C6000000}"/>
            </a:ext>
          </a:extLst>
        </xdr:cNvPr>
        <xdr:cNvSpPr/>
      </xdr:nvSpPr>
      <xdr:spPr>
        <a:xfrm>
          <a:off x="1270000" y="9575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86377</xdr:rowOff>
    </xdr:from>
    <xdr:ext cx="762000" cy="259045"/>
    <xdr:sp macro="" textlink="">
      <xdr:nvSpPr>
        <xdr:cNvPr id="199" name="テキスト ボックス 198">
          <a:extLst>
            <a:ext uri="{FF2B5EF4-FFF2-40B4-BE49-F238E27FC236}">
              <a16:creationId xmlns:a16="http://schemas.microsoft.com/office/drawing/2014/main" xmlns="" id="{00000000-0008-0000-0400-0000C7000000}"/>
            </a:ext>
          </a:extLst>
        </xdr:cNvPr>
        <xdr:cNvSpPr txBox="1"/>
      </xdr:nvSpPr>
      <xdr:spPr>
        <a:xfrm>
          <a:off x="939800" y="9344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200" name="テキスト ボックス 199">
          <a:extLst>
            <a:ext uri="{FF2B5EF4-FFF2-40B4-BE49-F238E27FC236}">
              <a16:creationId xmlns:a16="http://schemas.microsoft.com/office/drawing/2014/main" xmlns="" id="{00000000-0008-0000-0400-0000C8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201" name="テキスト ボックス 200">
          <a:extLst>
            <a:ext uri="{FF2B5EF4-FFF2-40B4-BE49-F238E27FC236}">
              <a16:creationId xmlns:a16="http://schemas.microsoft.com/office/drawing/2014/main" xmlns="" id="{00000000-0008-0000-0400-0000C9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202" name="テキスト ボックス 201">
          <a:extLst>
            <a:ext uri="{FF2B5EF4-FFF2-40B4-BE49-F238E27FC236}">
              <a16:creationId xmlns:a16="http://schemas.microsoft.com/office/drawing/2014/main" xmlns="" id="{00000000-0008-0000-0400-0000CA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203" name="テキスト ボックス 202">
          <a:extLst>
            <a:ext uri="{FF2B5EF4-FFF2-40B4-BE49-F238E27FC236}">
              <a16:creationId xmlns:a16="http://schemas.microsoft.com/office/drawing/2014/main" xmlns="" id="{00000000-0008-0000-0400-0000CB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4" name="テキスト ボックス 203">
          <a:extLst>
            <a:ext uri="{FF2B5EF4-FFF2-40B4-BE49-F238E27FC236}">
              <a16:creationId xmlns:a16="http://schemas.microsoft.com/office/drawing/2014/main" xmlns="" id="{00000000-0008-0000-0400-0000CC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59</xdr:row>
      <xdr:rowOff>69850</xdr:rowOff>
    </xdr:from>
    <xdr:to>
      <xdr:col>24</xdr:col>
      <xdr:colOff>76200</xdr:colOff>
      <xdr:row>60</xdr:row>
      <xdr:rowOff>0</xdr:rowOff>
    </xdr:to>
    <xdr:sp macro="" textlink="">
      <xdr:nvSpPr>
        <xdr:cNvPr id="205" name="楕円 204">
          <a:extLst>
            <a:ext uri="{FF2B5EF4-FFF2-40B4-BE49-F238E27FC236}">
              <a16:creationId xmlns:a16="http://schemas.microsoft.com/office/drawing/2014/main" xmlns="" id="{00000000-0008-0000-0400-0000CD000000}"/>
            </a:ext>
          </a:extLst>
        </xdr:cNvPr>
        <xdr:cNvSpPr/>
      </xdr:nvSpPr>
      <xdr:spPr>
        <a:xfrm>
          <a:off x="4775200" y="10185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41927</xdr:rowOff>
    </xdr:from>
    <xdr:ext cx="762000" cy="259045"/>
    <xdr:sp macro="" textlink="">
      <xdr:nvSpPr>
        <xdr:cNvPr id="206" name="扶助費該当値テキスト">
          <a:extLst>
            <a:ext uri="{FF2B5EF4-FFF2-40B4-BE49-F238E27FC236}">
              <a16:creationId xmlns:a16="http://schemas.microsoft.com/office/drawing/2014/main" xmlns="" id="{00000000-0008-0000-0400-0000CE000000}"/>
            </a:ext>
          </a:extLst>
        </xdr:cNvPr>
        <xdr:cNvSpPr txBox="1"/>
      </xdr:nvSpPr>
      <xdr:spPr>
        <a:xfrm>
          <a:off x="49149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58</xdr:row>
      <xdr:rowOff>127000</xdr:rowOff>
    </xdr:from>
    <xdr:to>
      <xdr:col>20</xdr:col>
      <xdr:colOff>38100</xdr:colOff>
      <xdr:row>59</xdr:row>
      <xdr:rowOff>57150</xdr:rowOff>
    </xdr:to>
    <xdr:sp macro="" textlink="">
      <xdr:nvSpPr>
        <xdr:cNvPr id="207" name="楕円 206">
          <a:extLst>
            <a:ext uri="{FF2B5EF4-FFF2-40B4-BE49-F238E27FC236}">
              <a16:creationId xmlns:a16="http://schemas.microsoft.com/office/drawing/2014/main" xmlns="" id="{00000000-0008-0000-0400-0000CF000000}"/>
            </a:ext>
          </a:extLst>
        </xdr:cNvPr>
        <xdr:cNvSpPr/>
      </xdr:nvSpPr>
      <xdr:spPr>
        <a:xfrm>
          <a:off x="3937000" y="10071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59</xdr:row>
      <xdr:rowOff>41927</xdr:rowOff>
    </xdr:from>
    <xdr:ext cx="736600" cy="259045"/>
    <xdr:sp macro="" textlink="">
      <xdr:nvSpPr>
        <xdr:cNvPr id="208" name="テキスト ボックス 207">
          <a:extLst>
            <a:ext uri="{FF2B5EF4-FFF2-40B4-BE49-F238E27FC236}">
              <a16:creationId xmlns:a16="http://schemas.microsoft.com/office/drawing/2014/main" xmlns="" id="{00000000-0008-0000-0400-0000D0000000}"/>
            </a:ext>
          </a:extLst>
        </xdr:cNvPr>
        <xdr:cNvSpPr txBox="1"/>
      </xdr:nvSpPr>
      <xdr:spPr>
        <a:xfrm>
          <a:off x="3606800" y="10157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58</xdr:row>
      <xdr:rowOff>114300</xdr:rowOff>
    </xdr:from>
    <xdr:to>
      <xdr:col>15</xdr:col>
      <xdr:colOff>149225</xdr:colOff>
      <xdr:row>59</xdr:row>
      <xdr:rowOff>44450</xdr:rowOff>
    </xdr:to>
    <xdr:sp macro="" textlink="">
      <xdr:nvSpPr>
        <xdr:cNvPr id="209" name="楕円 208">
          <a:extLst>
            <a:ext uri="{FF2B5EF4-FFF2-40B4-BE49-F238E27FC236}">
              <a16:creationId xmlns:a16="http://schemas.microsoft.com/office/drawing/2014/main" xmlns="" id="{00000000-0008-0000-0400-0000D1000000}"/>
            </a:ext>
          </a:extLst>
        </xdr:cNvPr>
        <xdr:cNvSpPr/>
      </xdr:nvSpPr>
      <xdr:spPr>
        <a:xfrm>
          <a:off x="3048000" y="1005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59</xdr:row>
      <xdr:rowOff>29227</xdr:rowOff>
    </xdr:from>
    <xdr:ext cx="762000" cy="259045"/>
    <xdr:sp macro="" textlink="">
      <xdr:nvSpPr>
        <xdr:cNvPr id="210" name="テキスト ボックス 209">
          <a:extLst>
            <a:ext uri="{FF2B5EF4-FFF2-40B4-BE49-F238E27FC236}">
              <a16:creationId xmlns:a16="http://schemas.microsoft.com/office/drawing/2014/main" xmlns="" id="{00000000-0008-0000-0400-0000D2000000}"/>
            </a:ext>
          </a:extLst>
        </xdr:cNvPr>
        <xdr:cNvSpPr txBox="1"/>
      </xdr:nvSpPr>
      <xdr:spPr>
        <a:xfrm>
          <a:off x="2717800" y="1014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58</xdr:row>
      <xdr:rowOff>0</xdr:rowOff>
    </xdr:from>
    <xdr:to>
      <xdr:col>11</xdr:col>
      <xdr:colOff>60325</xdr:colOff>
      <xdr:row>58</xdr:row>
      <xdr:rowOff>101600</xdr:rowOff>
    </xdr:to>
    <xdr:sp macro="" textlink="">
      <xdr:nvSpPr>
        <xdr:cNvPr id="211" name="楕円 210">
          <a:extLst>
            <a:ext uri="{FF2B5EF4-FFF2-40B4-BE49-F238E27FC236}">
              <a16:creationId xmlns:a16="http://schemas.microsoft.com/office/drawing/2014/main" xmlns="" id="{00000000-0008-0000-0400-0000D3000000}"/>
            </a:ext>
          </a:extLst>
        </xdr:cNvPr>
        <xdr:cNvSpPr/>
      </xdr:nvSpPr>
      <xdr:spPr>
        <a:xfrm>
          <a:off x="2159000" y="9944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58</xdr:row>
      <xdr:rowOff>86377</xdr:rowOff>
    </xdr:from>
    <xdr:ext cx="762000" cy="259045"/>
    <xdr:sp macro="" textlink="">
      <xdr:nvSpPr>
        <xdr:cNvPr id="212" name="テキスト ボックス 211">
          <a:extLst>
            <a:ext uri="{FF2B5EF4-FFF2-40B4-BE49-F238E27FC236}">
              <a16:creationId xmlns:a16="http://schemas.microsoft.com/office/drawing/2014/main" xmlns="" id="{00000000-0008-0000-0400-0000D4000000}"/>
            </a:ext>
          </a:extLst>
        </xdr:cNvPr>
        <xdr:cNvSpPr txBox="1"/>
      </xdr:nvSpPr>
      <xdr:spPr>
        <a:xfrm>
          <a:off x="1828800" y="1003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57</xdr:row>
      <xdr:rowOff>158750</xdr:rowOff>
    </xdr:from>
    <xdr:to>
      <xdr:col>6</xdr:col>
      <xdr:colOff>171450</xdr:colOff>
      <xdr:row>58</xdr:row>
      <xdr:rowOff>88900</xdr:rowOff>
    </xdr:to>
    <xdr:sp macro="" textlink="">
      <xdr:nvSpPr>
        <xdr:cNvPr id="213" name="楕円 212">
          <a:extLst>
            <a:ext uri="{FF2B5EF4-FFF2-40B4-BE49-F238E27FC236}">
              <a16:creationId xmlns:a16="http://schemas.microsoft.com/office/drawing/2014/main" xmlns="" id="{00000000-0008-0000-0400-0000D5000000}"/>
            </a:ext>
          </a:extLst>
        </xdr:cNvPr>
        <xdr:cNvSpPr/>
      </xdr:nvSpPr>
      <xdr:spPr>
        <a:xfrm>
          <a:off x="1270000" y="9931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58</xdr:row>
      <xdr:rowOff>73677</xdr:rowOff>
    </xdr:from>
    <xdr:ext cx="762000" cy="259045"/>
    <xdr:sp macro="" textlink="">
      <xdr:nvSpPr>
        <xdr:cNvPr id="214" name="テキスト ボックス 213">
          <a:extLst>
            <a:ext uri="{FF2B5EF4-FFF2-40B4-BE49-F238E27FC236}">
              <a16:creationId xmlns:a16="http://schemas.microsoft.com/office/drawing/2014/main" xmlns="" id="{00000000-0008-0000-0400-0000D6000000}"/>
            </a:ext>
          </a:extLst>
        </xdr:cNvPr>
        <xdr:cNvSpPr txBox="1"/>
      </xdr:nvSpPr>
      <xdr:spPr>
        <a:xfrm>
          <a:off x="939800" y="1001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5" name="正方形/長方形 214">
          <a:extLst>
            <a:ext uri="{FF2B5EF4-FFF2-40B4-BE49-F238E27FC236}">
              <a16:creationId xmlns:a16="http://schemas.microsoft.com/office/drawing/2014/main" xmlns="" id="{00000000-0008-0000-0400-0000D7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6" name="正方形/長方形 215">
          <a:extLst>
            <a:ext uri="{FF2B5EF4-FFF2-40B4-BE49-F238E27FC236}">
              <a16:creationId xmlns:a16="http://schemas.microsoft.com/office/drawing/2014/main" xmlns="" id="{00000000-0008-0000-0400-0000D8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7" name="正方形/長方形 216">
          <a:extLst>
            <a:ext uri="{FF2B5EF4-FFF2-40B4-BE49-F238E27FC236}">
              <a16:creationId xmlns:a16="http://schemas.microsoft.com/office/drawing/2014/main" xmlns="" id="{00000000-0008-0000-0400-0000D9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47</xdr:row>
      <xdr:rowOff>133350</xdr:rowOff>
    </xdr:from>
    <xdr:to>
      <xdr:col>100</xdr:col>
      <xdr:colOff>165100</xdr:colOff>
      <xdr:row>49</xdr:row>
      <xdr:rowOff>44450</xdr:rowOff>
    </xdr:to>
    <xdr:sp macro="" textlink="">
      <xdr:nvSpPr>
        <xdr:cNvPr id="218" name="正方形/長方形 217">
          <a:extLst>
            <a:ext uri="{FF2B5EF4-FFF2-40B4-BE49-F238E27FC236}">
              <a16:creationId xmlns:a16="http://schemas.microsoft.com/office/drawing/2014/main" xmlns="" id="{00000000-0008-0000-0400-0000DA000000}"/>
            </a:ext>
          </a:extLst>
        </xdr:cNvPr>
        <xdr:cNvSpPr/>
      </xdr:nvSpPr>
      <xdr:spPr>
        <a:xfrm>
          <a:off x="18770600" y="8191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48</xdr:row>
      <xdr:rowOff>152400</xdr:rowOff>
    </xdr:from>
    <xdr:to>
      <xdr:col>100</xdr:col>
      <xdr:colOff>165100</xdr:colOff>
      <xdr:row>50</xdr:row>
      <xdr:rowOff>63500</xdr:rowOff>
    </xdr:to>
    <xdr:sp macro="" textlink="">
      <xdr:nvSpPr>
        <xdr:cNvPr id="219" name="正方形/長方形 218">
          <a:extLst>
            <a:ext uri="{FF2B5EF4-FFF2-40B4-BE49-F238E27FC236}">
              <a16:creationId xmlns:a16="http://schemas.microsoft.com/office/drawing/2014/main" xmlns="" id="{00000000-0008-0000-0400-0000DB000000}"/>
            </a:ext>
          </a:extLst>
        </xdr:cNvPr>
        <xdr:cNvSpPr/>
      </xdr:nvSpPr>
      <xdr:spPr>
        <a:xfrm>
          <a:off x="18770600" y="8382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47</xdr:row>
      <xdr:rowOff>133350</xdr:rowOff>
    </xdr:from>
    <xdr:to>
      <xdr:col>109</xdr:col>
      <xdr:colOff>104775</xdr:colOff>
      <xdr:row>49</xdr:row>
      <xdr:rowOff>44450</xdr:rowOff>
    </xdr:to>
    <xdr:sp macro="" textlink="">
      <xdr:nvSpPr>
        <xdr:cNvPr id="220" name="正方形/長方形 219">
          <a:extLst>
            <a:ext uri="{FF2B5EF4-FFF2-40B4-BE49-F238E27FC236}">
              <a16:creationId xmlns:a16="http://schemas.microsoft.com/office/drawing/2014/main" xmlns="" id="{00000000-0008-0000-0400-0000DC000000}"/>
            </a:ext>
          </a:extLst>
        </xdr:cNvPr>
        <xdr:cNvSpPr/>
      </xdr:nvSpPr>
      <xdr:spPr>
        <a:xfrm>
          <a:off x="20383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101</xdr:col>
      <xdr:colOff>180975</xdr:colOff>
      <xdr:row>48</xdr:row>
      <xdr:rowOff>152400</xdr:rowOff>
    </xdr:from>
    <xdr:to>
      <xdr:col>109</xdr:col>
      <xdr:colOff>104775</xdr:colOff>
      <xdr:row>50</xdr:row>
      <xdr:rowOff>63500</xdr:rowOff>
    </xdr:to>
    <xdr:sp macro="" textlink="">
      <xdr:nvSpPr>
        <xdr:cNvPr id="221" name="正方形/長方形 220">
          <a:extLst>
            <a:ext uri="{FF2B5EF4-FFF2-40B4-BE49-F238E27FC236}">
              <a16:creationId xmlns:a16="http://schemas.microsoft.com/office/drawing/2014/main" xmlns="" id="{00000000-0008-0000-0400-0000DD000000}"/>
            </a:ext>
          </a:extLst>
        </xdr:cNvPr>
        <xdr:cNvSpPr/>
      </xdr:nvSpPr>
      <xdr:spPr>
        <a:xfrm>
          <a:off x="20383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22" name="正方形/長方形 221">
          <a:extLst>
            <a:ext uri="{FF2B5EF4-FFF2-40B4-BE49-F238E27FC236}">
              <a16:creationId xmlns:a16="http://schemas.microsoft.com/office/drawing/2014/main" xmlns="" id="{00000000-0008-0000-0400-0000DE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50</xdr:row>
      <xdr:rowOff>127000</xdr:rowOff>
    </xdr:from>
    <xdr:to>
      <xdr:col>113</xdr:col>
      <xdr:colOff>130175</xdr:colOff>
      <xdr:row>64</xdr:row>
      <xdr:rowOff>12700</xdr:rowOff>
    </xdr:to>
    <xdr:sp macro="" textlink="">
      <xdr:nvSpPr>
        <xdr:cNvPr id="223" name="正方形/長方形 222">
          <a:extLst>
            <a:ext uri="{FF2B5EF4-FFF2-40B4-BE49-F238E27FC236}">
              <a16:creationId xmlns:a16="http://schemas.microsoft.com/office/drawing/2014/main" xmlns="" id="{00000000-0008-0000-0400-0000DF000000}"/>
            </a:ext>
          </a:extLst>
        </xdr:cNvPr>
        <xdr:cNvSpPr/>
      </xdr:nvSpPr>
      <xdr:spPr>
        <a:xfrm>
          <a:off x="173990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24" name="正方形/長方形 223">
          <a:extLst>
            <a:ext uri="{FF2B5EF4-FFF2-40B4-BE49-F238E27FC236}">
              <a16:creationId xmlns:a16="http://schemas.microsoft.com/office/drawing/2014/main" xmlns="" id="{00000000-0008-0000-0400-0000E0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98425</xdr:colOff>
      <xdr:row>52</xdr:row>
      <xdr:rowOff>101600</xdr:rowOff>
    </xdr:from>
    <xdr:to>
      <xdr:col>112</xdr:col>
      <xdr:colOff>177800</xdr:colOff>
      <xdr:row>63</xdr:row>
      <xdr:rowOff>120650</xdr:rowOff>
    </xdr:to>
    <xdr:sp macro="" textlink="" fLocksText="0">
      <xdr:nvSpPr>
        <xdr:cNvPr id="225" name="テキスト ボックス 224">
          <a:extLst>
            <a:ext uri="{FF2B5EF4-FFF2-40B4-BE49-F238E27FC236}">
              <a16:creationId xmlns:a16="http://schemas.microsoft.com/office/drawing/2014/main" xmlns="" id="{00000000-0008-0000-0400-0000E1000000}"/>
            </a:ext>
          </a:extLst>
        </xdr:cNvPr>
        <xdr:cNvSpPr txBox="1"/>
      </xdr:nvSpPr>
      <xdr:spPr>
        <a:xfrm>
          <a:off x="175006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その他の経費に係る経常収支比率は、類似団体の平均値を２．５ポイント上回っている。保険料の適正化を図ることなどにより、特別会計への繰出を抑制し、税収を主な財源とする普通会計の負担額を減らしていくよう努める。</a:t>
          </a:r>
        </a:p>
      </xdr:txBody>
    </xdr:sp>
    <xdr:clientData/>
  </xdr:twoCellAnchor>
  <xdr:oneCellAnchor>
    <xdr:from>
      <xdr:col>62</xdr:col>
      <xdr:colOff>6350</xdr:colOff>
      <xdr:row>49</xdr:row>
      <xdr:rowOff>107950</xdr:rowOff>
    </xdr:from>
    <xdr:ext cx="298543" cy="225703"/>
    <xdr:sp macro="" textlink="">
      <xdr:nvSpPr>
        <xdr:cNvPr id="226" name="テキスト ボックス 225">
          <a:extLst>
            <a:ext uri="{FF2B5EF4-FFF2-40B4-BE49-F238E27FC236}">
              <a16:creationId xmlns:a16="http://schemas.microsoft.com/office/drawing/2014/main" xmlns="" id="{00000000-0008-0000-0400-0000E2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7" name="直線コネクタ 226">
          <a:extLst>
            <a:ext uri="{FF2B5EF4-FFF2-40B4-BE49-F238E27FC236}">
              <a16:creationId xmlns:a16="http://schemas.microsoft.com/office/drawing/2014/main" xmlns="" id="{00000000-0008-0000-0400-0000E3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63</xdr:row>
      <xdr:rowOff>41927</xdr:rowOff>
    </xdr:from>
    <xdr:ext cx="508000" cy="259045"/>
    <xdr:sp macro="" textlink="">
      <xdr:nvSpPr>
        <xdr:cNvPr id="228" name="テキスト ボックス 227">
          <a:extLst>
            <a:ext uri="{FF2B5EF4-FFF2-40B4-BE49-F238E27FC236}">
              <a16:creationId xmlns:a16="http://schemas.microsoft.com/office/drawing/2014/main" xmlns="" id="{00000000-0008-0000-0400-0000E4000000}"/>
            </a:ext>
          </a:extLst>
        </xdr:cNvPr>
        <xdr:cNvSpPr txBox="1"/>
      </xdr:nvSpPr>
      <xdr:spPr>
        <a:xfrm>
          <a:off x="11938000" y="10843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62</xdr:row>
      <xdr:rowOff>69850</xdr:rowOff>
    </xdr:from>
    <xdr:to>
      <xdr:col>85</xdr:col>
      <xdr:colOff>66675</xdr:colOff>
      <xdr:row>62</xdr:row>
      <xdr:rowOff>69850</xdr:rowOff>
    </xdr:to>
    <xdr:cxnSp macro="">
      <xdr:nvCxnSpPr>
        <xdr:cNvPr id="229" name="直線コネクタ 228">
          <a:extLst>
            <a:ext uri="{FF2B5EF4-FFF2-40B4-BE49-F238E27FC236}">
              <a16:creationId xmlns:a16="http://schemas.microsoft.com/office/drawing/2014/main" xmlns="" id="{00000000-0008-0000-0400-0000E5000000}"/>
            </a:ext>
          </a:extLst>
        </xdr:cNvPr>
        <xdr:cNvCxnSpPr/>
      </xdr:nvCxnSpPr>
      <xdr:spPr>
        <a:xfrm>
          <a:off x="12446000" y="1069975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61</xdr:row>
      <xdr:rowOff>99077</xdr:rowOff>
    </xdr:from>
    <xdr:ext cx="508000" cy="259045"/>
    <xdr:sp macro="" textlink="">
      <xdr:nvSpPr>
        <xdr:cNvPr id="230" name="テキスト ボックス 229">
          <a:extLst>
            <a:ext uri="{FF2B5EF4-FFF2-40B4-BE49-F238E27FC236}">
              <a16:creationId xmlns:a16="http://schemas.microsoft.com/office/drawing/2014/main" xmlns="" id="{00000000-0008-0000-0400-0000E6000000}"/>
            </a:ext>
          </a:extLst>
        </xdr:cNvPr>
        <xdr:cNvSpPr txBox="1"/>
      </xdr:nvSpPr>
      <xdr:spPr>
        <a:xfrm>
          <a:off x="11938000" y="105575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60</xdr:row>
      <xdr:rowOff>127000</xdr:rowOff>
    </xdr:from>
    <xdr:to>
      <xdr:col>85</xdr:col>
      <xdr:colOff>66675</xdr:colOff>
      <xdr:row>60</xdr:row>
      <xdr:rowOff>127000</xdr:rowOff>
    </xdr:to>
    <xdr:cxnSp macro="">
      <xdr:nvCxnSpPr>
        <xdr:cNvPr id="231" name="直線コネクタ 230">
          <a:extLst>
            <a:ext uri="{FF2B5EF4-FFF2-40B4-BE49-F238E27FC236}">
              <a16:creationId xmlns:a16="http://schemas.microsoft.com/office/drawing/2014/main" xmlns="" id="{00000000-0008-0000-0400-0000E7000000}"/>
            </a:ext>
          </a:extLst>
        </xdr:cNvPr>
        <xdr:cNvCxnSpPr/>
      </xdr:nvCxnSpPr>
      <xdr:spPr>
        <a:xfrm>
          <a:off x="12446000" y="10414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59</xdr:row>
      <xdr:rowOff>156227</xdr:rowOff>
    </xdr:from>
    <xdr:ext cx="508000" cy="259045"/>
    <xdr:sp macro="" textlink="">
      <xdr:nvSpPr>
        <xdr:cNvPr id="232" name="テキスト ボックス 231">
          <a:extLst>
            <a:ext uri="{FF2B5EF4-FFF2-40B4-BE49-F238E27FC236}">
              <a16:creationId xmlns:a16="http://schemas.microsoft.com/office/drawing/2014/main" xmlns="" id="{00000000-0008-0000-0400-0000E8000000}"/>
            </a:ext>
          </a:extLst>
        </xdr:cNvPr>
        <xdr:cNvSpPr txBox="1"/>
      </xdr:nvSpPr>
      <xdr:spPr>
        <a:xfrm>
          <a:off x="11938000" y="102717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12700</xdr:rowOff>
    </xdr:from>
    <xdr:to>
      <xdr:col>85</xdr:col>
      <xdr:colOff>66675</xdr:colOff>
      <xdr:row>59</xdr:row>
      <xdr:rowOff>12700</xdr:rowOff>
    </xdr:to>
    <xdr:cxnSp macro="">
      <xdr:nvCxnSpPr>
        <xdr:cNvPr id="233" name="直線コネクタ 232">
          <a:extLst>
            <a:ext uri="{FF2B5EF4-FFF2-40B4-BE49-F238E27FC236}">
              <a16:creationId xmlns:a16="http://schemas.microsoft.com/office/drawing/2014/main" xmlns="" id="{00000000-0008-0000-0400-0000E9000000}"/>
            </a:ext>
          </a:extLst>
        </xdr:cNvPr>
        <xdr:cNvCxnSpPr/>
      </xdr:nvCxnSpPr>
      <xdr:spPr>
        <a:xfrm>
          <a:off x="12446000" y="1012825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58</xdr:row>
      <xdr:rowOff>41927</xdr:rowOff>
    </xdr:from>
    <xdr:ext cx="508000" cy="259045"/>
    <xdr:sp macro="" textlink="">
      <xdr:nvSpPr>
        <xdr:cNvPr id="234" name="テキスト ボックス 233">
          <a:extLst>
            <a:ext uri="{FF2B5EF4-FFF2-40B4-BE49-F238E27FC236}">
              <a16:creationId xmlns:a16="http://schemas.microsoft.com/office/drawing/2014/main" xmlns="" id="{00000000-0008-0000-0400-0000EA000000}"/>
            </a:ext>
          </a:extLst>
        </xdr:cNvPr>
        <xdr:cNvSpPr txBox="1"/>
      </xdr:nvSpPr>
      <xdr:spPr>
        <a:xfrm>
          <a:off x="11938000" y="99860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35" name="直線コネクタ 234">
          <a:extLst>
            <a:ext uri="{FF2B5EF4-FFF2-40B4-BE49-F238E27FC236}">
              <a16:creationId xmlns:a16="http://schemas.microsoft.com/office/drawing/2014/main" xmlns="" id="{00000000-0008-0000-0400-0000EB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56</xdr:row>
      <xdr:rowOff>99077</xdr:rowOff>
    </xdr:from>
    <xdr:ext cx="508000" cy="259045"/>
    <xdr:sp macro="" textlink="">
      <xdr:nvSpPr>
        <xdr:cNvPr id="236" name="テキスト ボックス 235">
          <a:extLst>
            <a:ext uri="{FF2B5EF4-FFF2-40B4-BE49-F238E27FC236}">
              <a16:creationId xmlns:a16="http://schemas.microsoft.com/office/drawing/2014/main" xmlns="" id="{00000000-0008-0000-0400-0000EC000000}"/>
            </a:ext>
          </a:extLst>
        </xdr:cNvPr>
        <xdr:cNvSpPr txBox="1"/>
      </xdr:nvSpPr>
      <xdr:spPr>
        <a:xfrm>
          <a:off x="11938000" y="970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127000</xdr:rowOff>
    </xdr:from>
    <xdr:to>
      <xdr:col>85</xdr:col>
      <xdr:colOff>66675</xdr:colOff>
      <xdr:row>55</xdr:row>
      <xdr:rowOff>127000</xdr:rowOff>
    </xdr:to>
    <xdr:cxnSp macro="">
      <xdr:nvCxnSpPr>
        <xdr:cNvPr id="237" name="直線コネクタ 236">
          <a:extLst>
            <a:ext uri="{FF2B5EF4-FFF2-40B4-BE49-F238E27FC236}">
              <a16:creationId xmlns:a16="http://schemas.microsoft.com/office/drawing/2014/main" xmlns="" id="{00000000-0008-0000-0400-0000ED000000}"/>
            </a:ext>
          </a:extLst>
        </xdr:cNvPr>
        <xdr:cNvCxnSpPr/>
      </xdr:nvCxnSpPr>
      <xdr:spPr>
        <a:xfrm>
          <a:off x="12446000" y="955675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54</xdr:row>
      <xdr:rowOff>156227</xdr:rowOff>
    </xdr:from>
    <xdr:ext cx="508000" cy="259045"/>
    <xdr:sp macro="" textlink="">
      <xdr:nvSpPr>
        <xdr:cNvPr id="238" name="テキスト ボックス 237">
          <a:extLst>
            <a:ext uri="{FF2B5EF4-FFF2-40B4-BE49-F238E27FC236}">
              <a16:creationId xmlns:a16="http://schemas.microsoft.com/office/drawing/2014/main" xmlns="" id="{00000000-0008-0000-0400-0000EE000000}"/>
            </a:ext>
          </a:extLst>
        </xdr:cNvPr>
        <xdr:cNvSpPr txBox="1"/>
      </xdr:nvSpPr>
      <xdr:spPr>
        <a:xfrm>
          <a:off x="11938000" y="94145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54</xdr:row>
      <xdr:rowOff>12700</xdr:rowOff>
    </xdr:from>
    <xdr:to>
      <xdr:col>85</xdr:col>
      <xdr:colOff>66675</xdr:colOff>
      <xdr:row>54</xdr:row>
      <xdr:rowOff>12700</xdr:rowOff>
    </xdr:to>
    <xdr:cxnSp macro="">
      <xdr:nvCxnSpPr>
        <xdr:cNvPr id="239" name="直線コネクタ 238">
          <a:extLst>
            <a:ext uri="{FF2B5EF4-FFF2-40B4-BE49-F238E27FC236}">
              <a16:creationId xmlns:a16="http://schemas.microsoft.com/office/drawing/2014/main" xmlns="" id="{00000000-0008-0000-0400-0000EF000000}"/>
            </a:ext>
          </a:extLst>
        </xdr:cNvPr>
        <xdr:cNvCxnSpPr/>
      </xdr:nvCxnSpPr>
      <xdr:spPr>
        <a:xfrm>
          <a:off x="12446000" y="9271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53</xdr:row>
      <xdr:rowOff>41927</xdr:rowOff>
    </xdr:from>
    <xdr:ext cx="508000" cy="259045"/>
    <xdr:sp macro="" textlink="">
      <xdr:nvSpPr>
        <xdr:cNvPr id="240" name="テキスト ボックス 239">
          <a:extLst>
            <a:ext uri="{FF2B5EF4-FFF2-40B4-BE49-F238E27FC236}">
              <a16:creationId xmlns:a16="http://schemas.microsoft.com/office/drawing/2014/main" xmlns="" id="{00000000-0008-0000-0400-0000F0000000}"/>
            </a:ext>
          </a:extLst>
        </xdr:cNvPr>
        <xdr:cNvSpPr txBox="1"/>
      </xdr:nvSpPr>
      <xdr:spPr>
        <a:xfrm>
          <a:off x="11938000" y="91287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69850</xdr:rowOff>
    </xdr:from>
    <xdr:to>
      <xdr:col>85</xdr:col>
      <xdr:colOff>66675</xdr:colOff>
      <xdr:row>52</xdr:row>
      <xdr:rowOff>69850</xdr:rowOff>
    </xdr:to>
    <xdr:cxnSp macro="">
      <xdr:nvCxnSpPr>
        <xdr:cNvPr id="241" name="直線コネクタ 240">
          <a:extLst>
            <a:ext uri="{FF2B5EF4-FFF2-40B4-BE49-F238E27FC236}">
              <a16:creationId xmlns:a16="http://schemas.microsoft.com/office/drawing/2014/main" xmlns="" id="{00000000-0008-0000-0400-0000F1000000}"/>
            </a:ext>
          </a:extLst>
        </xdr:cNvPr>
        <xdr:cNvCxnSpPr/>
      </xdr:nvCxnSpPr>
      <xdr:spPr>
        <a:xfrm>
          <a:off x="12446000" y="898525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51</xdr:row>
      <xdr:rowOff>99077</xdr:rowOff>
    </xdr:from>
    <xdr:ext cx="508000" cy="259045"/>
    <xdr:sp macro="" textlink="">
      <xdr:nvSpPr>
        <xdr:cNvPr id="242" name="テキスト ボックス 241">
          <a:extLst>
            <a:ext uri="{FF2B5EF4-FFF2-40B4-BE49-F238E27FC236}">
              <a16:creationId xmlns:a16="http://schemas.microsoft.com/office/drawing/2014/main" xmlns="" id="{00000000-0008-0000-0400-0000F2000000}"/>
            </a:ext>
          </a:extLst>
        </xdr:cNvPr>
        <xdr:cNvSpPr txBox="1"/>
      </xdr:nvSpPr>
      <xdr:spPr>
        <a:xfrm>
          <a:off x="11938000" y="88430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43" name="直線コネクタ 242">
          <a:extLst>
            <a:ext uri="{FF2B5EF4-FFF2-40B4-BE49-F238E27FC236}">
              <a16:creationId xmlns:a16="http://schemas.microsoft.com/office/drawing/2014/main" xmlns="" id="{00000000-0008-0000-0400-0000F3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49</xdr:row>
      <xdr:rowOff>156227</xdr:rowOff>
    </xdr:from>
    <xdr:ext cx="508000" cy="259045"/>
    <xdr:sp macro="" textlink="">
      <xdr:nvSpPr>
        <xdr:cNvPr id="244" name="テキスト ボックス 243">
          <a:extLst>
            <a:ext uri="{FF2B5EF4-FFF2-40B4-BE49-F238E27FC236}">
              <a16:creationId xmlns:a16="http://schemas.microsoft.com/office/drawing/2014/main" xmlns="" id="{00000000-0008-0000-0400-0000F4000000}"/>
            </a:ext>
          </a:extLst>
        </xdr:cNvPr>
        <xdr:cNvSpPr txBox="1"/>
      </xdr:nvSpPr>
      <xdr:spPr>
        <a:xfrm>
          <a:off x="11938000" y="8557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45" name="その他グラフ枠">
          <a:extLst>
            <a:ext uri="{FF2B5EF4-FFF2-40B4-BE49-F238E27FC236}">
              <a16:creationId xmlns:a16="http://schemas.microsoft.com/office/drawing/2014/main" xmlns="" id="{00000000-0008-0000-0400-0000F5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53</xdr:row>
      <xdr:rowOff>88900</xdr:rowOff>
    </xdr:from>
    <xdr:to>
      <xdr:col>82</xdr:col>
      <xdr:colOff>107950</xdr:colOff>
      <xdr:row>61</xdr:row>
      <xdr:rowOff>117475</xdr:rowOff>
    </xdr:to>
    <xdr:cxnSp macro="">
      <xdr:nvCxnSpPr>
        <xdr:cNvPr id="246" name="直線コネクタ 245">
          <a:extLst>
            <a:ext uri="{FF2B5EF4-FFF2-40B4-BE49-F238E27FC236}">
              <a16:creationId xmlns:a16="http://schemas.microsoft.com/office/drawing/2014/main" xmlns="" id="{00000000-0008-0000-0400-0000F6000000}"/>
            </a:ext>
          </a:extLst>
        </xdr:cNvPr>
        <xdr:cNvCxnSpPr/>
      </xdr:nvCxnSpPr>
      <xdr:spPr>
        <a:xfrm flipV="1">
          <a:off x="16510000" y="9175750"/>
          <a:ext cx="0" cy="14001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61</xdr:row>
      <xdr:rowOff>89552</xdr:rowOff>
    </xdr:from>
    <xdr:ext cx="762000" cy="259045"/>
    <xdr:sp macro="" textlink="">
      <xdr:nvSpPr>
        <xdr:cNvPr id="247" name="その他最小値テキスト">
          <a:extLst>
            <a:ext uri="{FF2B5EF4-FFF2-40B4-BE49-F238E27FC236}">
              <a16:creationId xmlns:a16="http://schemas.microsoft.com/office/drawing/2014/main" xmlns="" id="{00000000-0008-0000-0400-0000F7000000}"/>
            </a:ext>
          </a:extLst>
        </xdr:cNvPr>
        <xdr:cNvSpPr txBox="1"/>
      </xdr:nvSpPr>
      <xdr:spPr>
        <a:xfrm>
          <a:off x="16598900" y="105480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117475</xdr:rowOff>
    </xdr:from>
    <xdr:to>
      <xdr:col>82</xdr:col>
      <xdr:colOff>196850</xdr:colOff>
      <xdr:row>61</xdr:row>
      <xdr:rowOff>117475</xdr:rowOff>
    </xdr:to>
    <xdr:cxnSp macro="">
      <xdr:nvCxnSpPr>
        <xdr:cNvPr id="248" name="直線コネクタ 247">
          <a:extLst>
            <a:ext uri="{FF2B5EF4-FFF2-40B4-BE49-F238E27FC236}">
              <a16:creationId xmlns:a16="http://schemas.microsoft.com/office/drawing/2014/main" xmlns="" id="{00000000-0008-0000-0400-0000F8000000}"/>
            </a:ext>
          </a:extLst>
        </xdr:cNvPr>
        <xdr:cNvCxnSpPr/>
      </xdr:nvCxnSpPr>
      <xdr:spPr>
        <a:xfrm>
          <a:off x="16421100" y="105759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52</xdr:row>
      <xdr:rowOff>3827</xdr:rowOff>
    </xdr:from>
    <xdr:ext cx="762000" cy="259045"/>
    <xdr:sp macro="" textlink="">
      <xdr:nvSpPr>
        <xdr:cNvPr id="249" name="その他最大値テキスト">
          <a:extLst>
            <a:ext uri="{FF2B5EF4-FFF2-40B4-BE49-F238E27FC236}">
              <a16:creationId xmlns:a16="http://schemas.microsoft.com/office/drawing/2014/main" xmlns="" id="{00000000-0008-0000-0400-0000F9000000}"/>
            </a:ext>
          </a:extLst>
        </xdr:cNvPr>
        <xdr:cNvSpPr txBox="1"/>
      </xdr:nvSpPr>
      <xdr:spPr>
        <a:xfrm>
          <a:off x="16598900" y="8919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53</xdr:row>
      <xdr:rowOff>88900</xdr:rowOff>
    </xdr:from>
    <xdr:to>
      <xdr:col>82</xdr:col>
      <xdr:colOff>196850</xdr:colOff>
      <xdr:row>53</xdr:row>
      <xdr:rowOff>88900</xdr:rowOff>
    </xdr:to>
    <xdr:cxnSp macro="">
      <xdr:nvCxnSpPr>
        <xdr:cNvPr id="250" name="直線コネクタ 249">
          <a:extLst>
            <a:ext uri="{FF2B5EF4-FFF2-40B4-BE49-F238E27FC236}">
              <a16:creationId xmlns:a16="http://schemas.microsoft.com/office/drawing/2014/main" xmlns="" id="{00000000-0008-0000-0400-0000FA000000}"/>
            </a:ext>
          </a:extLst>
        </xdr:cNvPr>
        <xdr:cNvCxnSpPr/>
      </xdr:nvCxnSpPr>
      <xdr:spPr>
        <a:xfrm>
          <a:off x="16421100" y="9175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88900</xdr:rowOff>
    </xdr:from>
    <xdr:to>
      <xdr:col>82</xdr:col>
      <xdr:colOff>107950</xdr:colOff>
      <xdr:row>58</xdr:row>
      <xdr:rowOff>117475</xdr:rowOff>
    </xdr:to>
    <xdr:cxnSp macro="">
      <xdr:nvCxnSpPr>
        <xdr:cNvPr id="251" name="直線コネクタ 250">
          <a:extLst>
            <a:ext uri="{FF2B5EF4-FFF2-40B4-BE49-F238E27FC236}">
              <a16:creationId xmlns:a16="http://schemas.microsoft.com/office/drawing/2014/main" xmlns="" id="{00000000-0008-0000-0400-0000FB000000}"/>
            </a:ext>
          </a:extLst>
        </xdr:cNvPr>
        <xdr:cNvCxnSpPr/>
      </xdr:nvCxnSpPr>
      <xdr:spPr>
        <a:xfrm flipV="1">
          <a:off x="15671800" y="10033000"/>
          <a:ext cx="8382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55</xdr:row>
      <xdr:rowOff>159402</xdr:rowOff>
    </xdr:from>
    <xdr:ext cx="762000" cy="259045"/>
    <xdr:sp macro="" textlink="">
      <xdr:nvSpPr>
        <xdr:cNvPr id="252" name="その他平均値テキスト">
          <a:extLst>
            <a:ext uri="{FF2B5EF4-FFF2-40B4-BE49-F238E27FC236}">
              <a16:creationId xmlns:a16="http://schemas.microsoft.com/office/drawing/2014/main" xmlns="" id="{00000000-0008-0000-0400-0000FC000000}"/>
            </a:ext>
          </a:extLst>
        </xdr:cNvPr>
        <xdr:cNvSpPr txBox="1"/>
      </xdr:nvSpPr>
      <xdr:spPr>
        <a:xfrm>
          <a:off x="16598900" y="958915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56</xdr:row>
      <xdr:rowOff>142875</xdr:rowOff>
    </xdr:from>
    <xdr:to>
      <xdr:col>82</xdr:col>
      <xdr:colOff>158750</xdr:colOff>
      <xdr:row>57</xdr:row>
      <xdr:rowOff>73025</xdr:rowOff>
    </xdr:to>
    <xdr:sp macro="" textlink="">
      <xdr:nvSpPr>
        <xdr:cNvPr id="253" name="フローチャート: 判断 252">
          <a:extLst>
            <a:ext uri="{FF2B5EF4-FFF2-40B4-BE49-F238E27FC236}">
              <a16:creationId xmlns:a16="http://schemas.microsoft.com/office/drawing/2014/main" xmlns="" id="{00000000-0008-0000-0400-0000FD000000}"/>
            </a:ext>
          </a:extLst>
        </xdr:cNvPr>
        <xdr:cNvSpPr/>
      </xdr:nvSpPr>
      <xdr:spPr>
        <a:xfrm>
          <a:off x="16459200" y="97440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58</xdr:row>
      <xdr:rowOff>60325</xdr:rowOff>
    </xdr:from>
    <xdr:to>
      <xdr:col>78</xdr:col>
      <xdr:colOff>69850</xdr:colOff>
      <xdr:row>58</xdr:row>
      <xdr:rowOff>117475</xdr:rowOff>
    </xdr:to>
    <xdr:cxnSp macro="">
      <xdr:nvCxnSpPr>
        <xdr:cNvPr id="254" name="直線コネクタ 253">
          <a:extLst>
            <a:ext uri="{FF2B5EF4-FFF2-40B4-BE49-F238E27FC236}">
              <a16:creationId xmlns:a16="http://schemas.microsoft.com/office/drawing/2014/main" xmlns="" id="{00000000-0008-0000-0400-0000FE000000}"/>
            </a:ext>
          </a:extLst>
        </xdr:cNvPr>
        <xdr:cNvCxnSpPr/>
      </xdr:nvCxnSpPr>
      <xdr:spPr>
        <a:xfrm>
          <a:off x="14782800" y="10004425"/>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57</xdr:row>
      <xdr:rowOff>0</xdr:rowOff>
    </xdr:from>
    <xdr:to>
      <xdr:col>78</xdr:col>
      <xdr:colOff>120650</xdr:colOff>
      <xdr:row>57</xdr:row>
      <xdr:rowOff>101600</xdr:rowOff>
    </xdr:to>
    <xdr:sp macro="" textlink="">
      <xdr:nvSpPr>
        <xdr:cNvPr id="255" name="フローチャート: 判断 254">
          <a:extLst>
            <a:ext uri="{FF2B5EF4-FFF2-40B4-BE49-F238E27FC236}">
              <a16:creationId xmlns:a16="http://schemas.microsoft.com/office/drawing/2014/main" xmlns="" id="{00000000-0008-0000-0400-0000FF000000}"/>
            </a:ext>
          </a:extLst>
        </xdr:cNvPr>
        <xdr:cNvSpPr/>
      </xdr:nvSpPr>
      <xdr:spPr>
        <a:xfrm>
          <a:off x="15621000" y="9772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55</xdr:row>
      <xdr:rowOff>111777</xdr:rowOff>
    </xdr:from>
    <xdr:ext cx="736600" cy="259045"/>
    <xdr:sp macro="" textlink="">
      <xdr:nvSpPr>
        <xdr:cNvPr id="256" name="テキスト ボックス 255">
          <a:extLst>
            <a:ext uri="{FF2B5EF4-FFF2-40B4-BE49-F238E27FC236}">
              <a16:creationId xmlns:a16="http://schemas.microsoft.com/office/drawing/2014/main" xmlns="" id="{00000000-0008-0000-0400-000000010000}"/>
            </a:ext>
          </a:extLst>
        </xdr:cNvPr>
        <xdr:cNvSpPr txBox="1"/>
      </xdr:nvSpPr>
      <xdr:spPr>
        <a:xfrm>
          <a:off x="15290800" y="95415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58</xdr:row>
      <xdr:rowOff>60325</xdr:rowOff>
    </xdr:from>
    <xdr:to>
      <xdr:col>73</xdr:col>
      <xdr:colOff>180975</xdr:colOff>
      <xdr:row>58</xdr:row>
      <xdr:rowOff>60325</xdr:rowOff>
    </xdr:to>
    <xdr:cxnSp macro="">
      <xdr:nvCxnSpPr>
        <xdr:cNvPr id="257" name="直線コネクタ 256">
          <a:extLst>
            <a:ext uri="{FF2B5EF4-FFF2-40B4-BE49-F238E27FC236}">
              <a16:creationId xmlns:a16="http://schemas.microsoft.com/office/drawing/2014/main" xmlns="" id="{00000000-0008-0000-0400-000001010000}"/>
            </a:ext>
          </a:extLst>
        </xdr:cNvPr>
        <xdr:cNvCxnSpPr/>
      </xdr:nvCxnSpPr>
      <xdr:spPr>
        <a:xfrm>
          <a:off x="13893800" y="1000442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56</xdr:row>
      <xdr:rowOff>161925</xdr:rowOff>
    </xdr:from>
    <xdr:to>
      <xdr:col>74</xdr:col>
      <xdr:colOff>31750</xdr:colOff>
      <xdr:row>57</xdr:row>
      <xdr:rowOff>92075</xdr:rowOff>
    </xdr:to>
    <xdr:sp macro="" textlink="">
      <xdr:nvSpPr>
        <xdr:cNvPr id="258" name="フローチャート: 判断 257">
          <a:extLst>
            <a:ext uri="{FF2B5EF4-FFF2-40B4-BE49-F238E27FC236}">
              <a16:creationId xmlns:a16="http://schemas.microsoft.com/office/drawing/2014/main" xmlns="" id="{00000000-0008-0000-0400-000002010000}"/>
            </a:ext>
          </a:extLst>
        </xdr:cNvPr>
        <xdr:cNvSpPr/>
      </xdr:nvSpPr>
      <xdr:spPr>
        <a:xfrm>
          <a:off x="14732000" y="9763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55</xdr:row>
      <xdr:rowOff>102252</xdr:rowOff>
    </xdr:from>
    <xdr:ext cx="762000" cy="259045"/>
    <xdr:sp macro="" textlink="">
      <xdr:nvSpPr>
        <xdr:cNvPr id="259" name="テキスト ボックス 258">
          <a:extLst>
            <a:ext uri="{FF2B5EF4-FFF2-40B4-BE49-F238E27FC236}">
              <a16:creationId xmlns:a16="http://schemas.microsoft.com/office/drawing/2014/main" xmlns="" id="{00000000-0008-0000-0400-000003010000}"/>
            </a:ext>
          </a:extLst>
        </xdr:cNvPr>
        <xdr:cNvSpPr txBox="1"/>
      </xdr:nvSpPr>
      <xdr:spPr>
        <a:xfrm>
          <a:off x="14401800" y="95320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58</xdr:row>
      <xdr:rowOff>3175</xdr:rowOff>
    </xdr:from>
    <xdr:to>
      <xdr:col>69</xdr:col>
      <xdr:colOff>92075</xdr:colOff>
      <xdr:row>58</xdr:row>
      <xdr:rowOff>60325</xdr:rowOff>
    </xdr:to>
    <xdr:cxnSp macro="">
      <xdr:nvCxnSpPr>
        <xdr:cNvPr id="260" name="直線コネクタ 259">
          <a:extLst>
            <a:ext uri="{FF2B5EF4-FFF2-40B4-BE49-F238E27FC236}">
              <a16:creationId xmlns:a16="http://schemas.microsoft.com/office/drawing/2014/main" xmlns="" id="{00000000-0008-0000-0400-000004010000}"/>
            </a:ext>
          </a:extLst>
        </xdr:cNvPr>
        <xdr:cNvCxnSpPr/>
      </xdr:nvCxnSpPr>
      <xdr:spPr>
        <a:xfrm>
          <a:off x="13004800" y="9947275"/>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56</xdr:row>
      <xdr:rowOff>123825</xdr:rowOff>
    </xdr:from>
    <xdr:to>
      <xdr:col>69</xdr:col>
      <xdr:colOff>142875</xdr:colOff>
      <xdr:row>57</xdr:row>
      <xdr:rowOff>53975</xdr:rowOff>
    </xdr:to>
    <xdr:sp macro="" textlink="">
      <xdr:nvSpPr>
        <xdr:cNvPr id="261" name="フローチャート: 判断 260">
          <a:extLst>
            <a:ext uri="{FF2B5EF4-FFF2-40B4-BE49-F238E27FC236}">
              <a16:creationId xmlns:a16="http://schemas.microsoft.com/office/drawing/2014/main" xmlns="" id="{00000000-0008-0000-0400-000005010000}"/>
            </a:ext>
          </a:extLst>
        </xdr:cNvPr>
        <xdr:cNvSpPr/>
      </xdr:nvSpPr>
      <xdr:spPr>
        <a:xfrm>
          <a:off x="13843000" y="97250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55</xdr:row>
      <xdr:rowOff>64152</xdr:rowOff>
    </xdr:from>
    <xdr:ext cx="762000" cy="259045"/>
    <xdr:sp macro="" textlink="">
      <xdr:nvSpPr>
        <xdr:cNvPr id="262" name="テキスト ボックス 261">
          <a:extLst>
            <a:ext uri="{FF2B5EF4-FFF2-40B4-BE49-F238E27FC236}">
              <a16:creationId xmlns:a16="http://schemas.microsoft.com/office/drawing/2014/main" xmlns="" id="{00000000-0008-0000-0400-000006010000}"/>
            </a:ext>
          </a:extLst>
        </xdr:cNvPr>
        <xdr:cNvSpPr txBox="1"/>
      </xdr:nvSpPr>
      <xdr:spPr>
        <a:xfrm>
          <a:off x="13512800" y="9493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56</xdr:row>
      <xdr:rowOff>133350</xdr:rowOff>
    </xdr:from>
    <xdr:to>
      <xdr:col>65</xdr:col>
      <xdr:colOff>53975</xdr:colOff>
      <xdr:row>57</xdr:row>
      <xdr:rowOff>63500</xdr:rowOff>
    </xdr:to>
    <xdr:sp macro="" textlink="">
      <xdr:nvSpPr>
        <xdr:cNvPr id="263" name="フローチャート: 判断 262">
          <a:extLst>
            <a:ext uri="{FF2B5EF4-FFF2-40B4-BE49-F238E27FC236}">
              <a16:creationId xmlns:a16="http://schemas.microsoft.com/office/drawing/2014/main" xmlns="" id="{00000000-0008-0000-0400-000007010000}"/>
            </a:ext>
          </a:extLst>
        </xdr:cNvPr>
        <xdr:cNvSpPr/>
      </xdr:nvSpPr>
      <xdr:spPr>
        <a:xfrm>
          <a:off x="12954000" y="9734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55</xdr:row>
      <xdr:rowOff>73677</xdr:rowOff>
    </xdr:from>
    <xdr:ext cx="762000" cy="259045"/>
    <xdr:sp macro="" textlink="">
      <xdr:nvSpPr>
        <xdr:cNvPr id="264" name="テキスト ボックス 263">
          <a:extLst>
            <a:ext uri="{FF2B5EF4-FFF2-40B4-BE49-F238E27FC236}">
              <a16:creationId xmlns:a16="http://schemas.microsoft.com/office/drawing/2014/main" xmlns="" id="{00000000-0008-0000-0400-000008010000}"/>
            </a:ext>
          </a:extLst>
        </xdr:cNvPr>
        <xdr:cNvSpPr txBox="1"/>
      </xdr:nvSpPr>
      <xdr:spPr>
        <a:xfrm>
          <a:off x="12623800" y="9503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65" name="テキスト ボックス 264">
          <a:extLst>
            <a:ext uri="{FF2B5EF4-FFF2-40B4-BE49-F238E27FC236}">
              <a16:creationId xmlns:a16="http://schemas.microsoft.com/office/drawing/2014/main" xmlns="" id="{00000000-0008-0000-0400-00000901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66" name="テキスト ボックス 265">
          <a:extLst>
            <a:ext uri="{FF2B5EF4-FFF2-40B4-BE49-F238E27FC236}">
              <a16:creationId xmlns:a16="http://schemas.microsoft.com/office/drawing/2014/main" xmlns="" id="{00000000-0008-0000-0400-00000A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67" name="テキスト ボックス 266">
          <a:extLst>
            <a:ext uri="{FF2B5EF4-FFF2-40B4-BE49-F238E27FC236}">
              <a16:creationId xmlns:a16="http://schemas.microsoft.com/office/drawing/2014/main" xmlns="" id="{00000000-0008-0000-0400-00000B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68" name="テキスト ボックス 267">
          <a:extLst>
            <a:ext uri="{FF2B5EF4-FFF2-40B4-BE49-F238E27FC236}">
              <a16:creationId xmlns:a16="http://schemas.microsoft.com/office/drawing/2014/main" xmlns="" id="{00000000-0008-0000-0400-00000C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69" name="テキスト ボックス 268">
          <a:extLst>
            <a:ext uri="{FF2B5EF4-FFF2-40B4-BE49-F238E27FC236}">
              <a16:creationId xmlns:a16="http://schemas.microsoft.com/office/drawing/2014/main" xmlns="" id="{00000000-0008-0000-0400-00000D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38100</xdr:rowOff>
    </xdr:from>
    <xdr:to>
      <xdr:col>82</xdr:col>
      <xdr:colOff>158750</xdr:colOff>
      <xdr:row>58</xdr:row>
      <xdr:rowOff>139700</xdr:rowOff>
    </xdr:to>
    <xdr:sp macro="" textlink="">
      <xdr:nvSpPr>
        <xdr:cNvPr id="270" name="楕円 269">
          <a:extLst>
            <a:ext uri="{FF2B5EF4-FFF2-40B4-BE49-F238E27FC236}">
              <a16:creationId xmlns:a16="http://schemas.microsoft.com/office/drawing/2014/main" xmlns="" id="{00000000-0008-0000-0400-00000E010000}"/>
            </a:ext>
          </a:extLst>
        </xdr:cNvPr>
        <xdr:cNvSpPr/>
      </xdr:nvSpPr>
      <xdr:spPr>
        <a:xfrm>
          <a:off x="16459200" y="998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58</xdr:row>
      <xdr:rowOff>10177</xdr:rowOff>
    </xdr:from>
    <xdr:ext cx="762000" cy="259045"/>
    <xdr:sp macro="" textlink="">
      <xdr:nvSpPr>
        <xdr:cNvPr id="271" name="その他該当値テキスト">
          <a:extLst>
            <a:ext uri="{FF2B5EF4-FFF2-40B4-BE49-F238E27FC236}">
              <a16:creationId xmlns:a16="http://schemas.microsoft.com/office/drawing/2014/main" xmlns="" id="{00000000-0008-0000-0400-00000F010000}"/>
            </a:ext>
          </a:extLst>
        </xdr:cNvPr>
        <xdr:cNvSpPr txBox="1"/>
      </xdr:nvSpPr>
      <xdr:spPr>
        <a:xfrm>
          <a:off x="16598900" y="995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58</xdr:row>
      <xdr:rowOff>66675</xdr:rowOff>
    </xdr:from>
    <xdr:to>
      <xdr:col>78</xdr:col>
      <xdr:colOff>120650</xdr:colOff>
      <xdr:row>58</xdr:row>
      <xdr:rowOff>168275</xdr:rowOff>
    </xdr:to>
    <xdr:sp macro="" textlink="">
      <xdr:nvSpPr>
        <xdr:cNvPr id="272" name="楕円 271">
          <a:extLst>
            <a:ext uri="{FF2B5EF4-FFF2-40B4-BE49-F238E27FC236}">
              <a16:creationId xmlns:a16="http://schemas.microsoft.com/office/drawing/2014/main" xmlns="" id="{00000000-0008-0000-0400-000010010000}"/>
            </a:ext>
          </a:extLst>
        </xdr:cNvPr>
        <xdr:cNvSpPr/>
      </xdr:nvSpPr>
      <xdr:spPr>
        <a:xfrm>
          <a:off x="15621000" y="100107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58</xdr:row>
      <xdr:rowOff>153052</xdr:rowOff>
    </xdr:from>
    <xdr:ext cx="736600" cy="259045"/>
    <xdr:sp macro="" textlink="">
      <xdr:nvSpPr>
        <xdr:cNvPr id="273" name="テキスト ボックス 272">
          <a:extLst>
            <a:ext uri="{FF2B5EF4-FFF2-40B4-BE49-F238E27FC236}">
              <a16:creationId xmlns:a16="http://schemas.microsoft.com/office/drawing/2014/main" xmlns="" id="{00000000-0008-0000-0400-000011010000}"/>
            </a:ext>
          </a:extLst>
        </xdr:cNvPr>
        <xdr:cNvSpPr txBox="1"/>
      </xdr:nvSpPr>
      <xdr:spPr>
        <a:xfrm>
          <a:off x="15290800" y="1009715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58</xdr:row>
      <xdr:rowOff>9525</xdr:rowOff>
    </xdr:from>
    <xdr:to>
      <xdr:col>74</xdr:col>
      <xdr:colOff>31750</xdr:colOff>
      <xdr:row>58</xdr:row>
      <xdr:rowOff>111125</xdr:rowOff>
    </xdr:to>
    <xdr:sp macro="" textlink="">
      <xdr:nvSpPr>
        <xdr:cNvPr id="274" name="楕円 273">
          <a:extLst>
            <a:ext uri="{FF2B5EF4-FFF2-40B4-BE49-F238E27FC236}">
              <a16:creationId xmlns:a16="http://schemas.microsoft.com/office/drawing/2014/main" xmlns="" id="{00000000-0008-0000-0400-000012010000}"/>
            </a:ext>
          </a:extLst>
        </xdr:cNvPr>
        <xdr:cNvSpPr/>
      </xdr:nvSpPr>
      <xdr:spPr>
        <a:xfrm>
          <a:off x="14732000" y="99536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58</xdr:row>
      <xdr:rowOff>95902</xdr:rowOff>
    </xdr:from>
    <xdr:ext cx="762000" cy="259045"/>
    <xdr:sp macro="" textlink="">
      <xdr:nvSpPr>
        <xdr:cNvPr id="275" name="テキスト ボックス 274">
          <a:extLst>
            <a:ext uri="{FF2B5EF4-FFF2-40B4-BE49-F238E27FC236}">
              <a16:creationId xmlns:a16="http://schemas.microsoft.com/office/drawing/2014/main" xmlns="" id="{00000000-0008-0000-0400-000013010000}"/>
            </a:ext>
          </a:extLst>
        </xdr:cNvPr>
        <xdr:cNvSpPr txBox="1"/>
      </xdr:nvSpPr>
      <xdr:spPr>
        <a:xfrm>
          <a:off x="14401800" y="100400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58</xdr:row>
      <xdr:rowOff>9525</xdr:rowOff>
    </xdr:from>
    <xdr:to>
      <xdr:col>69</xdr:col>
      <xdr:colOff>142875</xdr:colOff>
      <xdr:row>58</xdr:row>
      <xdr:rowOff>111125</xdr:rowOff>
    </xdr:to>
    <xdr:sp macro="" textlink="">
      <xdr:nvSpPr>
        <xdr:cNvPr id="276" name="楕円 275">
          <a:extLst>
            <a:ext uri="{FF2B5EF4-FFF2-40B4-BE49-F238E27FC236}">
              <a16:creationId xmlns:a16="http://schemas.microsoft.com/office/drawing/2014/main" xmlns="" id="{00000000-0008-0000-0400-000014010000}"/>
            </a:ext>
          </a:extLst>
        </xdr:cNvPr>
        <xdr:cNvSpPr/>
      </xdr:nvSpPr>
      <xdr:spPr>
        <a:xfrm>
          <a:off x="13843000" y="99536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58</xdr:row>
      <xdr:rowOff>95902</xdr:rowOff>
    </xdr:from>
    <xdr:ext cx="762000" cy="259045"/>
    <xdr:sp macro="" textlink="">
      <xdr:nvSpPr>
        <xdr:cNvPr id="277" name="テキスト ボックス 276">
          <a:extLst>
            <a:ext uri="{FF2B5EF4-FFF2-40B4-BE49-F238E27FC236}">
              <a16:creationId xmlns:a16="http://schemas.microsoft.com/office/drawing/2014/main" xmlns="" id="{00000000-0008-0000-0400-000015010000}"/>
            </a:ext>
          </a:extLst>
        </xdr:cNvPr>
        <xdr:cNvSpPr txBox="1"/>
      </xdr:nvSpPr>
      <xdr:spPr>
        <a:xfrm>
          <a:off x="13512800" y="100400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57</xdr:row>
      <xdr:rowOff>123825</xdr:rowOff>
    </xdr:from>
    <xdr:to>
      <xdr:col>65</xdr:col>
      <xdr:colOff>53975</xdr:colOff>
      <xdr:row>58</xdr:row>
      <xdr:rowOff>53975</xdr:rowOff>
    </xdr:to>
    <xdr:sp macro="" textlink="">
      <xdr:nvSpPr>
        <xdr:cNvPr id="278" name="楕円 277">
          <a:extLst>
            <a:ext uri="{FF2B5EF4-FFF2-40B4-BE49-F238E27FC236}">
              <a16:creationId xmlns:a16="http://schemas.microsoft.com/office/drawing/2014/main" xmlns="" id="{00000000-0008-0000-0400-000016010000}"/>
            </a:ext>
          </a:extLst>
        </xdr:cNvPr>
        <xdr:cNvSpPr/>
      </xdr:nvSpPr>
      <xdr:spPr>
        <a:xfrm>
          <a:off x="12954000" y="98964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58</xdr:row>
      <xdr:rowOff>38752</xdr:rowOff>
    </xdr:from>
    <xdr:ext cx="762000" cy="259045"/>
    <xdr:sp macro="" textlink="">
      <xdr:nvSpPr>
        <xdr:cNvPr id="279" name="テキスト ボックス 278">
          <a:extLst>
            <a:ext uri="{FF2B5EF4-FFF2-40B4-BE49-F238E27FC236}">
              <a16:creationId xmlns:a16="http://schemas.microsoft.com/office/drawing/2014/main" xmlns="" id="{00000000-0008-0000-0400-000017010000}"/>
            </a:ext>
          </a:extLst>
        </xdr:cNvPr>
        <xdr:cNvSpPr txBox="1"/>
      </xdr:nvSpPr>
      <xdr:spPr>
        <a:xfrm>
          <a:off x="12623800" y="99828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80" name="正方形/長方形 279">
          <a:extLst>
            <a:ext uri="{FF2B5EF4-FFF2-40B4-BE49-F238E27FC236}">
              <a16:creationId xmlns:a16="http://schemas.microsoft.com/office/drawing/2014/main" xmlns="" id="{00000000-0008-0000-0400-000018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81" name="正方形/長方形 280">
          <a:extLst>
            <a:ext uri="{FF2B5EF4-FFF2-40B4-BE49-F238E27FC236}">
              <a16:creationId xmlns:a16="http://schemas.microsoft.com/office/drawing/2014/main" xmlns="" id="{00000000-0008-0000-0400-000019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82" name="正方形/長方形 281">
          <a:extLst>
            <a:ext uri="{FF2B5EF4-FFF2-40B4-BE49-F238E27FC236}">
              <a16:creationId xmlns:a16="http://schemas.microsoft.com/office/drawing/2014/main" xmlns="" id="{00000000-0008-0000-0400-00001A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27</xdr:row>
      <xdr:rowOff>133350</xdr:rowOff>
    </xdr:from>
    <xdr:to>
      <xdr:col>100</xdr:col>
      <xdr:colOff>165100</xdr:colOff>
      <xdr:row>29</xdr:row>
      <xdr:rowOff>44450</xdr:rowOff>
    </xdr:to>
    <xdr:sp macro="" textlink="">
      <xdr:nvSpPr>
        <xdr:cNvPr id="283" name="正方形/長方形 282">
          <a:extLst>
            <a:ext uri="{FF2B5EF4-FFF2-40B4-BE49-F238E27FC236}">
              <a16:creationId xmlns:a16="http://schemas.microsoft.com/office/drawing/2014/main" xmlns="" id="{00000000-0008-0000-0400-00001B010000}"/>
            </a:ext>
          </a:extLst>
        </xdr:cNvPr>
        <xdr:cNvSpPr/>
      </xdr:nvSpPr>
      <xdr:spPr>
        <a:xfrm>
          <a:off x="18770600" y="4762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28</xdr:row>
      <xdr:rowOff>152400</xdr:rowOff>
    </xdr:from>
    <xdr:to>
      <xdr:col>100</xdr:col>
      <xdr:colOff>165100</xdr:colOff>
      <xdr:row>30</xdr:row>
      <xdr:rowOff>63500</xdr:rowOff>
    </xdr:to>
    <xdr:sp macro="" textlink="">
      <xdr:nvSpPr>
        <xdr:cNvPr id="284" name="正方形/長方形 283">
          <a:extLst>
            <a:ext uri="{FF2B5EF4-FFF2-40B4-BE49-F238E27FC236}">
              <a16:creationId xmlns:a16="http://schemas.microsoft.com/office/drawing/2014/main" xmlns="" id="{00000000-0008-0000-0400-00001C010000}"/>
            </a:ext>
          </a:extLst>
        </xdr:cNvPr>
        <xdr:cNvSpPr/>
      </xdr:nvSpPr>
      <xdr:spPr>
        <a:xfrm>
          <a:off x="18770600" y="4953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27</xdr:row>
      <xdr:rowOff>133350</xdr:rowOff>
    </xdr:from>
    <xdr:to>
      <xdr:col>109</xdr:col>
      <xdr:colOff>104775</xdr:colOff>
      <xdr:row>29</xdr:row>
      <xdr:rowOff>44450</xdr:rowOff>
    </xdr:to>
    <xdr:sp macro="" textlink="">
      <xdr:nvSpPr>
        <xdr:cNvPr id="285" name="正方形/長方形 284">
          <a:extLst>
            <a:ext uri="{FF2B5EF4-FFF2-40B4-BE49-F238E27FC236}">
              <a16:creationId xmlns:a16="http://schemas.microsoft.com/office/drawing/2014/main" xmlns="" id="{00000000-0008-0000-0400-00001D010000}"/>
            </a:ext>
          </a:extLst>
        </xdr:cNvPr>
        <xdr:cNvSpPr/>
      </xdr:nvSpPr>
      <xdr:spPr>
        <a:xfrm>
          <a:off x="20383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101</xdr:col>
      <xdr:colOff>180975</xdr:colOff>
      <xdr:row>28</xdr:row>
      <xdr:rowOff>152400</xdr:rowOff>
    </xdr:from>
    <xdr:to>
      <xdr:col>109</xdr:col>
      <xdr:colOff>104775</xdr:colOff>
      <xdr:row>30</xdr:row>
      <xdr:rowOff>63500</xdr:rowOff>
    </xdr:to>
    <xdr:sp macro="" textlink="">
      <xdr:nvSpPr>
        <xdr:cNvPr id="286" name="正方形/長方形 285">
          <a:extLst>
            <a:ext uri="{FF2B5EF4-FFF2-40B4-BE49-F238E27FC236}">
              <a16:creationId xmlns:a16="http://schemas.microsoft.com/office/drawing/2014/main" xmlns="" id="{00000000-0008-0000-0400-00001E010000}"/>
            </a:ext>
          </a:extLst>
        </xdr:cNvPr>
        <xdr:cNvSpPr/>
      </xdr:nvSpPr>
      <xdr:spPr>
        <a:xfrm>
          <a:off x="20383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87" name="正方形/長方形 286">
          <a:extLst>
            <a:ext uri="{FF2B5EF4-FFF2-40B4-BE49-F238E27FC236}">
              <a16:creationId xmlns:a16="http://schemas.microsoft.com/office/drawing/2014/main" xmlns="" id="{00000000-0008-0000-0400-00001F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30</xdr:row>
      <xdr:rowOff>127000</xdr:rowOff>
    </xdr:from>
    <xdr:to>
      <xdr:col>113</xdr:col>
      <xdr:colOff>130175</xdr:colOff>
      <xdr:row>44</xdr:row>
      <xdr:rowOff>12700</xdr:rowOff>
    </xdr:to>
    <xdr:sp macro="" textlink="">
      <xdr:nvSpPr>
        <xdr:cNvPr id="288" name="正方形/長方形 287">
          <a:extLst>
            <a:ext uri="{FF2B5EF4-FFF2-40B4-BE49-F238E27FC236}">
              <a16:creationId xmlns:a16="http://schemas.microsoft.com/office/drawing/2014/main" xmlns="" id="{00000000-0008-0000-0400-000020010000}"/>
            </a:ext>
          </a:extLst>
        </xdr:cNvPr>
        <xdr:cNvSpPr/>
      </xdr:nvSpPr>
      <xdr:spPr>
        <a:xfrm>
          <a:off x="173990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89" name="正方形/長方形 288">
          <a:extLst>
            <a:ext uri="{FF2B5EF4-FFF2-40B4-BE49-F238E27FC236}">
              <a16:creationId xmlns:a16="http://schemas.microsoft.com/office/drawing/2014/main" xmlns="" id="{00000000-0008-0000-0400-000021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98425</xdr:colOff>
      <xdr:row>32</xdr:row>
      <xdr:rowOff>101600</xdr:rowOff>
    </xdr:from>
    <xdr:to>
      <xdr:col>112</xdr:col>
      <xdr:colOff>177800</xdr:colOff>
      <xdr:row>43</xdr:row>
      <xdr:rowOff>120650</xdr:rowOff>
    </xdr:to>
    <xdr:sp macro="" textlink="" fLocksText="0">
      <xdr:nvSpPr>
        <xdr:cNvPr id="290" name="テキスト ボックス 289">
          <a:extLst>
            <a:ext uri="{FF2B5EF4-FFF2-40B4-BE49-F238E27FC236}">
              <a16:creationId xmlns:a16="http://schemas.microsoft.com/office/drawing/2014/main" xmlns="" id="{00000000-0008-0000-0400-000022010000}"/>
            </a:ext>
          </a:extLst>
        </xdr:cNvPr>
        <xdr:cNvSpPr txBox="1"/>
      </xdr:nvSpPr>
      <xdr:spPr>
        <a:xfrm>
          <a:off x="175006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補助費等に係る経常収支比率については、類似団体の平均値を６．４ポイント下回っている。引き続き、各種団体に対する補助金等について見直しを図るなど、コスト削減に努める。</a:t>
          </a:r>
        </a:p>
      </xdr:txBody>
    </xdr:sp>
    <xdr:clientData/>
  </xdr:twoCellAnchor>
  <xdr:oneCellAnchor>
    <xdr:from>
      <xdr:col>62</xdr:col>
      <xdr:colOff>6350</xdr:colOff>
      <xdr:row>29</xdr:row>
      <xdr:rowOff>107950</xdr:rowOff>
    </xdr:from>
    <xdr:ext cx="298543" cy="225703"/>
    <xdr:sp macro="" textlink="">
      <xdr:nvSpPr>
        <xdr:cNvPr id="291" name="テキスト ボックス 290">
          <a:extLst>
            <a:ext uri="{FF2B5EF4-FFF2-40B4-BE49-F238E27FC236}">
              <a16:creationId xmlns:a16="http://schemas.microsoft.com/office/drawing/2014/main" xmlns="" id="{00000000-0008-0000-0400-000023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92" name="直線コネクタ 291">
          <a:extLst>
            <a:ext uri="{FF2B5EF4-FFF2-40B4-BE49-F238E27FC236}">
              <a16:creationId xmlns:a16="http://schemas.microsoft.com/office/drawing/2014/main" xmlns="" id="{00000000-0008-0000-0400-000024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43</xdr:row>
      <xdr:rowOff>41927</xdr:rowOff>
    </xdr:from>
    <xdr:ext cx="508000" cy="259045"/>
    <xdr:sp macro="" textlink="">
      <xdr:nvSpPr>
        <xdr:cNvPr id="293" name="テキスト ボックス 292">
          <a:extLst>
            <a:ext uri="{FF2B5EF4-FFF2-40B4-BE49-F238E27FC236}">
              <a16:creationId xmlns:a16="http://schemas.microsoft.com/office/drawing/2014/main" xmlns="" id="{00000000-0008-0000-0400-000025010000}"/>
            </a:ext>
          </a:extLst>
        </xdr:cNvPr>
        <xdr:cNvSpPr txBox="1"/>
      </xdr:nvSpPr>
      <xdr:spPr>
        <a:xfrm>
          <a:off x="11938000" y="7414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69850</xdr:rowOff>
    </xdr:from>
    <xdr:to>
      <xdr:col>85</xdr:col>
      <xdr:colOff>66675</xdr:colOff>
      <xdr:row>41</xdr:row>
      <xdr:rowOff>69850</xdr:rowOff>
    </xdr:to>
    <xdr:cxnSp macro="">
      <xdr:nvCxnSpPr>
        <xdr:cNvPr id="294" name="直線コネクタ 293">
          <a:extLst>
            <a:ext uri="{FF2B5EF4-FFF2-40B4-BE49-F238E27FC236}">
              <a16:creationId xmlns:a16="http://schemas.microsoft.com/office/drawing/2014/main" xmlns="" id="{00000000-0008-0000-0400-000026010000}"/>
            </a:ext>
          </a:extLst>
        </xdr:cNvPr>
        <xdr:cNvCxnSpPr/>
      </xdr:nvCxnSpPr>
      <xdr:spPr>
        <a:xfrm>
          <a:off x="12446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40</xdr:row>
      <xdr:rowOff>99077</xdr:rowOff>
    </xdr:from>
    <xdr:ext cx="508000" cy="259045"/>
    <xdr:sp macro="" textlink="">
      <xdr:nvSpPr>
        <xdr:cNvPr id="295" name="テキスト ボックス 294">
          <a:extLst>
            <a:ext uri="{FF2B5EF4-FFF2-40B4-BE49-F238E27FC236}">
              <a16:creationId xmlns:a16="http://schemas.microsoft.com/office/drawing/2014/main" xmlns="" id="{00000000-0008-0000-0400-000027010000}"/>
            </a:ext>
          </a:extLst>
        </xdr:cNvPr>
        <xdr:cNvSpPr txBox="1"/>
      </xdr:nvSpPr>
      <xdr:spPr>
        <a:xfrm>
          <a:off x="11938000" y="6957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127000</xdr:rowOff>
    </xdr:from>
    <xdr:to>
      <xdr:col>85</xdr:col>
      <xdr:colOff>66675</xdr:colOff>
      <xdr:row>38</xdr:row>
      <xdr:rowOff>127000</xdr:rowOff>
    </xdr:to>
    <xdr:cxnSp macro="">
      <xdr:nvCxnSpPr>
        <xdr:cNvPr id="296" name="直線コネクタ 295">
          <a:extLst>
            <a:ext uri="{FF2B5EF4-FFF2-40B4-BE49-F238E27FC236}">
              <a16:creationId xmlns:a16="http://schemas.microsoft.com/office/drawing/2014/main" xmlns="" id="{00000000-0008-0000-0400-000028010000}"/>
            </a:ext>
          </a:extLst>
        </xdr:cNvPr>
        <xdr:cNvCxnSpPr/>
      </xdr:nvCxnSpPr>
      <xdr:spPr>
        <a:xfrm>
          <a:off x="12446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37</xdr:row>
      <xdr:rowOff>156227</xdr:rowOff>
    </xdr:from>
    <xdr:ext cx="508000" cy="259045"/>
    <xdr:sp macro="" textlink="">
      <xdr:nvSpPr>
        <xdr:cNvPr id="297" name="テキスト ボックス 296">
          <a:extLst>
            <a:ext uri="{FF2B5EF4-FFF2-40B4-BE49-F238E27FC236}">
              <a16:creationId xmlns:a16="http://schemas.microsoft.com/office/drawing/2014/main" xmlns="" id="{00000000-0008-0000-0400-000029010000}"/>
            </a:ext>
          </a:extLst>
        </xdr:cNvPr>
        <xdr:cNvSpPr txBox="1"/>
      </xdr:nvSpPr>
      <xdr:spPr>
        <a:xfrm>
          <a:off x="11938000" y="64998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12700</xdr:rowOff>
    </xdr:from>
    <xdr:to>
      <xdr:col>85</xdr:col>
      <xdr:colOff>66675</xdr:colOff>
      <xdr:row>36</xdr:row>
      <xdr:rowOff>12700</xdr:rowOff>
    </xdr:to>
    <xdr:cxnSp macro="">
      <xdr:nvCxnSpPr>
        <xdr:cNvPr id="298" name="直線コネクタ 297">
          <a:extLst>
            <a:ext uri="{FF2B5EF4-FFF2-40B4-BE49-F238E27FC236}">
              <a16:creationId xmlns:a16="http://schemas.microsoft.com/office/drawing/2014/main" xmlns="" id="{00000000-0008-0000-0400-00002A010000}"/>
            </a:ext>
          </a:extLst>
        </xdr:cNvPr>
        <xdr:cNvCxnSpPr/>
      </xdr:nvCxnSpPr>
      <xdr:spPr>
        <a:xfrm>
          <a:off x="12446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35</xdr:row>
      <xdr:rowOff>41927</xdr:rowOff>
    </xdr:from>
    <xdr:ext cx="508000" cy="259045"/>
    <xdr:sp macro="" textlink="">
      <xdr:nvSpPr>
        <xdr:cNvPr id="299" name="テキスト ボックス 298">
          <a:extLst>
            <a:ext uri="{FF2B5EF4-FFF2-40B4-BE49-F238E27FC236}">
              <a16:creationId xmlns:a16="http://schemas.microsoft.com/office/drawing/2014/main" xmlns="" id="{00000000-0008-0000-0400-00002B010000}"/>
            </a:ext>
          </a:extLst>
        </xdr:cNvPr>
        <xdr:cNvSpPr txBox="1"/>
      </xdr:nvSpPr>
      <xdr:spPr>
        <a:xfrm>
          <a:off x="11938000" y="6042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33</xdr:row>
      <xdr:rowOff>69850</xdr:rowOff>
    </xdr:from>
    <xdr:to>
      <xdr:col>85</xdr:col>
      <xdr:colOff>66675</xdr:colOff>
      <xdr:row>33</xdr:row>
      <xdr:rowOff>69850</xdr:rowOff>
    </xdr:to>
    <xdr:cxnSp macro="">
      <xdr:nvCxnSpPr>
        <xdr:cNvPr id="300" name="直線コネクタ 299">
          <a:extLst>
            <a:ext uri="{FF2B5EF4-FFF2-40B4-BE49-F238E27FC236}">
              <a16:creationId xmlns:a16="http://schemas.microsoft.com/office/drawing/2014/main" xmlns="" id="{00000000-0008-0000-0400-00002C010000}"/>
            </a:ext>
          </a:extLst>
        </xdr:cNvPr>
        <xdr:cNvCxnSpPr/>
      </xdr:nvCxnSpPr>
      <xdr:spPr>
        <a:xfrm>
          <a:off x="12446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32</xdr:row>
      <xdr:rowOff>99077</xdr:rowOff>
    </xdr:from>
    <xdr:ext cx="508000" cy="259045"/>
    <xdr:sp macro="" textlink="">
      <xdr:nvSpPr>
        <xdr:cNvPr id="301" name="テキスト ボックス 300">
          <a:extLst>
            <a:ext uri="{FF2B5EF4-FFF2-40B4-BE49-F238E27FC236}">
              <a16:creationId xmlns:a16="http://schemas.microsoft.com/office/drawing/2014/main" xmlns="" id="{00000000-0008-0000-0400-00002D010000}"/>
            </a:ext>
          </a:extLst>
        </xdr:cNvPr>
        <xdr:cNvSpPr txBox="1"/>
      </xdr:nvSpPr>
      <xdr:spPr>
        <a:xfrm>
          <a:off x="11938000" y="55854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302" name="直線コネクタ 301">
          <a:extLst>
            <a:ext uri="{FF2B5EF4-FFF2-40B4-BE49-F238E27FC236}">
              <a16:creationId xmlns:a16="http://schemas.microsoft.com/office/drawing/2014/main" xmlns="" id="{00000000-0008-0000-0400-00002E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30</xdr:row>
      <xdr:rowOff>127000</xdr:rowOff>
    </xdr:from>
    <xdr:to>
      <xdr:col>85</xdr:col>
      <xdr:colOff>66675</xdr:colOff>
      <xdr:row>44</xdr:row>
      <xdr:rowOff>12700</xdr:rowOff>
    </xdr:to>
    <xdr:sp macro="" textlink="">
      <xdr:nvSpPr>
        <xdr:cNvPr id="303" name="補助費等グラフ枠">
          <a:extLst>
            <a:ext uri="{FF2B5EF4-FFF2-40B4-BE49-F238E27FC236}">
              <a16:creationId xmlns:a16="http://schemas.microsoft.com/office/drawing/2014/main" xmlns="" id="{00000000-0008-0000-0400-00002F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34</xdr:row>
      <xdr:rowOff>72136</xdr:rowOff>
    </xdr:from>
    <xdr:to>
      <xdr:col>82</xdr:col>
      <xdr:colOff>107950</xdr:colOff>
      <xdr:row>40</xdr:row>
      <xdr:rowOff>67564</xdr:rowOff>
    </xdr:to>
    <xdr:cxnSp macro="">
      <xdr:nvCxnSpPr>
        <xdr:cNvPr id="304" name="直線コネクタ 303">
          <a:extLst>
            <a:ext uri="{FF2B5EF4-FFF2-40B4-BE49-F238E27FC236}">
              <a16:creationId xmlns:a16="http://schemas.microsoft.com/office/drawing/2014/main" xmlns="" id="{00000000-0008-0000-0400-000030010000}"/>
            </a:ext>
          </a:extLst>
        </xdr:cNvPr>
        <xdr:cNvCxnSpPr/>
      </xdr:nvCxnSpPr>
      <xdr:spPr>
        <a:xfrm flipV="1">
          <a:off x="16510000" y="5901436"/>
          <a:ext cx="0" cy="10241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39641</xdr:rowOff>
    </xdr:from>
    <xdr:ext cx="762000" cy="259045"/>
    <xdr:sp macro="" textlink="">
      <xdr:nvSpPr>
        <xdr:cNvPr id="305" name="補助費等最小値テキスト">
          <a:extLst>
            <a:ext uri="{FF2B5EF4-FFF2-40B4-BE49-F238E27FC236}">
              <a16:creationId xmlns:a16="http://schemas.microsoft.com/office/drawing/2014/main" xmlns="" id="{00000000-0008-0000-0400-000031010000}"/>
            </a:ext>
          </a:extLst>
        </xdr:cNvPr>
        <xdr:cNvSpPr txBox="1"/>
      </xdr:nvSpPr>
      <xdr:spPr>
        <a:xfrm>
          <a:off x="16598900" y="68976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67564</xdr:rowOff>
    </xdr:from>
    <xdr:to>
      <xdr:col>82</xdr:col>
      <xdr:colOff>196850</xdr:colOff>
      <xdr:row>40</xdr:row>
      <xdr:rowOff>67564</xdr:rowOff>
    </xdr:to>
    <xdr:cxnSp macro="">
      <xdr:nvCxnSpPr>
        <xdr:cNvPr id="306" name="直線コネクタ 305">
          <a:extLst>
            <a:ext uri="{FF2B5EF4-FFF2-40B4-BE49-F238E27FC236}">
              <a16:creationId xmlns:a16="http://schemas.microsoft.com/office/drawing/2014/main" xmlns="" id="{00000000-0008-0000-0400-000032010000}"/>
            </a:ext>
          </a:extLst>
        </xdr:cNvPr>
        <xdr:cNvCxnSpPr/>
      </xdr:nvCxnSpPr>
      <xdr:spPr>
        <a:xfrm>
          <a:off x="16421100" y="69255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32</xdr:row>
      <xdr:rowOff>158513</xdr:rowOff>
    </xdr:from>
    <xdr:ext cx="762000" cy="259045"/>
    <xdr:sp macro="" textlink="">
      <xdr:nvSpPr>
        <xdr:cNvPr id="307" name="補助費等最大値テキスト">
          <a:extLst>
            <a:ext uri="{FF2B5EF4-FFF2-40B4-BE49-F238E27FC236}">
              <a16:creationId xmlns:a16="http://schemas.microsoft.com/office/drawing/2014/main" xmlns="" id="{00000000-0008-0000-0400-000033010000}"/>
            </a:ext>
          </a:extLst>
        </xdr:cNvPr>
        <xdr:cNvSpPr txBox="1"/>
      </xdr:nvSpPr>
      <xdr:spPr>
        <a:xfrm>
          <a:off x="16598900" y="56449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34</xdr:row>
      <xdr:rowOff>72136</xdr:rowOff>
    </xdr:from>
    <xdr:to>
      <xdr:col>82</xdr:col>
      <xdr:colOff>196850</xdr:colOff>
      <xdr:row>34</xdr:row>
      <xdr:rowOff>72136</xdr:rowOff>
    </xdr:to>
    <xdr:cxnSp macro="">
      <xdr:nvCxnSpPr>
        <xdr:cNvPr id="308" name="直線コネクタ 307">
          <a:extLst>
            <a:ext uri="{FF2B5EF4-FFF2-40B4-BE49-F238E27FC236}">
              <a16:creationId xmlns:a16="http://schemas.microsoft.com/office/drawing/2014/main" xmlns="" id="{00000000-0008-0000-0400-000034010000}"/>
            </a:ext>
          </a:extLst>
        </xdr:cNvPr>
        <xdr:cNvCxnSpPr/>
      </xdr:nvCxnSpPr>
      <xdr:spPr>
        <a:xfrm>
          <a:off x="16421100" y="5901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35</xdr:row>
      <xdr:rowOff>56134</xdr:rowOff>
    </xdr:from>
    <xdr:to>
      <xdr:col>82</xdr:col>
      <xdr:colOff>107950</xdr:colOff>
      <xdr:row>35</xdr:row>
      <xdr:rowOff>92710</xdr:rowOff>
    </xdr:to>
    <xdr:cxnSp macro="">
      <xdr:nvCxnSpPr>
        <xdr:cNvPr id="309" name="直線コネクタ 308">
          <a:extLst>
            <a:ext uri="{FF2B5EF4-FFF2-40B4-BE49-F238E27FC236}">
              <a16:creationId xmlns:a16="http://schemas.microsoft.com/office/drawing/2014/main" xmlns="" id="{00000000-0008-0000-0400-000035010000}"/>
            </a:ext>
          </a:extLst>
        </xdr:cNvPr>
        <xdr:cNvCxnSpPr/>
      </xdr:nvCxnSpPr>
      <xdr:spPr>
        <a:xfrm flipV="1">
          <a:off x="15671800" y="6056884"/>
          <a:ext cx="8382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98569</xdr:rowOff>
    </xdr:from>
    <xdr:ext cx="762000" cy="259045"/>
    <xdr:sp macro="" textlink="">
      <xdr:nvSpPr>
        <xdr:cNvPr id="310" name="補助費等平均値テキスト">
          <a:extLst>
            <a:ext uri="{FF2B5EF4-FFF2-40B4-BE49-F238E27FC236}">
              <a16:creationId xmlns:a16="http://schemas.microsoft.com/office/drawing/2014/main" xmlns="" id="{00000000-0008-0000-0400-000036010000}"/>
            </a:ext>
          </a:extLst>
        </xdr:cNvPr>
        <xdr:cNvSpPr txBox="1"/>
      </xdr:nvSpPr>
      <xdr:spPr>
        <a:xfrm>
          <a:off x="16598900" y="627076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126492</xdr:rowOff>
    </xdr:from>
    <xdr:to>
      <xdr:col>82</xdr:col>
      <xdr:colOff>158750</xdr:colOff>
      <xdr:row>37</xdr:row>
      <xdr:rowOff>56642</xdr:rowOff>
    </xdr:to>
    <xdr:sp macro="" textlink="">
      <xdr:nvSpPr>
        <xdr:cNvPr id="311" name="フローチャート: 判断 310">
          <a:extLst>
            <a:ext uri="{FF2B5EF4-FFF2-40B4-BE49-F238E27FC236}">
              <a16:creationId xmlns:a16="http://schemas.microsoft.com/office/drawing/2014/main" xmlns="" id="{00000000-0008-0000-0400-000037010000}"/>
            </a:ext>
          </a:extLst>
        </xdr:cNvPr>
        <xdr:cNvSpPr/>
      </xdr:nvSpPr>
      <xdr:spPr>
        <a:xfrm>
          <a:off x="16459200" y="62986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35</xdr:row>
      <xdr:rowOff>92710</xdr:rowOff>
    </xdr:from>
    <xdr:to>
      <xdr:col>78</xdr:col>
      <xdr:colOff>69850</xdr:colOff>
      <xdr:row>36</xdr:row>
      <xdr:rowOff>17272</xdr:rowOff>
    </xdr:to>
    <xdr:cxnSp macro="">
      <xdr:nvCxnSpPr>
        <xdr:cNvPr id="312" name="直線コネクタ 311">
          <a:extLst>
            <a:ext uri="{FF2B5EF4-FFF2-40B4-BE49-F238E27FC236}">
              <a16:creationId xmlns:a16="http://schemas.microsoft.com/office/drawing/2014/main" xmlns="" id="{00000000-0008-0000-0400-000038010000}"/>
            </a:ext>
          </a:extLst>
        </xdr:cNvPr>
        <xdr:cNvCxnSpPr/>
      </xdr:nvCxnSpPr>
      <xdr:spPr>
        <a:xfrm flipV="1">
          <a:off x="14782800" y="6093460"/>
          <a:ext cx="889000" cy="96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112776</xdr:rowOff>
    </xdr:from>
    <xdr:to>
      <xdr:col>78</xdr:col>
      <xdr:colOff>120650</xdr:colOff>
      <xdr:row>37</xdr:row>
      <xdr:rowOff>42926</xdr:rowOff>
    </xdr:to>
    <xdr:sp macro="" textlink="">
      <xdr:nvSpPr>
        <xdr:cNvPr id="313" name="フローチャート: 判断 312">
          <a:extLst>
            <a:ext uri="{FF2B5EF4-FFF2-40B4-BE49-F238E27FC236}">
              <a16:creationId xmlns:a16="http://schemas.microsoft.com/office/drawing/2014/main" xmlns="" id="{00000000-0008-0000-0400-000039010000}"/>
            </a:ext>
          </a:extLst>
        </xdr:cNvPr>
        <xdr:cNvSpPr/>
      </xdr:nvSpPr>
      <xdr:spPr>
        <a:xfrm>
          <a:off x="15621000" y="62849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27703</xdr:rowOff>
    </xdr:from>
    <xdr:ext cx="736600" cy="259045"/>
    <xdr:sp macro="" textlink="">
      <xdr:nvSpPr>
        <xdr:cNvPr id="314" name="テキスト ボックス 313">
          <a:extLst>
            <a:ext uri="{FF2B5EF4-FFF2-40B4-BE49-F238E27FC236}">
              <a16:creationId xmlns:a16="http://schemas.microsoft.com/office/drawing/2014/main" xmlns="" id="{00000000-0008-0000-0400-00003A010000}"/>
            </a:ext>
          </a:extLst>
        </xdr:cNvPr>
        <xdr:cNvSpPr txBox="1"/>
      </xdr:nvSpPr>
      <xdr:spPr>
        <a:xfrm>
          <a:off x="15290800" y="637135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35</xdr:row>
      <xdr:rowOff>115570</xdr:rowOff>
    </xdr:from>
    <xdr:to>
      <xdr:col>73</xdr:col>
      <xdr:colOff>180975</xdr:colOff>
      <xdr:row>36</xdr:row>
      <xdr:rowOff>17272</xdr:rowOff>
    </xdr:to>
    <xdr:cxnSp macro="">
      <xdr:nvCxnSpPr>
        <xdr:cNvPr id="315" name="直線コネクタ 314">
          <a:extLst>
            <a:ext uri="{FF2B5EF4-FFF2-40B4-BE49-F238E27FC236}">
              <a16:creationId xmlns:a16="http://schemas.microsoft.com/office/drawing/2014/main" xmlns="" id="{00000000-0008-0000-0400-00003B010000}"/>
            </a:ext>
          </a:extLst>
        </xdr:cNvPr>
        <xdr:cNvCxnSpPr/>
      </xdr:nvCxnSpPr>
      <xdr:spPr>
        <a:xfrm>
          <a:off x="13893800" y="6116320"/>
          <a:ext cx="889000"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36</xdr:row>
      <xdr:rowOff>126492</xdr:rowOff>
    </xdr:from>
    <xdr:to>
      <xdr:col>74</xdr:col>
      <xdr:colOff>31750</xdr:colOff>
      <xdr:row>37</xdr:row>
      <xdr:rowOff>56642</xdr:rowOff>
    </xdr:to>
    <xdr:sp macro="" textlink="">
      <xdr:nvSpPr>
        <xdr:cNvPr id="316" name="フローチャート: 判断 315">
          <a:extLst>
            <a:ext uri="{FF2B5EF4-FFF2-40B4-BE49-F238E27FC236}">
              <a16:creationId xmlns:a16="http://schemas.microsoft.com/office/drawing/2014/main" xmlns="" id="{00000000-0008-0000-0400-00003C010000}"/>
            </a:ext>
          </a:extLst>
        </xdr:cNvPr>
        <xdr:cNvSpPr/>
      </xdr:nvSpPr>
      <xdr:spPr>
        <a:xfrm>
          <a:off x="14732000" y="62986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37</xdr:row>
      <xdr:rowOff>41419</xdr:rowOff>
    </xdr:from>
    <xdr:ext cx="762000" cy="259045"/>
    <xdr:sp macro="" textlink="">
      <xdr:nvSpPr>
        <xdr:cNvPr id="317" name="テキスト ボックス 316">
          <a:extLst>
            <a:ext uri="{FF2B5EF4-FFF2-40B4-BE49-F238E27FC236}">
              <a16:creationId xmlns:a16="http://schemas.microsoft.com/office/drawing/2014/main" xmlns="" id="{00000000-0008-0000-0400-00003D010000}"/>
            </a:ext>
          </a:extLst>
        </xdr:cNvPr>
        <xdr:cNvSpPr txBox="1"/>
      </xdr:nvSpPr>
      <xdr:spPr>
        <a:xfrm>
          <a:off x="14401800" y="63850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35</xdr:row>
      <xdr:rowOff>115570</xdr:rowOff>
    </xdr:from>
    <xdr:to>
      <xdr:col>69</xdr:col>
      <xdr:colOff>92075</xdr:colOff>
      <xdr:row>35</xdr:row>
      <xdr:rowOff>124714</xdr:rowOff>
    </xdr:to>
    <xdr:cxnSp macro="">
      <xdr:nvCxnSpPr>
        <xdr:cNvPr id="318" name="直線コネクタ 317">
          <a:extLst>
            <a:ext uri="{FF2B5EF4-FFF2-40B4-BE49-F238E27FC236}">
              <a16:creationId xmlns:a16="http://schemas.microsoft.com/office/drawing/2014/main" xmlns="" id="{00000000-0008-0000-0400-00003E010000}"/>
            </a:ext>
          </a:extLst>
        </xdr:cNvPr>
        <xdr:cNvCxnSpPr/>
      </xdr:nvCxnSpPr>
      <xdr:spPr>
        <a:xfrm flipV="1">
          <a:off x="13004800" y="6116320"/>
          <a:ext cx="8890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36</xdr:row>
      <xdr:rowOff>103632</xdr:rowOff>
    </xdr:from>
    <xdr:to>
      <xdr:col>69</xdr:col>
      <xdr:colOff>142875</xdr:colOff>
      <xdr:row>37</xdr:row>
      <xdr:rowOff>33782</xdr:rowOff>
    </xdr:to>
    <xdr:sp macro="" textlink="">
      <xdr:nvSpPr>
        <xdr:cNvPr id="319" name="フローチャート: 判断 318">
          <a:extLst>
            <a:ext uri="{FF2B5EF4-FFF2-40B4-BE49-F238E27FC236}">
              <a16:creationId xmlns:a16="http://schemas.microsoft.com/office/drawing/2014/main" xmlns="" id="{00000000-0008-0000-0400-00003F010000}"/>
            </a:ext>
          </a:extLst>
        </xdr:cNvPr>
        <xdr:cNvSpPr/>
      </xdr:nvSpPr>
      <xdr:spPr>
        <a:xfrm>
          <a:off x="13843000" y="6275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37</xdr:row>
      <xdr:rowOff>18559</xdr:rowOff>
    </xdr:from>
    <xdr:ext cx="762000" cy="259045"/>
    <xdr:sp macro="" textlink="">
      <xdr:nvSpPr>
        <xdr:cNvPr id="320" name="テキスト ボックス 319">
          <a:extLst>
            <a:ext uri="{FF2B5EF4-FFF2-40B4-BE49-F238E27FC236}">
              <a16:creationId xmlns:a16="http://schemas.microsoft.com/office/drawing/2014/main" xmlns="" id="{00000000-0008-0000-0400-000040010000}"/>
            </a:ext>
          </a:extLst>
        </xdr:cNvPr>
        <xdr:cNvSpPr txBox="1"/>
      </xdr:nvSpPr>
      <xdr:spPr>
        <a:xfrm>
          <a:off x="13512800" y="63622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89916</xdr:rowOff>
    </xdr:from>
    <xdr:to>
      <xdr:col>65</xdr:col>
      <xdr:colOff>53975</xdr:colOff>
      <xdr:row>37</xdr:row>
      <xdr:rowOff>20066</xdr:rowOff>
    </xdr:to>
    <xdr:sp macro="" textlink="">
      <xdr:nvSpPr>
        <xdr:cNvPr id="321" name="フローチャート: 判断 320">
          <a:extLst>
            <a:ext uri="{FF2B5EF4-FFF2-40B4-BE49-F238E27FC236}">
              <a16:creationId xmlns:a16="http://schemas.microsoft.com/office/drawing/2014/main" xmlns="" id="{00000000-0008-0000-0400-000041010000}"/>
            </a:ext>
          </a:extLst>
        </xdr:cNvPr>
        <xdr:cNvSpPr/>
      </xdr:nvSpPr>
      <xdr:spPr>
        <a:xfrm>
          <a:off x="12954000" y="62621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4843</xdr:rowOff>
    </xdr:from>
    <xdr:ext cx="762000" cy="259045"/>
    <xdr:sp macro="" textlink="">
      <xdr:nvSpPr>
        <xdr:cNvPr id="322" name="テキスト ボックス 321">
          <a:extLst>
            <a:ext uri="{FF2B5EF4-FFF2-40B4-BE49-F238E27FC236}">
              <a16:creationId xmlns:a16="http://schemas.microsoft.com/office/drawing/2014/main" xmlns="" id="{00000000-0008-0000-0400-000042010000}"/>
            </a:ext>
          </a:extLst>
        </xdr:cNvPr>
        <xdr:cNvSpPr txBox="1"/>
      </xdr:nvSpPr>
      <xdr:spPr>
        <a:xfrm>
          <a:off x="12623800" y="63484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23" name="テキスト ボックス 322">
          <a:extLst>
            <a:ext uri="{FF2B5EF4-FFF2-40B4-BE49-F238E27FC236}">
              <a16:creationId xmlns:a16="http://schemas.microsoft.com/office/drawing/2014/main" xmlns="" id="{00000000-0008-0000-0400-000043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24" name="テキスト ボックス 323">
          <a:extLst>
            <a:ext uri="{FF2B5EF4-FFF2-40B4-BE49-F238E27FC236}">
              <a16:creationId xmlns:a16="http://schemas.microsoft.com/office/drawing/2014/main" xmlns="" id="{00000000-0008-0000-0400-000044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25" name="テキスト ボックス 324">
          <a:extLst>
            <a:ext uri="{FF2B5EF4-FFF2-40B4-BE49-F238E27FC236}">
              <a16:creationId xmlns:a16="http://schemas.microsoft.com/office/drawing/2014/main" xmlns="" id="{00000000-0008-0000-0400-000045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26" name="テキスト ボックス 325">
          <a:extLst>
            <a:ext uri="{FF2B5EF4-FFF2-40B4-BE49-F238E27FC236}">
              <a16:creationId xmlns:a16="http://schemas.microsoft.com/office/drawing/2014/main" xmlns="" id="{00000000-0008-0000-0400-000046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27" name="テキスト ボックス 326">
          <a:extLst>
            <a:ext uri="{FF2B5EF4-FFF2-40B4-BE49-F238E27FC236}">
              <a16:creationId xmlns:a16="http://schemas.microsoft.com/office/drawing/2014/main" xmlns="" id="{00000000-0008-0000-0400-000047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35</xdr:row>
      <xdr:rowOff>5334</xdr:rowOff>
    </xdr:from>
    <xdr:to>
      <xdr:col>82</xdr:col>
      <xdr:colOff>158750</xdr:colOff>
      <xdr:row>35</xdr:row>
      <xdr:rowOff>106934</xdr:rowOff>
    </xdr:to>
    <xdr:sp macro="" textlink="">
      <xdr:nvSpPr>
        <xdr:cNvPr id="328" name="楕円 327">
          <a:extLst>
            <a:ext uri="{FF2B5EF4-FFF2-40B4-BE49-F238E27FC236}">
              <a16:creationId xmlns:a16="http://schemas.microsoft.com/office/drawing/2014/main" xmlns="" id="{00000000-0008-0000-0400-000048010000}"/>
            </a:ext>
          </a:extLst>
        </xdr:cNvPr>
        <xdr:cNvSpPr/>
      </xdr:nvSpPr>
      <xdr:spPr>
        <a:xfrm>
          <a:off x="16459200" y="60060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34</xdr:row>
      <xdr:rowOff>21861</xdr:rowOff>
    </xdr:from>
    <xdr:ext cx="762000" cy="259045"/>
    <xdr:sp macro="" textlink="">
      <xdr:nvSpPr>
        <xdr:cNvPr id="329" name="補助費等該当値テキスト">
          <a:extLst>
            <a:ext uri="{FF2B5EF4-FFF2-40B4-BE49-F238E27FC236}">
              <a16:creationId xmlns:a16="http://schemas.microsoft.com/office/drawing/2014/main" xmlns="" id="{00000000-0008-0000-0400-000049010000}"/>
            </a:ext>
          </a:extLst>
        </xdr:cNvPr>
        <xdr:cNvSpPr txBox="1"/>
      </xdr:nvSpPr>
      <xdr:spPr>
        <a:xfrm>
          <a:off x="16598900" y="58511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35</xdr:row>
      <xdr:rowOff>41910</xdr:rowOff>
    </xdr:from>
    <xdr:to>
      <xdr:col>78</xdr:col>
      <xdr:colOff>120650</xdr:colOff>
      <xdr:row>35</xdr:row>
      <xdr:rowOff>143510</xdr:rowOff>
    </xdr:to>
    <xdr:sp macro="" textlink="">
      <xdr:nvSpPr>
        <xdr:cNvPr id="330" name="楕円 329">
          <a:extLst>
            <a:ext uri="{FF2B5EF4-FFF2-40B4-BE49-F238E27FC236}">
              <a16:creationId xmlns:a16="http://schemas.microsoft.com/office/drawing/2014/main" xmlns="" id="{00000000-0008-0000-0400-00004A010000}"/>
            </a:ext>
          </a:extLst>
        </xdr:cNvPr>
        <xdr:cNvSpPr/>
      </xdr:nvSpPr>
      <xdr:spPr>
        <a:xfrm>
          <a:off x="15621000" y="6042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33</xdr:row>
      <xdr:rowOff>153687</xdr:rowOff>
    </xdr:from>
    <xdr:ext cx="736600" cy="259045"/>
    <xdr:sp macro="" textlink="">
      <xdr:nvSpPr>
        <xdr:cNvPr id="331" name="テキスト ボックス 330">
          <a:extLst>
            <a:ext uri="{FF2B5EF4-FFF2-40B4-BE49-F238E27FC236}">
              <a16:creationId xmlns:a16="http://schemas.microsoft.com/office/drawing/2014/main" xmlns="" id="{00000000-0008-0000-0400-00004B010000}"/>
            </a:ext>
          </a:extLst>
        </xdr:cNvPr>
        <xdr:cNvSpPr txBox="1"/>
      </xdr:nvSpPr>
      <xdr:spPr>
        <a:xfrm>
          <a:off x="15290800" y="58115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35</xdr:row>
      <xdr:rowOff>137922</xdr:rowOff>
    </xdr:from>
    <xdr:to>
      <xdr:col>74</xdr:col>
      <xdr:colOff>31750</xdr:colOff>
      <xdr:row>36</xdr:row>
      <xdr:rowOff>68072</xdr:rowOff>
    </xdr:to>
    <xdr:sp macro="" textlink="">
      <xdr:nvSpPr>
        <xdr:cNvPr id="332" name="楕円 331">
          <a:extLst>
            <a:ext uri="{FF2B5EF4-FFF2-40B4-BE49-F238E27FC236}">
              <a16:creationId xmlns:a16="http://schemas.microsoft.com/office/drawing/2014/main" xmlns="" id="{00000000-0008-0000-0400-00004C010000}"/>
            </a:ext>
          </a:extLst>
        </xdr:cNvPr>
        <xdr:cNvSpPr/>
      </xdr:nvSpPr>
      <xdr:spPr>
        <a:xfrm>
          <a:off x="14732000" y="6138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78249</xdr:rowOff>
    </xdr:from>
    <xdr:ext cx="762000" cy="259045"/>
    <xdr:sp macro="" textlink="">
      <xdr:nvSpPr>
        <xdr:cNvPr id="333" name="テキスト ボックス 332">
          <a:extLst>
            <a:ext uri="{FF2B5EF4-FFF2-40B4-BE49-F238E27FC236}">
              <a16:creationId xmlns:a16="http://schemas.microsoft.com/office/drawing/2014/main" xmlns="" id="{00000000-0008-0000-0400-00004D010000}"/>
            </a:ext>
          </a:extLst>
        </xdr:cNvPr>
        <xdr:cNvSpPr txBox="1"/>
      </xdr:nvSpPr>
      <xdr:spPr>
        <a:xfrm>
          <a:off x="14401800" y="5907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35</xdr:row>
      <xdr:rowOff>64770</xdr:rowOff>
    </xdr:from>
    <xdr:to>
      <xdr:col>69</xdr:col>
      <xdr:colOff>142875</xdr:colOff>
      <xdr:row>35</xdr:row>
      <xdr:rowOff>166370</xdr:rowOff>
    </xdr:to>
    <xdr:sp macro="" textlink="">
      <xdr:nvSpPr>
        <xdr:cNvPr id="334" name="楕円 333">
          <a:extLst>
            <a:ext uri="{FF2B5EF4-FFF2-40B4-BE49-F238E27FC236}">
              <a16:creationId xmlns:a16="http://schemas.microsoft.com/office/drawing/2014/main" xmlns="" id="{00000000-0008-0000-0400-00004E010000}"/>
            </a:ext>
          </a:extLst>
        </xdr:cNvPr>
        <xdr:cNvSpPr/>
      </xdr:nvSpPr>
      <xdr:spPr>
        <a:xfrm>
          <a:off x="13843000" y="6065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34</xdr:row>
      <xdr:rowOff>5097</xdr:rowOff>
    </xdr:from>
    <xdr:ext cx="762000" cy="259045"/>
    <xdr:sp macro="" textlink="">
      <xdr:nvSpPr>
        <xdr:cNvPr id="335" name="テキスト ボックス 334">
          <a:extLst>
            <a:ext uri="{FF2B5EF4-FFF2-40B4-BE49-F238E27FC236}">
              <a16:creationId xmlns:a16="http://schemas.microsoft.com/office/drawing/2014/main" xmlns="" id="{00000000-0008-0000-0400-00004F010000}"/>
            </a:ext>
          </a:extLst>
        </xdr:cNvPr>
        <xdr:cNvSpPr txBox="1"/>
      </xdr:nvSpPr>
      <xdr:spPr>
        <a:xfrm>
          <a:off x="13512800" y="5834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35</xdr:row>
      <xdr:rowOff>73914</xdr:rowOff>
    </xdr:from>
    <xdr:to>
      <xdr:col>65</xdr:col>
      <xdr:colOff>53975</xdr:colOff>
      <xdr:row>36</xdr:row>
      <xdr:rowOff>4064</xdr:rowOff>
    </xdr:to>
    <xdr:sp macro="" textlink="">
      <xdr:nvSpPr>
        <xdr:cNvPr id="336" name="楕円 335">
          <a:extLst>
            <a:ext uri="{FF2B5EF4-FFF2-40B4-BE49-F238E27FC236}">
              <a16:creationId xmlns:a16="http://schemas.microsoft.com/office/drawing/2014/main" xmlns="" id="{00000000-0008-0000-0400-000050010000}"/>
            </a:ext>
          </a:extLst>
        </xdr:cNvPr>
        <xdr:cNvSpPr/>
      </xdr:nvSpPr>
      <xdr:spPr>
        <a:xfrm>
          <a:off x="12954000" y="60746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34</xdr:row>
      <xdr:rowOff>14241</xdr:rowOff>
    </xdr:from>
    <xdr:ext cx="762000" cy="259045"/>
    <xdr:sp macro="" textlink="">
      <xdr:nvSpPr>
        <xdr:cNvPr id="337" name="テキスト ボックス 336">
          <a:extLst>
            <a:ext uri="{FF2B5EF4-FFF2-40B4-BE49-F238E27FC236}">
              <a16:creationId xmlns:a16="http://schemas.microsoft.com/office/drawing/2014/main" xmlns="" id="{00000000-0008-0000-0400-000051010000}"/>
            </a:ext>
          </a:extLst>
        </xdr:cNvPr>
        <xdr:cNvSpPr txBox="1"/>
      </xdr:nvSpPr>
      <xdr:spPr>
        <a:xfrm>
          <a:off x="12623800" y="58435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8" name="正方形/長方形 337">
          <a:extLst>
            <a:ext uri="{FF2B5EF4-FFF2-40B4-BE49-F238E27FC236}">
              <a16:creationId xmlns:a16="http://schemas.microsoft.com/office/drawing/2014/main" xmlns="" id="{00000000-0008-0000-0400-000052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9" name="正方形/長方形 338">
          <a:extLst>
            <a:ext uri="{FF2B5EF4-FFF2-40B4-BE49-F238E27FC236}">
              <a16:creationId xmlns:a16="http://schemas.microsoft.com/office/drawing/2014/main" xmlns="" id="{00000000-0008-0000-0400-000053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40" name="正方形/長方形 339">
          <a:extLst>
            <a:ext uri="{FF2B5EF4-FFF2-40B4-BE49-F238E27FC236}">
              <a16:creationId xmlns:a16="http://schemas.microsoft.com/office/drawing/2014/main" xmlns="" id="{00000000-0008-0000-0400-000054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67</xdr:row>
      <xdr:rowOff>133350</xdr:rowOff>
    </xdr:from>
    <xdr:to>
      <xdr:col>42</xdr:col>
      <xdr:colOff>82550</xdr:colOff>
      <xdr:row>69</xdr:row>
      <xdr:rowOff>44450</xdr:rowOff>
    </xdr:to>
    <xdr:sp macro="" textlink="">
      <xdr:nvSpPr>
        <xdr:cNvPr id="341" name="正方形/長方形 340">
          <a:extLst>
            <a:ext uri="{FF2B5EF4-FFF2-40B4-BE49-F238E27FC236}">
              <a16:creationId xmlns:a16="http://schemas.microsoft.com/office/drawing/2014/main" xmlns="" id="{00000000-0008-0000-0400-000055010000}"/>
            </a:ext>
          </a:extLst>
        </xdr:cNvPr>
        <xdr:cNvSpPr/>
      </xdr:nvSpPr>
      <xdr:spPr>
        <a:xfrm>
          <a:off x="7086600" y="11620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68</xdr:row>
      <xdr:rowOff>152400</xdr:rowOff>
    </xdr:from>
    <xdr:to>
      <xdr:col>42</xdr:col>
      <xdr:colOff>82550</xdr:colOff>
      <xdr:row>70</xdr:row>
      <xdr:rowOff>63500</xdr:rowOff>
    </xdr:to>
    <xdr:sp macro="" textlink="">
      <xdr:nvSpPr>
        <xdr:cNvPr id="342" name="正方形/長方形 341">
          <a:extLst>
            <a:ext uri="{FF2B5EF4-FFF2-40B4-BE49-F238E27FC236}">
              <a16:creationId xmlns:a16="http://schemas.microsoft.com/office/drawing/2014/main" xmlns="" id="{00000000-0008-0000-0400-000056010000}"/>
            </a:ext>
          </a:extLst>
        </xdr:cNvPr>
        <xdr:cNvSpPr/>
      </xdr:nvSpPr>
      <xdr:spPr>
        <a:xfrm>
          <a:off x="7086600" y="11811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67</xdr:row>
      <xdr:rowOff>133350</xdr:rowOff>
    </xdr:from>
    <xdr:to>
      <xdr:col>51</xdr:col>
      <xdr:colOff>22225</xdr:colOff>
      <xdr:row>69</xdr:row>
      <xdr:rowOff>44450</xdr:rowOff>
    </xdr:to>
    <xdr:sp macro="" textlink="">
      <xdr:nvSpPr>
        <xdr:cNvPr id="343" name="正方形/長方形 342">
          <a:extLst>
            <a:ext uri="{FF2B5EF4-FFF2-40B4-BE49-F238E27FC236}">
              <a16:creationId xmlns:a16="http://schemas.microsoft.com/office/drawing/2014/main" xmlns="" id="{00000000-0008-0000-0400-000057010000}"/>
            </a:ext>
          </a:extLst>
        </xdr:cNvPr>
        <xdr:cNvSpPr/>
      </xdr:nvSpPr>
      <xdr:spPr>
        <a:xfrm>
          <a:off x="869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43</xdr:col>
      <xdr:colOff>98425</xdr:colOff>
      <xdr:row>68</xdr:row>
      <xdr:rowOff>152400</xdr:rowOff>
    </xdr:from>
    <xdr:to>
      <xdr:col>51</xdr:col>
      <xdr:colOff>22225</xdr:colOff>
      <xdr:row>70</xdr:row>
      <xdr:rowOff>63500</xdr:rowOff>
    </xdr:to>
    <xdr:sp macro="" textlink="">
      <xdr:nvSpPr>
        <xdr:cNvPr id="344" name="正方形/長方形 343">
          <a:extLst>
            <a:ext uri="{FF2B5EF4-FFF2-40B4-BE49-F238E27FC236}">
              <a16:creationId xmlns:a16="http://schemas.microsoft.com/office/drawing/2014/main" xmlns="" id="{00000000-0008-0000-0400-000058010000}"/>
            </a:ext>
          </a:extLst>
        </xdr:cNvPr>
        <xdr:cNvSpPr/>
      </xdr:nvSpPr>
      <xdr:spPr>
        <a:xfrm>
          <a:off x="869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45" name="正方形/長方形 344">
          <a:extLst>
            <a:ext uri="{FF2B5EF4-FFF2-40B4-BE49-F238E27FC236}">
              <a16:creationId xmlns:a16="http://schemas.microsoft.com/office/drawing/2014/main" xmlns="" id="{00000000-0008-0000-0400-000059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114300</xdr:colOff>
      <xdr:row>70</xdr:row>
      <xdr:rowOff>127000</xdr:rowOff>
    </xdr:from>
    <xdr:to>
      <xdr:col>55</xdr:col>
      <xdr:colOff>47625</xdr:colOff>
      <xdr:row>84</xdr:row>
      <xdr:rowOff>12700</xdr:rowOff>
    </xdr:to>
    <xdr:sp macro="" textlink="">
      <xdr:nvSpPr>
        <xdr:cNvPr id="346" name="正方形/長方形 345">
          <a:extLst>
            <a:ext uri="{FF2B5EF4-FFF2-40B4-BE49-F238E27FC236}">
              <a16:creationId xmlns:a16="http://schemas.microsoft.com/office/drawing/2014/main" xmlns="" id="{00000000-0008-0000-0400-00005A010000}"/>
            </a:ext>
          </a:extLst>
        </xdr:cNvPr>
        <xdr:cNvSpPr/>
      </xdr:nvSpPr>
      <xdr:spPr>
        <a:xfrm>
          <a:off x="57150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47" name="正方形/長方形 346">
          <a:extLst>
            <a:ext uri="{FF2B5EF4-FFF2-40B4-BE49-F238E27FC236}">
              <a16:creationId xmlns:a16="http://schemas.microsoft.com/office/drawing/2014/main" xmlns="" id="{00000000-0008-0000-0400-00005B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15875</xdr:colOff>
      <xdr:row>72</xdr:row>
      <xdr:rowOff>101600</xdr:rowOff>
    </xdr:from>
    <xdr:to>
      <xdr:col>54</xdr:col>
      <xdr:colOff>95250</xdr:colOff>
      <xdr:row>83</xdr:row>
      <xdr:rowOff>120650</xdr:rowOff>
    </xdr:to>
    <xdr:sp macro="" textlink="" fLocksText="0">
      <xdr:nvSpPr>
        <xdr:cNvPr id="348" name="テキスト ボックス 347">
          <a:extLst>
            <a:ext uri="{FF2B5EF4-FFF2-40B4-BE49-F238E27FC236}">
              <a16:creationId xmlns:a16="http://schemas.microsoft.com/office/drawing/2014/main" xmlns="" id="{00000000-0008-0000-0400-00005C010000}"/>
            </a:ext>
          </a:extLst>
        </xdr:cNvPr>
        <xdr:cNvSpPr txBox="1"/>
      </xdr:nvSpPr>
      <xdr:spPr>
        <a:xfrm>
          <a:off x="58166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公債費に係る経常収支比率は、徳島県平均を３．４ポイント下回っているが、類似団体の平均値を０．８ポイント上回っている。今後も新規地方債については、事業の規模や必要性、交付税算入の有無などを考慮して抑制していくよう努める。</a:t>
          </a:r>
        </a:p>
      </xdr:txBody>
    </xdr:sp>
    <xdr:clientData/>
  </xdr:twoCellAnchor>
  <xdr:oneCellAnchor>
    <xdr:from>
      <xdr:col>3</xdr:col>
      <xdr:colOff>123825</xdr:colOff>
      <xdr:row>69</xdr:row>
      <xdr:rowOff>107950</xdr:rowOff>
    </xdr:from>
    <xdr:ext cx="298543" cy="225703"/>
    <xdr:sp macro="" textlink="">
      <xdr:nvSpPr>
        <xdr:cNvPr id="349" name="テキスト ボックス 348">
          <a:extLst>
            <a:ext uri="{FF2B5EF4-FFF2-40B4-BE49-F238E27FC236}">
              <a16:creationId xmlns:a16="http://schemas.microsoft.com/office/drawing/2014/main" xmlns="" id="{00000000-0008-0000-0400-00005D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50" name="直線コネクタ 349">
          <a:extLst>
            <a:ext uri="{FF2B5EF4-FFF2-40B4-BE49-F238E27FC236}">
              <a16:creationId xmlns:a16="http://schemas.microsoft.com/office/drawing/2014/main" xmlns="" id="{00000000-0008-0000-0400-00005E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83</xdr:row>
      <xdr:rowOff>41927</xdr:rowOff>
    </xdr:from>
    <xdr:ext cx="508000" cy="259045"/>
    <xdr:sp macro="" textlink="">
      <xdr:nvSpPr>
        <xdr:cNvPr id="351" name="テキスト ボックス 350">
          <a:extLst>
            <a:ext uri="{FF2B5EF4-FFF2-40B4-BE49-F238E27FC236}">
              <a16:creationId xmlns:a16="http://schemas.microsoft.com/office/drawing/2014/main" xmlns="" id="{00000000-0008-0000-0400-00005F010000}"/>
            </a:ext>
          </a:extLst>
        </xdr:cNvPr>
        <xdr:cNvSpPr txBox="1"/>
      </xdr:nvSpPr>
      <xdr:spPr>
        <a:xfrm>
          <a:off x="254000" y="1427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52" name="直線コネクタ 351">
          <a:extLst>
            <a:ext uri="{FF2B5EF4-FFF2-40B4-BE49-F238E27FC236}">
              <a16:creationId xmlns:a16="http://schemas.microsoft.com/office/drawing/2014/main" xmlns="" id="{00000000-0008-0000-0400-000060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81</xdr:row>
      <xdr:rowOff>3827</xdr:rowOff>
    </xdr:from>
    <xdr:ext cx="508000" cy="259045"/>
    <xdr:sp macro="" textlink="">
      <xdr:nvSpPr>
        <xdr:cNvPr id="353" name="テキスト ボックス 352">
          <a:extLst>
            <a:ext uri="{FF2B5EF4-FFF2-40B4-BE49-F238E27FC236}">
              <a16:creationId xmlns:a16="http://schemas.microsoft.com/office/drawing/2014/main" xmlns="" id="{00000000-0008-0000-0400-000061010000}"/>
            </a:ext>
          </a:extLst>
        </xdr:cNvPr>
        <xdr:cNvSpPr txBox="1"/>
      </xdr:nvSpPr>
      <xdr:spPr>
        <a:xfrm>
          <a:off x="254000" y="13891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54" name="直線コネクタ 353">
          <a:extLst>
            <a:ext uri="{FF2B5EF4-FFF2-40B4-BE49-F238E27FC236}">
              <a16:creationId xmlns:a16="http://schemas.microsoft.com/office/drawing/2014/main" xmlns="" id="{00000000-0008-0000-0400-000062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78</xdr:row>
      <xdr:rowOff>137177</xdr:rowOff>
    </xdr:from>
    <xdr:ext cx="508000" cy="259045"/>
    <xdr:sp macro="" textlink="">
      <xdr:nvSpPr>
        <xdr:cNvPr id="355" name="テキスト ボックス 354">
          <a:extLst>
            <a:ext uri="{FF2B5EF4-FFF2-40B4-BE49-F238E27FC236}">
              <a16:creationId xmlns:a16="http://schemas.microsoft.com/office/drawing/2014/main" xmlns="" id="{00000000-0008-0000-0400-000063010000}"/>
            </a:ext>
          </a:extLst>
        </xdr:cNvPr>
        <xdr:cNvSpPr txBox="1"/>
      </xdr:nvSpPr>
      <xdr:spPr>
        <a:xfrm>
          <a:off x="254000" y="1351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56" name="直線コネクタ 355">
          <a:extLst>
            <a:ext uri="{FF2B5EF4-FFF2-40B4-BE49-F238E27FC236}">
              <a16:creationId xmlns:a16="http://schemas.microsoft.com/office/drawing/2014/main" xmlns="" id="{00000000-0008-0000-0400-000064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76</xdr:row>
      <xdr:rowOff>99077</xdr:rowOff>
    </xdr:from>
    <xdr:ext cx="508000" cy="259045"/>
    <xdr:sp macro="" textlink="">
      <xdr:nvSpPr>
        <xdr:cNvPr id="357" name="テキスト ボックス 356">
          <a:extLst>
            <a:ext uri="{FF2B5EF4-FFF2-40B4-BE49-F238E27FC236}">
              <a16:creationId xmlns:a16="http://schemas.microsoft.com/office/drawing/2014/main" xmlns="" id="{00000000-0008-0000-0400-000065010000}"/>
            </a:ext>
          </a:extLst>
        </xdr:cNvPr>
        <xdr:cNvSpPr txBox="1"/>
      </xdr:nvSpPr>
      <xdr:spPr>
        <a:xfrm>
          <a:off x="254000" y="13129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58" name="直線コネクタ 357">
          <a:extLst>
            <a:ext uri="{FF2B5EF4-FFF2-40B4-BE49-F238E27FC236}">
              <a16:creationId xmlns:a16="http://schemas.microsoft.com/office/drawing/2014/main" xmlns="" id="{00000000-0008-0000-0400-000066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74</xdr:row>
      <xdr:rowOff>60977</xdr:rowOff>
    </xdr:from>
    <xdr:ext cx="508000" cy="259045"/>
    <xdr:sp macro="" textlink="">
      <xdr:nvSpPr>
        <xdr:cNvPr id="359" name="テキスト ボックス 358">
          <a:extLst>
            <a:ext uri="{FF2B5EF4-FFF2-40B4-BE49-F238E27FC236}">
              <a16:creationId xmlns:a16="http://schemas.microsoft.com/office/drawing/2014/main" xmlns="" id="{00000000-0008-0000-0400-000067010000}"/>
            </a:ext>
          </a:extLst>
        </xdr:cNvPr>
        <xdr:cNvSpPr txBox="1"/>
      </xdr:nvSpPr>
      <xdr:spPr>
        <a:xfrm>
          <a:off x="254000" y="12748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60" name="直線コネクタ 359">
          <a:extLst>
            <a:ext uri="{FF2B5EF4-FFF2-40B4-BE49-F238E27FC236}">
              <a16:creationId xmlns:a16="http://schemas.microsoft.com/office/drawing/2014/main" xmlns="" id="{00000000-0008-0000-0400-000068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72</xdr:row>
      <xdr:rowOff>22877</xdr:rowOff>
    </xdr:from>
    <xdr:ext cx="508000" cy="259045"/>
    <xdr:sp macro="" textlink="">
      <xdr:nvSpPr>
        <xdr:cNvPr id="361" name="テキスト ボックス 360">
          <a:extLst>
            <a:ext uri="{FF2B5EF4-FFF2-40B4-BE49-F238E27FC236}">
              <a16:creationId xmlns:a16="http://schemas.microsoft.com/office/drawing/2014/main" xmlns="" id="{00000000-0008-0000-0400-000069010000}"/>
            </a:ext>
          </a:extLst>
        </xdr:cNvPr>
        <xdr:cNvSpPr txBox="1"/>
      </xdr:nvSpPr>
      <xdr:spPr>
        <a:xfrm>
          <a:off x="254000" y="12367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62" name="直線コネクタ 361">
          <a:extLst>
            <a:ext uri="{FF2B5EF4-FFF2-40B4-BE49-F238E27FC236}">
              <a16:creationId xmlns:a16="http://schemas.microsoft.com/office/drawing/2014/main" xmlns="" id="{00000000-0008-0000-0400-00006A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69</xdr:row>
      <xdr:rowOff>156227</xdr:rowOff>
    </xdr:from>
    <xdr:ext cx="508000" cy="259045"/>
    <xdr:sp macro="" textlink="">
      <xdr:nvSpPr>
        <xdr:cNvPr id="363" name="テキスト ボックス 362">
          <a:extLst>
            <a:ext uri="{FF2B5EF4-FFF2-40B4-BE49-F238E27FC236}">
              <a16:creationId xmlns:a16="http://schemas.microsoft.com/office/drawing/2014/main" xmlns="" id="{00000000-0008-0000-0400-00006B010000}"/>
            </a:ext>
          </a:extLst>
        </xdr:cNvPr>
        <xdr:cNvSpPr txBox="1"/>
      </xdr:nvSpPr>
      <xdr:spPr>
        <a:xfrm>
          <a:off x="254000" y="11986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64" name="公債費グラフ枠">
          <a:extLst>
            <a:ext uri="{FF2B5EF4-FFF2-40B4-BE49-F238E27FC236}">
              <a16:creationId xmlns:a16="http://schemas.microsoft.com/office/drawing/2014/main" xmlns="" id="{00000000-0008-0000-0400-00006C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24130</xdr:rowOff>
    </xdr:from>
    <xdr:to>
      <xdr:col>24</xdr:col>
      <xdr:colOff>25400</xdr:colOff>
      <xdr:row>81</xdr:row>
      <xdr:rowOff>1270</xdr:rowOff>
    </xdr:to>
    <xdr:cxnSp macro="">
      <xdr:nvCxnSpPr>
        <xdr:cNvPr id="365" name="直線コネクタ 364">
          <a:extLst>
            <a:ext uri="{FF2B5EF4-FFF2-40B4-BE49-F238E27FC236}">
              <a16:creationId xmlns:a16="http://schemas.microsoft.com/office/drawing/2014/main" xmlns="" id="{00000000-0008-0000-0400-00006D010000}"/>
            </a:ext>
          </a:extLst>
        </xdr:cNvPr>
        <xdr:cNvCxnSpPr/>
      </xdr:nvCxnSpPr>
      <xdr:spPr>
        <a:xfrm flipV="1">
          <a:off x="4826000" y="12539980"/>
          <a:ext cx="0" cy="13487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144797</xdr:rowOff>
    </xdr:from>
    <xdr:ext cx="762000" cy="259045"/>
    <xdr:sp macro="" textlink="">
      <xdr:nvSpPr>
        <xdr:cNvPr id="366" name="公債費最小値テキスト">
          <a:extLst>
            <a:ext uri="{FF2B5EF4-FFF2-40B4-BE49-F238E27FC236}">
              <a16:creationId xmlns:a16="http://schemas.microsoft.com/office/drawing/2014/main" xmlns="" id="{00000000-0008-0000-0400-00006E010000}"/>
            </a:ext>
          </a:extLst>
        </xdr:cNvPr>
        <xdr:cNvSpPr txBox="1"/>
      </xdr:nvSpPr>
      <xdr:spPr>
        <a:xfrm>
          <a:off x="4914900" y="13860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1270</xdr:rowOff>
    </xdr:from>
    <xdr:to>
      <xdr:col>24</xdr:col>
      <xdr:colOff>114300</xdr:colOff>
      <xdr:row>81</xdr:row>
      <xdr:rowOff>1270</xdr:rowOff>
    </xdr:to>
    <xdr:cxnSp macro="">
      <xdr:nvCxnSpPr>
        <xdr:cNvPr id="367" name="直線コネクタ 366">
          <a:extLst>
            <a:ext uri="{FF2B5EF4-FFF2-40B4-BE49-F238E27FC236}">
              <a16:creationId xmlns:a16="http://schemas.microsoft.com/office/drawing/2014/main" xmlns="" id="{00000000-0008-0000-0400-00006F010000}"/>
            </a:ext>
          </a:extLst>
        </xdr:cNvPr>
        <xdr:cNvCxnSpPr/>
      </xdr:nvCxnSpPr>
      <xdr:spPr>
        <a:xfrm>
          <a:off x="4737100" y="138887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110507</xdr:rowOff>
    </xdr:from>
    <xdr:ext cx="762000" cy="259045"/>
    <xdr:sp macro="" textlink="">
      <xdr:nvSpPr>
        <xdr:cNvPr id="368" name="公債費最大値テキスト">
          <a:extLst>
            <a:ext uri="{FF2B5EF4-FFF2-40B4-BE49-F238E27FC236}">
              <a16:creationId xmlns:a16="http://schemas.microsoft.com/office/drawing/2014/main" xmlns="" id="{00000000-0008-0000-0400-000070010000}"/>
            </a:ext>
          </a:extLst>
        </xdr:cNvPr>
        <xdr:cNvSpPr txBox="1"/>
      </xdr:nvSpPr>
      <xdr:spPr>
        <a:xfrm>
          <a:off x="4914900" y="12283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24130</xdr:rowOff>
    </xdr:from>
    <xdr:to>
      <xdr:col>24</xdr:col>
      <xdr:colOff>114300</xdr:colOff>
      <xdr:row>73</xdr:row>
      <xdr:rowOff>24130</xdr:rowOff>
    </xdr:to>
    <xdr:cxnSp macro="">
      <xdr:nvCxnSpPr>
        <xdr:cNvPr id="369" name="直線コネクタ 368">
          <a:extLst>
            <a:ext uri="{FF2B5EF4-FFF2-40B4-BE49-F238E27FC236}">
              <a16:creationId xmlns:a16="http://schemas.microsoft.com/office/drawing/2014/main" xmlns="" id="{00000000-0008-0000-0400-000071010000}"/>
            </a:ext>
          </a:extLst>
        </xdr:cNvPr>
        <xdr:cNvCxnSpPr/>
      </xdr:nvCxnSpPr>
      <xdr:spPr>
        <a:xfrm>
          <a:off x="4737100" y="12539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76</xdr:row>
      <xdr:rowOff>157480</xdr:rowOff>
    </xdr:from>
    <xdr:to>
      <xdr:col>24</xdr:col>
      <xdr:colOff>25400</xdr:colOff>
      <xdr:row>77</xdr:row>
      <xdr:rowOff>31750</xdr:rowOff>
    </xdr:to>
    <xdr:cxnSp macro="">
      <xdr:nvCxnSpPr>
        <xdr:cNvPr id="370" name="直線コネクタ 369">
          <a:extLst>
            <a:ext uri="{FF2B5EF4-FFF2-40B4-BE49-F238E27FC236}">
              <a16:creationId xmlns:a16="http://schemas.microsoft.com/office/drawing/2014/main" xmlns="" id="{00000000-0008-0000-0400-000072010000}"/>
            </a:ext>
          </a:extLst>
        </xdr:cNvPr>
        <xdr:cNvCxnSpPr/>
      </xdr:nvCxnSpPr>
      <xdr:spPr>
        <a:xfrm>
          <a:off x="3987800" y="1318768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107966</xdr:rowOff>
    </xdr:from>
    <xdr:ext cx="762000" cy="259045"/>
    <xdr:sp macro="" textlink="">
      <xdr:nvSpPr>
        <xdr:cNvPr id="371" name="公債費平均値テキスト">
          <a:extLst>
            <a:ext uri="{FF2B5EF4-FFF2-40B4-BE49-F238E27FC236}">
              <a16:creationId xmlns:a16="http://schemas.microsoft.com/office/drawing/2014/main" xmlns="" id="{00000000-0008-0000-0400-000073010000}"/>
            </a:ext>
          </a:extLst>
        </xdr:cNvPr>
        <xdr:cNvSpPr txBox="1"/>
      </xdr:nvSpPr>
      <xdr:spPr>
        <a:xfrm>
          <a:off x="4914900" y="129667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91439</xdr:rowOff>
    </xdr:from>
    <xdr:to>
      <xdr:col>24</xdr:col>
      <xdr:colOff>76200</xdr:colOff>
      <xdr:row>77</xdr:row>
      <xdr:rowOff>21589</xdr:rowOff>
    </xdr:to>
    <xdr:sp macro="" textlink="">
      <xdr:nvSpPr>
        <xdr:cNvPr id="372" name="フローチャート: 判断 371">
          <a:extLst>
            <a:ext uri="{FF2B5EF4-FFF2-40B4-BE49-F238E27FC236}">
              <a16:creationId xmlns:a16="http://schemas.microsoft.com/office/drawing/2014/main" xmlns="" id="{00000000-0008-0000-0400-000074010000}"/>
            </a:ext>
          </a:extLst>
        </xdr:cNvPr>
        <xdr:cNvSpPr/>
      </xdr:nvSpPr>
      <xdr:spPr>
        <a:xfrm>
          <a:off x="4775200" y="131216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76</xdr:row>
      <xdr:rowOff>157480</xdr:rowOff>
    </xdr:from>
    <xdr:to>
      <xdr:col>19</xdr:col>
      <xdr:colOff>187325</xdr:colOff>
      <xdr:row>77</xdr:row>
      <xdr:rowOff>8889</xdr:rowOff>
    </xdr:to>
    <xdr:cxnSp macro="">
      <xdr:nvCxnSpPr>
        <xdr:cNvPr id="373" name="直線コネクタ 372">
          <a:extLst>
            <a:ext uri="{FF2B5EF4-FFF2-40B4-BE49-F238E27FC236}">
              <a16:creationId xmlns:a16="http://schemas.microsoft.com/office/drawing/2014/main" xmlns="" id="{00000000-0008-0000-0400-000075010000}"/>
            </a:ext>
          </a:extLst>
        </xdr:cNvPr>
        <xdr:cNvCxnSpPr/>
      </xdr:nvCxnSpPr>
      <xdr:spPr>
        <a:xfrm flipV="1">
          <a:off x="3098800" y="13187680"/>
          <a:ext cx="8890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91439</xdr:rowOff>
    </xdr:from>
    <xdr:to>
      <xdr:col>20</xdr:col>
      <xdr:colOff>38100</xdr:colOff>
      <xdr:row>77</xdr:row>
      <xdr:rowOff>21589</xdr:rowOff>
    </xdr:to>
    <xdr:sp macro="" textlink="">
      <xdr:nvSpPr>
        <xdr:cNvPr id="374" name="フローチャート: 判断 373">
          <a:extLst>
            <a:ext uri="{FF2B5EF4-FFF2-40B4-BE49-F238E27FC236}">
              <a16:creationId xmlns:a16="http://schemas.microsoft.com/office/drawing/2014/main" xmlns="" id="{00000000-0008-0000-0400-000076010000}"/>
            </a:ext>
          </a:extLst>
        </xdr:cNvPr>
        <xdr:cNvSpPr/>
      </xdr:nvSpPr>
      <xdr:spPr>
        <a:xfrm>
          <a:off x="3937000" y="131216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75</xdr:row>
      <xdr:rowOff>31767</xdr:rowOff>
    </xdr:from>
    <xdr:ext cx="736600" cy="259045"/>
    <xdr:sp macro="" textlink="">
      <xdr:nvSpPr>
        <xdr:cNvPr id="375" name="テキスト ボックス 374">
          <a:extLst>
            <a:ext uri="{FF2B5EF4-FFF2-40B4-BE49-F238E27FC236}">
              <a16:creationId xmlns:a16="http://schemas.microsoft.com/office/drawing/2014/main" xmlns="" id="{00000000-0008-0000-0400-000077010000}"/>
            </a:ext>
          </a:extLst>
        </xdr:cNvPr>
        <xdr:cNvSpPr txBox="1"/>
      </xdr:nvSpPr>
      <xdr:spPr>
        <a:xfrm>
          <a:off x="3606800" y="128905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76</xdr:row>
      <xdr:rowOff>142239</xdr:rowOff>
    </xdr:from>
    <xdr:to>
      <xdr:col>15</xdr:col>
      <xdr:colOff>98425</xdr:colOff>
      <xdr:row>77</xdr:row>
      <xdr:rowOff>8889</xdr:rowOff>
    </xdr:to>
    <xdr:cxnSp macro="">
      <xdr:nvCxnSpPr>
        <xdr:cNvPr id="376" name="直線コネクタ 375">
          <a:extLst>
            <a:ext uri="{FF2B5EF4-FFF2-40B4-BE49-F238E27FC236}">
              <a16:creationId xmlns:a16="http://schemas.microsoft.com/office/drawing/2014/main" xmlns="" id="{00000000-0008-0000-0400-000078010000}"/>
            </a:ext>
          </a:extLst>
        </xdr:cNvPr>
        <xdr:cNvCxnSpPr/>
      </xdr:nvCxnSpPr>
      <xdr:spPr>
        <a:xfrm>
          <a:off x="2209800" y="13172439"/>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99061</xdr:rowOff>
    </xdr:from>
    <xdr:to>
      <xdr:col>15</xdr:col>
      <xdr:colOff>149225</xdr:colOff>
      <xdr:row>77</xdr:row>
      <xdr:rowOff>29211</xdr:rowOff>
    </xdr:to>
    <xdr:sp macro="" textlink="">
      <xdr:nvSpPr>
        <xdr:cNvPr id="377" name="フローチャート: 判断 376">
          <a:extLst>
            <a:ext uri="{FF2B5EF4-FFF2-40B4-BE49-F238E27FC236}">
              <a16:creationId xmlns:a16="http://schemas.microsoft.com/office/drawing/2014/main" xmlns="" id="{00000000-0008-0000-0400-000079010000}"/>
            </a:ext>
          </a:extLst>
        </xdr:cNvPr>
        <xdr:cNvSpPr/>
      </xdr:nvSpPr>
      <xdr:spPr>
        <a:xfrm>
          <a:off x="3048000" y="131292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75</xdr:row>
      <xdr:rowOff>39387</xdr:rowOff>
    </xdr:from>
    <xdr:ext cx="762000" cy="259045"/>
    <xdr:sp macro="" textlink="">
      <xdr:nvSpPr>
        <xdr:cNvPr id="378" name="テキスト ボックス 377">
          <a:extLst>
            <a:ext uri="{FF2B5EF4-FFF2-40B4-BE49-F238E27FC236}">
              <a16:creationId xmlns:a16="http://schemas.microsoft.com/office/drawing/2014/main" xmlns="" id="{00000000-0008-0000-0400-00007A010000}"/>
            </a:ext>
          </a:extLst>
        </xdr:cNvPr>
        <xdr:cNvSpPr txBox="1"/>
      </xdr:nvSpPr>
      <xdr:spPr>
        <a:xfrm>
          <a:off x="2717800" y="12898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76</xdr:row>
      <xdr:rowOff>142239</xdr:rowOff>
    </xdr:from>
    <xdr:to>
      <xdr:col>11</xdr:col>
      <xdr:colOff>9525</xdr:colOff>
      <xdr:row>78</xdr:row>
      <xdr:rowOff>96520</xdr:rowOff>
    </xdr:to>
    <xdr:cxnSp macro="">
      <xdr:nvCxnSpPr>
        <xdr:cNvPr id="379" name="直線コネクタ 378">
          <a:extLst>
            <a:ext uri="{FF2B5EF4-FFF2-40B4-BE49-F238E27FC236}">
              <a16:creationId xmlns:a16="http://schemas.microsoft.com/office/drawing/2014/main" xmlns="" id="{00000000-0008-0000-0400-00007B010000}"/>
            </a:ext>
          </a:extLst>
        </xdr:cNvPr>
        <xdr:cNvCxnSpPr/>
      </xdr:nvCxnSpPr>
      <xdr:spPr>
        <a:xfrm flipV="1">
          <a:off x="1320800" y="13172439"/>
          <a:ext cx="889000" cy="297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30480</xdr:rowOff>
    </xdr:from>
    <xdr:to>
      <xdr:col>11</xdr:col>
      <xdr:colOff>60325</xdr:colOff>
      <xdr:row>76</xdr:row>
      <xdr:rowOff>132080</xdr:rowOff>
    </xdr:to>
    <xdr:sp macro="" textlink="">
      <xdr:nvSpPr>
        <xdr:cNvPr id="380" name="フローチャート: 判断 379">
          <a:extLst>
            <a:ext uri="{FF2B5EF4-FFF2-40B4-BE49-F238E27FC236}">
              <a16:creationId xmlns:a16="http://schemas.microsoft.com/office/drawing/2014/main" xmlns="" id="{00000000-0008-0000-0400-00007C010000}"/>
            </a:ext>
          </a:extLst>
        </xdr:cNvPr>
        <xdr:cNvSpPr/>
      </xdr:nvSpPr>
      <xdr:spPr>
        <a:xfrm>
          <a:off x="2159000" y="13060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74</xdr:row>
      <xdr:rowOff>142257</xdr:rowOff>
    </xdr:from>
    <xdr:ext cx="762000" cy="259045"/>
    <xdr:sp macro="" textlink="">
      <xdr:nvSpPr>
        <xdr:cNvPr id="381" name="テキスト ボックス 380">
          <a:extLst>
            <a:ext uri="{FF2B5EF4-FFF2-40B4-BE49-F238E27FC236}">
              <a16:creationId xmlns:a16="http://schemas.microsoft.com/office/drawing/2014/main" xmlns="" id="{00000000-0008-0000-0400-00007D010000}"/>
            </a:ext>
          </a:extLst>
        </xdr:cNvPr>
        <xdr:cNvSpPr txBox="1"/>
      </xdr:nvSpPr>
      <xdr:spPr>
        <a:xfrm>
          <a:off x="1828800" y="12829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144780</xdr:rowOff>
    </xdr:from>
    <xdr:to>
      <xdr:col>6</xdr:col>
      <xdr:colOff>171450</xdr:colOff>
      <xdr:row>77</xdr:row>
      <xdr:rowOff>74930</xdr:rowOff>
    </xdr:to>
    <xdr:sp macro="" textlink="">
      <xdr:nvSpPr>
        <xdr:cNvPr id="382" name="フローチャート: 判断 381">
          <a:extLst>
            <a:ext uri="{FF2B5EF4-FFF2-40B4-BE49-F238E27FC236}">
              <a16:creationId xmlns:a16="http://schemas.microsoft.com/office/drawing/2014/main" xmlns="" id="{00000000-0008-0000-0400-00007E010000}"/>
            </a:ext>
          </a:extLst>
        </xdr:cNvPr>
        <xdr:cNvSpPr/>
      </xdr:nvSpPr>
      <xdr:spPr>
        <a:xfrm>
          <a:off x="1270000" y="13174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75</xdr:row>
      <xdr:rowOff>85107</xdr:rowOff>
    </xdr:from>
    <xdr:ext cx="762000" cy="259045"/>
    <xdr:sp macro="" textlink="">
      <xdr:nvSpPr>
        <xdr:cNvPr id="383" name="テキスト ボックス 382">
          <a:extLst>
            <a:ext uri="{FF2B5EF4-FFF2-40B4-BE49-F238E27FC236}">
              <a16:creationId xmlns:a16="http://schemas.microsoft.com/office/drawing/2014/main" xmlns="" id="{00000000-0008-0000-0400-00007F010000}"/>
            </a:ext>
          </a:extLst>
        </xdr:cNvPr>
        <xdr:cNvSpPr txBox="1"/>
      </xdr:nvSpPr>
      <xdr:spPr>
        <a:xfrm>
          <a:off x="939800" y="12943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84" name="テキスト ボックス 383">
          <a:extLst>
            <a:ext uri="{FF2B5EF4-FFF2-40B4-BE49-F238E27FC236}">
              <a16:creationId xmlns:a16="http://schemas.microsoft.com/office/drawing/2014/main" xmlns="" id="{00000000-0008-0000-0400-000080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85" name="テキスト ボックス 384">
          <a:extLst>
            <a:ext uri="{FF2B5EF4-FFF2-40B4-BE49-F238E27FC236}">
              <a16:creationId xmlns:a16="http://schemas.microsoft.com/office/drawing/2014/main" xmlns="" id="{00000000-0008-0000-0400-000081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86" name="テキスト ボックス 385">
          <a:extLst>
            <a:ext uri="{FF2B5EF4-FFF2-40B4-BE49-F238E27FC236}">
              <a16:creationId xmlns:a16="http://schemas.microsoft.com/office/drawing/2014/main" xmlns="" id="{00000000-0008-0000-0400-000082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87" name="テキスト ボックス 386">
          <a:extLst>
            <a:ext uri="{FF2B5EF4-FFF2-40B4-BE49-F238E27FC236}">
              <a16:creationId xmlns:a16="http://schemas.microsoft.com/office/drawing/2014/main" xmlns="" id="{00000000-0008-0000-0400-000083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88" name="テキスト ボックス 387">
          <a:extLst>
            <a:ext uri="{FF2B5EF4-FFF2-40B4-BE49-F238E27FC236}">
              <a16:creationId xmlns:a16="http://schemas.microsoft.com/office/drawing/2014/main" xmlns="" id="{00000000-0008-0000-0400-000084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152400</xdr:rowOff>
    </xdr:from>
    <xdr:to>
      <xdr:col>24</xdr:col>
      <xdr:colOff>76200</xdr:colOff>
      <xdr:row>77</xdr:row>
      <xdr:rowOff>82550</xdr:rowOff>
    </xdr:to>
    <xdr:sp macro="" textlink="">
      <xdr:nvSpPr>
        <xdr:cNvPr id="389" name="楕円 388">
          <a:extLst>
            <a:ext uri="{FF2B5EF4-FFF2-40B4-BE49-F238E27FC236}">
              <a16:creationId xmlns:a16="http://schemas.microsoft.com/office/drawing/2014/main" xmlns="" id="{00000000-0008-0000-0400-000085010000}"/>
            </a:ext>
          </a:extLst>
        </xdr:cNvPr>
        <xdr:cNvSpPr/>
      </xdr:nvSpPr>
      <xdr:spPr>
        <a:xfrm>
          <a:off x="4775200" y="13182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124477</xdr:rowOff>
    </xdr:from>
    <xdr:ext cx="762000" cy="259045"/>
    <xdr:sp macro="" textlink="">
      <xdr:nvSpPr>
        <xdr:cNvPr id="390" name="公債費該当値テキスト">
          <a:extLst>
            <a:ext uri="{FF2B5EF4-FFF2-40B4-BE49-F238E27FC236}">
              <a16:creationId xmlns:a16="http://schemas.microsoft.com/office/drawing/2014/main" xmlns="" id="{00000000-0008-0000-0400-000086010000}"/>
            </a:ext>
          </a:extLst>
        </xdr:cNvPr>
        <xdr:cNvSpPr txBox="1"/>
      </xdr:nvSpPr>
      <xdr:spPr>
        <a:xfrm>
          <a:off x="4914900" y="13154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76</xdr:row>
      <xdr:rowOff>106680</xdr:rowOff>
    </xdr:from>
    <xdr:to>
      <xdr:col>20</xdr:col>
      <xdr:colOff>38100</xdr:colOff>
      <xdr:row>77</xdr:row>
      <xdr:rowOff>36830</xdr:rowOff>
    </xdr:to>
    <xdr:sp macro="" textlink="">
      <xdr:nvSpPr>
        <xdr:cNvPr id="391" name="楕円 390">
          <a:extLst>
            <a:ext uri="{FF2B5EF4-FFF2-40B4-BE49-F238E27FC236}">
              <a16:creationId xmlns:a16="http://schemas.microsoft.com/office/drawing/2014/main" xmlns="" id="{00000000-0008-0000-0400-000087010000}"/>
            </a:ext>
          </a:extLst>
        </xdr:cNvPr>
        <xdr:cNvSpPr/>
      </xdr:nvSpPr>
      <xdr:spPr>
        <a:xfrm>
          <a:off x="3937000" y="13136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21607</xdr:rowOff>
    </xdr:from>
    <xdr:ext cx="736600" cy="259045"/>
    <xdr:sp macro="" textlink="">
      <xdr:nvSpPr>
        <xdr:cNvPr id="392" name="テキスト ボックス 391">
          <a:extLst>
            <a:ext uri="{FF2B5EF4-FFF2-40B4-BE49-F238E27FC236}">
              <a16:creationId xmlns:a16="http://schemas.microsoft.com/office/drawing/2014/main" xmlns="" id="{00000000-0008-0000-0400-000088010000}"/>
            </a:ext>
          </a:extLst>
        </xdr:cNvPr>
        <xdr:cNvSpPr txBox="1"/>
      </xdr:nvSpPr>
      <xdr:spPr>
        <a:xfrm>
          <a:off x="3606800" y="132232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76</xdr:row>
      <xdr:rowOff>129539</xdr:rowOff>
    </xdr:from>
    <xdr:to>
      <xdr:col>15</xdr:col>
      <xdr:colOff>149225</xdr:colOff>
      <xdr:row>77</xdr:row>
      <xdr:rowOff>59689</xdr:rowOff>
    </xdr:to>
    <xdr:sp macro="" textlink="">
      <xdr:nvSpPr>
        <xdr:cNvPr id="393" name="楕円 392">
          <a:extLst>
            <a:ext uri="{FF2B5EF4-FFF2-40B4-BE49-F238E27FC236}">
              <a16:creationId xmlns:a16="http://schemas.microsoft.com/office/drawing/2014/main" xmlns="" id="{00000000-0008-0000-0400-000089010000}"/>
            </a:ext>
          </a:extLst>
        </xdr:cNvPr>
        <xdr:cNvSpPr/>
      </xdr:nvSpPr>
      <xdr:spPr>
        <a:xfrm>
          <a:off x="3048000" y="13159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44466</xdr:rowOff>
    </xdr:from>
    <xdr:ext cx="762000" cy="259045"/>
    <xdr:sp macro="" textlink="">
      <xdr:nvSpPr>
        <xdr:cNvPr id="394" name="テキスト ボックス 393">
          <a:extLst>
            <a:ext uri="{FF2B5EF4-FFF2-40B4-BE49-F238E27FC236}">
              <a16:creationId xmlns:a16="http://schemas.microsoft.com/office/drawing/2014/main" xmlns="" id="{00000000-0008-0000-0400-00008A010000}"/>
            </a:ext>
          </a:extLst>
        </xdr:cNvPr>
        <xdr:cNvSpPr txBox="1"/>
      </xdr:nvSpPr>
      <xdr:spPr>
        <a:xfrm>
          <a:off x="2717800" y="132461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76</xdr:row>
      <xdr:rowOff>91439</xdr:rowOff>
    </xdr:from>
    <xdr:to>
      <xdr:col>11</xdr:col>
      <xdr:colOff>60325</xdr:colOff>
      <xdr:row>77</xdr:row>
      <xdr:rowOff>21589</xdr:rowOff>
    </xdr:to>
    <xdr:sp macro="" textlink="">
      <xdr:nvSpPr>
        <xdr:cNvPr id="395" name="楕円 394">
          <a:extLst>
            <a:ext uri="{FF2B5EF4-FFF2-40B4-BE49-F238E27FC236}">
              <a16:creationId xmlns:a16="http://schemas.microsoft.com/office/drawing/2014/main" xmlns="" id="{00000000-0008-0000-0400-00008B010000}"/>
            </a:ext>
          </a:extLst>
        </xdr:cNvPr>
        <xdr:cNvSpPr/>
      </xdr:nvSpPr>
      <xdr:spPr>
        <a:xfrm>
          <a:off x="2159000" y="13121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6366</xdr:rowOff>
    </xdr:from>
    <xdr:ext cx="762000" cy="259045"/>
    <xdr:sp macro="" textlink="">
      <xdr:nvSpPr>
        <xdr:cNvPr id="396" name="テキスト ボックス 395">
          <a:extLst>
            <a:ext uri="{FF2B5EF4-FFF2-40B4-BE49-F238E27FC236}">
              <a16:creationId xmlns:a16="http://schemas.microsoft.com/office/drawing/2014/main" xmlns="" id="{00000000-0008-0000-0400-00008C010000}"/>
            </a:ext>
          </a:extLst>
        </xdr:cNvPr>
        <xdr:cNvSpPr txBox="1"/>
      </xdr:nvSpPr>
      <xdr:spPr>
        <a:xfrm>
          <a:off x="1828800" y="132080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78</xdr:row>
      <xdr:rowOff>45720</xdr:rowOff>
    </xdr:from>
    <xdr:to>
      <xdr:col>6</xdr:col>
      <xdr:colOff>171450</xdr:colOff>
      <xdr:row>78</xdr:row>
      <xdr:rowOff>147320</xdr:rowOff>
    </xdr:to>
    <xdr:sp macro="" textlink="">
      <xdr:nvSpPr>
        <xdr:cNvPr id="397" name="楕円 396">
          <a:extLst>
            <a:ext uri="{FF2B5EF4-FFF2-40B4-BE49-F238E27FC236}">
              <a16:creationId xmlns:a16="http://schemas.microsoft.com/office/drawing/2014/main" xmlns="" id="{00000000-0008-0000-0400-00008D010000}"/>
            </a:ext>
          </a:extLst>
        </xdr:cNvPr>
        <xdr:cNvSpPr/>
      </xdr:nvSpPr>
      <xdr:spPr>
        <a:xfrm>
          <a:off x="1270000" y="1341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78</xdr:row>
      <xdr:rowOff>132097</xdr:rowOff>
    </xdr:from>
    <xdr:ext cx="762000" cy="259045"/>
    <xdr:sp macro="" textlink="">
      <xdr:nvSpPr>
        <xdr:cNvPr id="398" name="テキスト ボックス 397">
          <a:extLst>
            <a:ext uri="{FF2B5EF4-FFF2-40B4-BE49-F238E27FC236}">
              <a16:creationId xmlns:a16="http://schemas.microsoft.com/office/drawing/2014/main" xmlns="" id="{00000000-0008-0000-0400-00008E010000}"/>
            </a:ext>
          </a:extLst>
        </xdr:cNvPr>
        <xdr:cNvSpPr txBox="1"/>
      </xdr:nvSpPr>
      <xdr:spPr>
        <a:xfrm>
          <a:off x="939800" y="1350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9" name="正方形/長方形 398">
          <a:extLst>
            <a:ext uri="{FF2B5EF4-FFF2-40B4-BE49-F238E27FC236}">
              <a16:creationId xmlns:a16="http://schemas.microsoft.com/office/drawing/2014/main" xmlns="" id="{00000000-0008-0000-0400-00008F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400" name="正方形/長方形 399">
          <a:extLst>
            <a:ext uri="{FF2B5EF4-FFF2-40B4-BE49-F238E27FC236}">
              <a16:creationId xmlns:a16="http://schemas.microsoft.com/office/drawing/2014/main" xmlns="" id="{00000000-0008-0000-0400-000090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401" name="正方形/長方形 400">
          <a:extLst>
            <a:ext uri="{FF2B5EF4-FFF2-40B4-BE49-F238E27FC236}">
              <a16:creationId xmlns:a16="http://schemas.microsoft.com/office/drawing/2014/main" xmlns="" id="{00000000-0008-0000-0400-000091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67</xdr:row>
      <xdr:rowOff>133350</xdr:rowOff>
    </xdr:from>
    <xdr:to>
      <xdr:col>100</xdr:col>
      <xdr:colOff>165100</xdr:colOff>
      <xdr:row>69</xdr:row>
      <xdr:rowOff>44450</xdr:rowOff>
    </xdr:to>
    <xdr:sp macro="" textlink="">
      <xdr:nvSpPr>
        <xdr:cNvPr id="402" name="正方形/長方形 401">
          <a:extLst>
            <a:ext uri="{FF2B5EF4-FFF2-40B4-BE49-F238E27FC236}">
              <a16:creationId xmlns:a16="http://schemas.microsoft.com/office/drawing/2014/main" xmlns="" id="{00000000-0008-0000-0400-000092010000}"/>
            </a:ext>
          </a:extLst>
        </xdr:cNvPr>
        <xdr:cNvSpPr/>
      </xdr:nvSpPr>
      <xdr:spPr>
        <a:xfrm>
          <a:off x="18770600" y="11620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68</xdr:row>
      <xdr:rowOff>152400</xdr:rowOff>
    </xdr:from>
    <xdr:to>
      <xdr:col>100</xdr:col>
      <xdr:colOff>165100</xdr:colOff>
      <xdr:row>70</xdr:row>
      <xdr:rowOff>63500</xdr:rowOff>
    </xdr:to>
    <xdr:sp macro="" textlink="">
      <xdr:nvSpPr>
        <xdr:cNvPr id="403" name="正方形/長方形 402">
          <a:extLst>
            <a:ext uri="{FF2B5EF4-FFF2-40B4-BE49-F238E27FC236}">
              <a16:creationId xmlns:a16="http://schemas.microsoft.com/office/drawing/2014/main" xmlns="" id="{00000000-0008-0000-0400-000093010000}"/>
            </a:ext>
          </a:extLst>
        </xdr:cNvPr>
        <xdr:cNvSpPr/>
      </xdr:nvSpPr>
      <xdr:spPr>
        <a:xfrm>
          <a:off x="18770600" y="11811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67</xdr:row>
      <xdr:rowOff>133350</xdr:rowOff>
    </xdr:from>
    <xdr:to>
      <xdr:col>109</xdr:col>
      <xdr:colOff>104775</xdr:colOff>
      <xdr:row>69</xdr:row>
      <xdr:rowOff>44450</xdr:rowOff>
    </xdr:to>
    <xdr:sp macro="" textlink="">
      <xdr:nvSpPr>
        <xdr:cNvPr id="404" name="正方形/長方形 403">
          <a:extLst>
            <a:ext uri="{FF2B5EF4-FFF2-40B4-BE49-F238E27FC236}">
              <a16:creationId xmlns:a16="http://schemas.microsoft.com/office/drawing/2014/main" xmlns="" id="{00000000-0008-0000-0400-000094010000}"/>
            </a:ext>
          </a:extLst>
        </xdr:cNvPr>
        <xdr:cNvSpPr/>
      </xdr:nvSpPr>
      <xdr:spPr>
        <a:xfrm>
          <a:off x="20383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101</xdr:col>
      <xdr:colOff>180975</xdr:colOff>
      <xdr:row>68</xdr:row>
      <xdr:rowOff>152400</xdr:rowOff>
    </xdr:from>
    <xdr:to>
      <xdr:col>109</xdr:col>
      <xdr:colOff>104775</xdr:colOff>
      <xdr:row>70</xdr:row>
      <xdr:rowOff>63500</xdr:rowOff>
    </xdr:to>
    <xdr:sp macro="" textlink="">
      <xdr:nvSpPr>
        <xdr:cNvPr id="405" name="正方形/長方形 404">
          <a:extLst>
            <a:ext uri="{FF2B5EF4-FFF2-40B4-BE49-F238E27FC236}">
              <a16:creationId xmlns:a16="http://schemas.microsoft.com/office/drawing/2014/main" xmlns="" id="{00000000-0008-0000-0400-000095010000}"/>
            </a:ext>
          </a:extLst>
        </xdr:cNvPr>
        <xdr:cNvSpPr/>
      </xdr:nvSpPr>
      <xdr:spPr>
        <a:xfrm>
          <a:off x="20383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406" name="正方形/長方形 405">
          <a:extLst>
            <a:ext uri="{FF2B5EF4-FFF2-40B4-BE49-F238E27FC236}">
              <a16:creationId xmlns:a16="http://schemas.microsoft.com/office/drawing/2014/main" xmlns="" id="{00000000-0008-0000-0400-000096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70</xdr:row>
      <xdr:rowOff>127000</xdr:rowOff>
    </xdr:from>
    <xdr:to>
      <xdr:col>113</xdr:col>
      <xdr:colOff>130175</xdr:colOff>
      <xdr:row>84</xdr:row>
      <xdr:rowOff>12700</xdr:rowOff>
    </xdr:to>
    <xdr:sp macro="" textlink="">
      <xdr:nvSpPr>
        <xdr:cNvPr id="407" name="正方形/長方形 406">
          <a:extLst>
            <a:ext uri="{FF2B5EF4-FFF2-40B4-BE49-F238E27FC236}">
              <a16:creationId xmlns:a16="http://schemas.microsoft.com/office/drawing/2014/main" xmlns="" id="{00000000-0008-0000-0400-000097010000}"/>
            </a:ext>
          </a:extLst>
        </xdr:cNvPr>
        <xdr:cNvSpPr/>
      </xdr:nvSpPr>
      <xdr:spPr>
        <a:xfrm>
          <a:off x="173990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408" name="正方形/長方形 407">
          <a:extLst>
            <a:ext uri="{FF2B5EF4-FFF2-40B4-BE49-F238E27FC236}">
              <a16:creationId xmlns:a16="http://schemas.microsoft.com/office/drawing/2014/main" xmlns="" id="{00000000-0008-0000-0400-000098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98425</xdr:colOff>
      <xdr:row>72</xdr:row>
      <xdr:rowOff>101600</xdr:rowOff>
    </xdr:from>
    <xdr:to>
      <xdr:col>112</xdr:col>
      <xdr:colOff>177800</xdr:colOff>
      <xdr:row>83</xdr:row>
      <xdr:rowOff>120650</xdr:rowOff>
    </xdr:to>
    <xdr:sp macro="" textlink="" fLocksText="0">
      <xdr:nvSpPr>
        <xdr:cNvPr id="409" name="テキスト ボックス 408">
          <a:extLst>
            <a:ext uri="{FF2B5EF4-FFF2-40B4-BE49-F238E27FC236}">
              <a16:creationId xmlns:a16="http://schemas.microsoft.com/office/drawing/2014/main" xmlns="" id="{00000000-0008-0000-0400-000099010000}"/>
            </a:ext>
          </a:extLst>
        </xdr:cNvPr>
        <xdr:cNvSpPr txBox="1"/>
      </xdr:nvSpPr>
      <xdr:spPr>
        <a:xfrm>
          <a:off x="175006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公債費以外の経費に係る経常収支比率は、前年度から０．１ポイント上昇となっている。しかしながら、類似団体の平均値と比較すると、２．８ポイント下回っている。今後も事務事業の見直しを進め、経常経費の削減を図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69</xdr:row>
      <xdr:rowOff>107950</xdr:rowOff>
    </xdr:from>
    <xdr:ext cx="298543" cy="225703"/>
    <xdr:sp macro="" textlink="">
      <xdr:nvSpPr>
        <xdr:cNvPr id="410" name="テキスト ボックス 409">
          <a:extLst>
            <a:ext uri="{FF2B5EF4-FFF2-40B4-BE49-F238E27FC236}">
              <a16:creationId xmlns:a16="http://schemas.microsoft.com/office/drawing/2014/main" xmlns="" id="{00000000-0008-0000-0400-00009A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11" name="直線コネクタ 410">
          <a:extLst>
            <a:ext uri="{FF2B5EF4-FFF2-40B4-BE49-F238E27FC236}">
              <a16:creationId xmlns:a16="http://schemas.microsoft.com/office/drawing/2014/main" xmlns="" id="{00000000-0008-0000-0400-00009B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83</xdr:row>
      <xdr:rowOff>41927</xdr:rowOff>
    </xdr:from>
    <xdr:ext cx="508000" cy="259045"/>
    <xdr:sp macro="" textlink="">
      <xdr:nvSpPr>
        <xdr:cNvPr id="412" name="テキスト ボックス 411">
          <a:extLst>
            <a:ext uri="{FF2B5EF4-FFF2-40B4-BE49-F238E27FC236}">
              <a16:creationId xmlns:a16="http://schemas.microsoft.com/office/drawing/2014/main" xmlns="" id="{00000000-0008-0000-0400-00009C010000}"/>
            </a:ext>
          </a:extLst>
        </xdr:cNvPr>
        <xdr:cNvSpPr txBox="1"/>
      </xdr:nvSpPr>
      <xdr:spPr>
        <a:xfrm>
          <a:off x="11938000" y="1427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69850</xdr:rowOff>
    </xdr:from>
    <xdr:to>
      <xdr:col>85</xdr:col>
      <xdr:colOff>66675</xdr:colOff>
      <xdr:row>81</xdr:row>
      <xdr:rowOff>69850</xdr:rowOff>
    </xdr:to>
    <xdr:cxnSp macro="">
      <xdr:nvCxnSpPr>
        <xdr:cNvPr id="413" name="直線コネクタ 412">
          <a:extLst>
            <a:ext uri="{FF2B5EF4-FFF2-40B4-BE49-F238E27FC236}">
              <a16:creationId xmlns:a16="http://schemas.microsoft.com/office/drawing/2014/main" xmlns="" id="{00000000-0008-0000-0400-00009D010000}"/>
            </a:ext>
          </a:extLst>
        </xdr:cNvPr>
        <xdr:cNvCxnSpPr/>
      </xdr:nvCxnSpPr>
      <xdr:spPr>
        <a:xfrm>
          <a:off x="12446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80</xdr:row>
      <xdr:rowOff>99077</xdr:rowOff>
    </xdr:from>
    <xdr:ext cx="508000" cy="259045"/>
    <xdr:sp macro="" textlink="">
      <xdr:nvSpPr>
        <xdr:cNvPr id="414" name="テキスト ボックス 413">
          <a:extLst>
            <a:ext uri="{FF2B5EF4-FFF2-40B4-BE49-F238E27FC236}">
              <a16:creationId xmlns:a16="http://schemas.microsoft.com/office/drawing/2014/main" xmlns="" id="{00000000-0008-0000-0400-00009E010000}"/>
            </a:ext>
          </a:extLst>
        </xdr:cNvPr>
        <xdr:cNvSpPr txBox="1"/>
      </xdr:nvSpPr>
      <xdr:spPr>
        <a:xfrm>
          <a:off x="11938000" y="13815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127000</xdr:rowOff>
    </xdr:from>
    <xdr:to>
      <xdr:col>85</xdr:col>
      <xdr:colOff>66675</xdr:colOff>
      <xdr:row>78</xdr:row>
      <xdr:rowOff>127000</xdr:rowOff>
    </xdr:to>
    <xdr:cxnSp macro="">
      <xdr:nvCxnSpPr>
        <xdr:cNvPr id="415" name="直線コネクタ 414">
          <a:extLst>
            <a:ext uri="{FF2B5EF4-FFF2-40B4-BE49-F238E27FC236}">
              <a16:creationId xmlns:a16="http://schemas.microsoft.com/office/drawing/2014/main" xmlns="" id="{00000000-0008-0000-0400-00009F010000}"/>
            </a:ext>
          </a:extLst>
        </xdr:cNvPr>
        <xdr:cNvCxnSpPr/>
      </xdr:nvCxnSpPr>
      <xdr:spPr>
        <a:xfrm>
          <a:off x="12446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77</xdr:row>
      <xdr:rowOff>156227</xdr:rowOff>
    </xdr:from>
    <xdr:ext cx="508000" cy="259045"/>
    <xdr:sp macro="" textlink="">
      <xdr:nvSpPr>
        <xdr:cNvPr id="416" name="テキスト ボックス 415">
          <a:extLst>
            <a:ext uri="{FF2B5EF4-FFF2-40B4-BE49-F238E27FC236}">
              <a16:creationId xmlns:a16="http://schemas.microsoft.com/office/drawing/2014/main" xmlns="" id="{00000000-0008-0000-0400-0000A0010000}"/>
            </a:ext>
          </a:extLst>
        </xdr:cNvPr>
        <xdr:cNvSpPr txBox="1"/>
      </xdr:nvSpPr>
      <xdr:spPr>
        <a:xfrm>
          <a:off x="11938000" y="133578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12700</xdr:rowOff>
    </xdr:from>
    <xdr:to>
      <xdr:col>85</xdr:col>
      <xdr:colOff>66675</xdr:colOff>
      <xdr:row>76</xdr:row>
      <xdr:rowOff>12700</xdr:rowOff>
    </xdr:to>
    <xdr:cxnSp macro="">
      <xdr:nvCxnSpPr>
        <xdr:cNvPr id="417" name="直線コネクタ 416">
          <a:extLst>
            <a:ext uri="{FF2B5EF4-FFF2-40B4-BE49-F238E27FC236}">
              <a16:creationId xmlns:a16="http://schemas.microsoft.com/office/drawing/2014/main" xmlns="" id="{00000000-0008-0000-0400-0000A1010000}"/>
            </a:ext>
          </a:extLst>
        </xdr:cNvPr>
        <xdr:cNvCxnSpPr/>
      </xdr:nvCxnSpPr>
      <xdr:spPr>
        <a:xfrm>
          <a:off x="12446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75</xdr:row>
      <xdr:rowOff>41927</xdr:rowOff>
    </xdr:from>
    <xdr:ext cx="508000" cy="259045"/>
    <xdr:sp macro="" textlink="">
      <xdr:nvSpPr>
        <xdr:cNvPr id="418" name="テキスト ボックス 417">
          <a:extLst>
            <a:ext uri="{FF2B5EF4-FFF2-40B4-BE49-F238E27FC236}">
              <a16:creationId xmlns:a16="http://schemas.microsoft.com/office/drawing/2014/main" xmlns="" id="{00000000-0008-0000-0400-0000A2010000}"/>
            </a:ext>
          </a:extLst>
        </xdr:cNvPr>
        <xdr:cNvSpPr txBox="1"/>
      </xdr:nvSpPr>
      <xdr:spPr>
        <a:xfrm>
          <a:off x="11938000" y="12900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73</xdr:row>
      <xdr:rowOff>69850</xdr:rowOff>
    </xdr:from>
    <xdr:to>
      <xdr:col>85</xdr:col>
      <xdr:colOff>66675</xdr:colOff>
      <xdr:row>73</xdr:row>
      <xdr:rowOff>69850</xdr:rowOff>
    </xdr:to>
    <xdr:cxnSp macro="">
      <xdr:nvCxnSpPr>
        <xdr:cNvPr id="419" name="直線コネクタ 418">
          <a:extLst>
            <a:ext uri="{FF2B5EF4-FFF2-40B4-BE49-F238E27FC236}">
              <a16:creationId xmlns:a16="http://schemas.microsoft.com/office/drawing/2014/main" xmlns="" id="{00000000-0008-0000-0400-0000A3010000}"/>
            </a:ext>
          </a:extLst>
        </xdr:cNvPr>
        <xdr:cNvCxnSpPr/>
      </xdr:nvCxnSpPr>
      <xdr:spPr>
        <a:xfrm>
          <a:off x="12446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72</xdr:row>
      <xdr:rowOff>99077</xdr:rowOff>
    </xdr:from>
    <xdr:ext cx="508000" cy="259045"/>
    <xdr:sp macro="" textlink="">
      <xdr:nvSpPr>
        <xdr:cNvPr id="420" name="テキスト ボックス 419">
          <a:extLst>
            <a:ext uri="{FF2B5EF4-FFF2-40B4-BE49-F238E27FC236}">
              <a16:creationId xmlns:a16="http://schemas.microsoft.com/office/drawing/2014/main" xmlns="" id="{00000000-0008-0000-0400-0000A4010000}"/>
            </a:ext>
          </a:extLst>
        </xdr:cNvPr>
        <xdr:cNvSpPr txBox="1"/>
      </xdr:nvSpPr>
      <xdr:spPr>
        <a:xfrm>
          <a:off x="11938000" y="124434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21" name="直線コネクタ 420">
          <a:extLst>
            <a:ext uri="{FF2B5EF4-FFF2-40B4-BE49-F238E27FC236}">
              <a16:creationId xmlns:a16="http://schemas.microsoft.com/office/drawing/2014/main" xmlns="" id="{00000000-0008-0000-0400-0000A5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69</xdr:row>
      <xdr:rowOff>156227</xdr:rowOff>
    </xdr:from>
    <xdr:ext cx="508000" cy="259045"/>
    <xdr:sp macro="" textlink="">
      <xdr:nvSpPr>
        <xdr:cNvPr id="422" name="テキスト ボックス 421">
          <a:extLst>
            <a:ext uri="{FF2B5EF4-FFF2-40B4-BE49-F238E27FC236}">
              <a16:creationId xmlns:a16="http://schemas.microsoft.com/office/drawing/2014/main" xmlns="" id="{00000000-0008-0000-0400-0000A6010000}"/>
            </a:ext>
          </a:extLst>
        </xdr:cNvPr>
        <xdr:cNvSpPr txBox="1"/>
      </xdr:nvSpPr>
      <xdr:spPr>
        <a:xfrm>
          <a:off x="11938000" y="11986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23" name="公債費以外グラフ枠">
          <a:extLst>
            <a:ext uri="{FF2B5EF4-FFF2-40B4-BE49-F238E27FC236}">
              <a16:creationId xmlns:a16="http://schemas.microsoft.com/office/drawing/2014/main" xmlns="" id="{00000000-0008-0000-0400-0000A7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1270</xdr:rowOff>
    </xdr:from>
    <xdr:to>
      <xdr:col>82</xdr:col>
      <xdr:colOff>107950</xdr:colOff>
      <xdr:row>81</xdr:row>
      <xdr:rowOff>10413</xdr:rowOff>
    </xdr:to>
    <xdr:cxnSp macro="">
      <xdr:nvCxnSpPr>
        <xdr:cNvPr id="424" name="直線コネクタ 423">
          <a:extLst>
            <a:ext uri="{FF2B5EF4-FFF2-40B4-BE49-F238E27FC236}">
              <a16:creationId xmlns:a16="http://schemas.microsoft.com/office/drawing/2014/main" xmlns="" id="{00000000-0008-0000-0400-0000A8010000}"/>
            </a:ext>
          </a:extLst>
        </xdr:cNvPr>
        <xdr:cNvCxnSpPr/>
      </xdr:nvCxnSpPr>
      <xdr:spPr>
        <a:xfrm flipV="1">
          <a:off x="16510000" y="12517120"/>
          <a:ext cx="0" cy="13807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153940</xdr:rowOff>
    </xdr:from>
    <xdr:ext cx="762000" cy="259045"/>
    <xdr:sp macro="" textlink="">
      <xdr:nvSpPr>
        <xdr:cNvPr id="425" name="公債費以外最小値テキスト">
          <a:extLst>
            <a:ext uri="{FF2B5EF4-FFF2-40B4-BE49-F238E27FC236}">
              <a16:creationId xmlns:a16="http://schemas.microsoft.com/office/drawing/2014/main" xmlns="" id="{00000000-0008-0000-0400-0000A9010000}"/>
            </a:ext>
          </a:extLst>
        </xdr:cNvPr>
        <xdr:cNvSpPr txBox="1"/>
      </xdr:nvSpPr>
      <xdr:spPr>
        <a:xfrm>
          <a:off x="16598900" y="138699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10413</xdr:rowOff>
    </xdr:from>
    <xdr:to>
      <xdr:col>82</xdr:col>
      <xdr:colOff>196850</xdr:colOff>
      <xdr:row>81</xdr:row>
      <xdr:rowOff>10413</xdr:rowOff>
    </xdr:to>
    <xdr:cxnSp macro="">
      <xdr:nvCxnSpPr>
        <xdr:cNvPr id="426" name="直線コネクタ 425">
          <a:extLst>
            <a:ext uri="{FF2B5EF4-FFF2-40B4-BE49-F238E27FC236}">
              <a16:creationId xmlns:a16="http://schemas.microsoft.com/office/drawing/2014/main" xmlns="" id="{00000000-0008-0000-0400-0000AA010000}"/>
            </a:ext>
          </a:extLst>
        </xdr:cNvPr>
        <xdr:cNvCxnSpPr/>
      </xdr:nvCxnSpPr>
      <xdr:spPr>
        <a:xfrm>
          <a:off x="16421100" y="138978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87647</xdr:rowOff>
    </xdr:from>
    <xdr:ext cx="762000" cy="259045"/>
    <xdr:sp macro="" textlink="">
      <xdr:nvSpPr>
        <xdr:cNvPr id="427" name="公債費以外最大値テキスト">
          <a:extLst>
            <a:ext uri="{FF2B5EF4-FFF2-40B4-BE49-F238E27FC236}">
              <a16:creationId xmlns:a16="http://schemas.microsoft.com/office/drawing/2014/main" xmlns="" id="{00000000-0008-0000-0400-0000AB010000}"/>
            </a:ext>
          </a:extLst>
        </xdr:cNvPr>
        <xdr:cNvSpPr txBox="1"/>
      </xdr:nvSpPr>
      <xdr:spPr>
        <a:xfrm>
          <a:off x="16598900" y="12260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1270</xdr:rowOff>
    </xdr:from>
    <xdr:to>
      <xdr:col>82</xdr:col>
      <xdr:colOff>196850</xdr:colOff>
      <xdr:row>73</xdr:row>
      <xdr:rowOff>1270</xdr:rowOff>
    </xdr:to>
    <xdr:cxnSp macro="">
      <xdr:nvCxnSpPr>
        <xdr:cNvPr id="428" name="直線コネクタ 427">
          <a:extLst>
            <a:ext uri="{FF2B5EF4-FFF2-40B4-BE49-F238E27FC236}">
              <a16:creationId xmlns:a16="http://schemas.microsoft.com/office/drawing/2014/main" xmlns="" id="{00000000-0008-0000-0400-0000AC010000}"/>
            </a:ext>
          </a:extLst>
        </xdr:cNvPr>
        <xdr:cNvCxnSpPr/>
      </xdr:nvCxnSpPr>
      <xdr:spPr>
        <a:xfrm>
          <a:off x="16421100" y="125171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77</xdr:row>
      <xdr:rowOff>46989</xdr:rowOff>
    </xdr:from>
    <xdr:to>
      <xdr:col>82</xdr:col>
      <xdr:colOff>107950</xdr:colOff>
      <xdr:row>77</xdr:row>
      <xdr:rowOff>51563</xdr:rowOff>
    </xdr:to>
    <xdr:cxnSp macro="">
      <xdr:nvCxnSpPr>
        <xdr:cNvPr id="429" name="直線コネクタ 428">
          <a:extLst>
            <a:ext uri="{FF2B5EF4-FFF2-40B4-BE49-F238E27FC236}">
              <a16:creationId xmlns:a16="http://schemas.microsoft.com/office/drawing/2014/main" xmlns="" id="{00000000-0008-0000-0400-0000AD010000}"/>
            </a:ext>
          </a:extLst>
        </xdr:cNvPr>
        <xdr:cNvCxnSpPr/>
      </xdr:nvCxnSpPr>
      <xdr:spPr>
        <a:xfrm>
          <a:off x="15671800" y="13248639"/>
          <a:ext cx="838200" cy="4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77</xdr:row>
      <xdr:rowOff>100855</xdr:rowOff>
    </xdr:from>
    <xdr:ext cx="762000" cy="259045"/>
    <xdr:sp macro="" textlink="">
      <xdr:nvSpPr>
        <xdr:cNvPr id="430" name="公債費以外平均値テキスト">
          <a:extLst>
            <a:ext uri="{FF2B5EF4-FFF2-40B4-BE49-F238E27FC236}">
              <a16:creationId xmlns:a16="http://schemas.microsoft.com/office/drawing/2014/main" xmlns="" id="{00000000-0008-0000-0400-0000AE010000}"/>
            </a:ext>
          </a:extLst>
        </xdr:cNvPr>
        <xdr:cNvSpPr txBox="1"/>
      </xdr:nvSpPr>
      <xdr:spPr>
        <a:xfrm>
          <a:off x="16598900" y="133025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128778</xdr:rowOff>
    </xdr:from>
    <xdr:to>
      <xdr:col>82</xdr:col>
      <xdr:colOff>158750</xdr:colOff>
      <xdr:row>78</xdr:row>
      <xdr:rowOff>58928</xdr:rowOff>
    </xdr:to>
    <xdr:sp macro="" textlink="">
      <xdr:nvSpPr>
        <xdr:cNvPr id="431" name="フローチャート: 判断 430">
          <a:extLst>
            <a:ext uri="{FF2B5EF4-FFF2-40B4-BE49-F238E27FC236}">
              <a16:creationId xmlns:a16="http://schemas.microsoft.com/office/drawing/2014/main" xmlns="" id="{00000000-0008-0000-0400-0000AF010000}"/>
            </a:ext>
          </a:extLst>
        </xdr:cNvPr>
        <xdr:cNvSpPr/>
      </xdr:nvSpPr>
      <xdr:spPr>
        <a:xfrm>
          <a:off x="16459200" y="13330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77</xdr:row>
      <xdr:rowOff>46989</xdr:rowOff>
    </xdr:from>
    <xdr:to>
      <xdr:col>78</xdr:col>
      <xdr:colOff>69850</xdr:colOff>
      <xdr:row>77</xdr:row>
      <xdr:rowOff>69850</xdr:rowOff>
    </xdr:to>
    <xdr:cxnSp macro="">
      <xdr:nvCxnSpPr>
        <xdr:cNvPr id="432" name="直線コネクタ 431">
          <a:extLst>
            <a:ext uri="{FF2B5EF4-FFF2-40B4-BE49-F238E27FC236}">
              <a16:creationId xmlns:a16="http://schemas.microsoft.com/office/drawing/2014/main" xmlns="" id="{00000000-0008-0000-0400-0000B0010000}"/>
            </a:ext>
          </a:extLst>
        </xdr:cNvPr>
        <xdr:cNvCxnSpPr/>
      </xdr:nvCxnSpPr>
      <xdr:spPr>
        <a:xfrm flipV="1">
          <a:off x="14782800" y="13248639"/>
          <a:ext cx="889000" cy="22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77</xdr:row>
      <xdr:rowOff>110489</xdr:rowOff>
    </xdr:from>
    <xdr:to>
      <xdr:col>78</xdr:col>
      <xdr:colOff>120650</xdr:colOff>
      <xdr:row>78</xdr:row>
      <xdr:rowOff>40639</xdr:rowOff>
    </xdr:to>
    <xdr:sp macro="" textlink="">
      <xdr:nvSpPr>
        <xdr:cNvPr id="433" name="フローチャート: 判断 432">
          <a:extLst>
            <a:ext uri="{FF2B5EF4-FFF2-40B4-BE49-F238E27FC236}">
              <a16:creationId xmlns:a16="http://schemas.microsoft.com/office/drawing/2014/main" xmlns="" id="{00000000-0008-0000-0400-0000B1010000}"/>
            </a:ext>
          </a:extLst>
        </xdr:cNvPr>
        <xdr:cNvSpPr/>
      </xdr:nvSpPr>
      <xdr:spPr>
        <a:xfrm>
          <a:off x="15621000" y="133121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25416</xdr:rowOff>
    </xdr:from>
    <xdr:ext cx="736600" cy="259045"/>
    <xdr:sp macro="" textlink="">
      <xdr:nvSpPr>
        <xdr:cNvPr id="434" name="テキスト ボックス 433">
          <a:extLst>
            <a:ext uri="{FF2B5EF4-FFF2-40B4-BE49-F238E27FC236}">
              <a16:creationId xmlns:a16="http://schemas.microsoft.com/office/drawing/2014/main" xmlns="" id="{00000000-0008-0000-0400-0000B2010000}"/>
            </a:ext>
          </a:extLst>
        </xdr:cNvPr>
        <xdr:cNvSpPr txBox="1"/>
      </xdr:nvSpPr>
      <xdr:spPr>
        <a:xfrm>
          <a:off x="15290800" y="133985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76</xdr:row>
      <xdr:rowOff>40132</xdr:rowOff>
    </xdr:from>
    <xdr:to>
      <xdr:col>73</xdr:col>
      <xdr:colOff>180975</xdr:colOff>
      <xdr:row>77</xdr:row>
      <xdr:rowOff>69850</xdr:rowOff>
    </xdr:to>
    <xdr:cxnSp macro="">
      <xdr:nvCxnSpPr>
        <xdr:cNvPr id="435" name="直線コネクタ 434">
          <a:extLst>
            <a:ext uri="{FF2B5EF4-FFF2-40B4-BE49-F238E27FC236}">
              <a16:creationId xmlns:a16="http://schemas.microsoft.com/office/drawing/2014/main" xmlns="" id="{00000000-0008-0000-0400-0000B3010000}"/>
            </a:ext>
          </a:extLst>
        </xdr:cNvPr>
        <xdr:cNvCxnSpPr/>
      </xdr:nvCxnSpPr>
      <xdr:spPr>
        <a:xfrm>
          <a:off x="13893800" y="13070332"/>
          <a:ext cx="889000" cy="2011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77</xdr:row>
      <xdr:rowOff>105918</xdr:rowOff>
    </xdr:from>
    <xdr:to>
      <xdr:col>74</xdr:col>
      <xdr:colOff>31750</xdr:colOff>
      <xdr:row>78</xdr:row>
      <xdr:rowOff>36068</xdr:rowOff>
    </xdr:to>
    <xdr:sp macro="" textlink="">
      <xdr:nvSpPr>
        <xdr:cNvPr id="436" name="フローチャート: 判断 435">
          <a:extLst>
            <a:ext uri="{FF2B5EF4-FFF2-40B4-BE49-F238E27FC236}">
              <a16:creationId xmlns:a16="http://schemas.microsoft.com/office/drawing/2014/main" xmlns="" id="{00000000-0008-0000-0400-0000B4010000}"/>
            </a:ext>
          </a:extLst>
        </xdr:cNvPr>
        <xdr:cNvSpPr/>
      </xdr:nvSpPr>
      <xdr:spPr>
        <a:xfrm>
          <a:off x="14732000" y="133075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20845</xdr:rowOff>
    </xdr:from>
    <xdr:ext cx="762000" cy="259045"/>
    <xdr:sp macro="" textlink="">
      <xdr:nvSpPr>
        <xdr:cNvPr id="437" name="テキスト ボックス 436">
          <a:extLst>
            <a:ext uri="{FF2B5EF4-FFF2-40B4-BE49-F238E27FC236}">
              <a16:creationId xmlns:a16="http://schemas.microsoft.com/office/drawing/2014/main" xmlns="" id="{00000000-0008-0000-0400-0000B5010000}"/>
            </a:ext>
          </a:extLst>
        </xdr:cNvPr>
        <xdr:cNvSpPr txBox="1"/>
      </xdr:nvSpPr>
      <xdr:spPr>
        <a:xfrm>
          <a:off x="14401800" y="133939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76</xdr:row>
      <xdr:rowOff>40132</xdr:rowOff>
    </xdr:from>
    <xdr:to>
      <xdr:col>69</xdr:col>
      <xdr:colOff>92075</xdr:colOff>
      <xdr:row>76</xdr:row>
      <xdr:rowOff>58420</xdr:rowOff>
    </xdr:to>
    <xdr:cxnSp macro="">
      <xdr:nvCxnSpPr>
        <xdr:cNvPr id="438" name="直線コネクタ 437">
          <a:extLst>
            <a:ext uri="{FF2B5EF4-FFF2-40B4-BE49-F238E27FC236}">
              <a16:creationId xmlns:a16="http://schemas.microsoft.com/office/drawing/2014/main" xmlns="" id="{00000000-0008-0000-0400-0000B6010000}"/>
            </a:ext>
          </a:extLst>
        </xdr:cNvPr>
        <xdr:cNvCxnSpPr/>
      </xdr:nvCxnSpPr>
      <xdr:spPr>
        <a:xfrm flipV="1">
          <a:off x="13004800" y="13070332"/>
          <a:ext cx="8890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76</xdr:row>
      <xdr:rowOff>158496</xdr:rowOff>
    </xdr:from>
    <xdr:to>
      <xdr:col>69</xdr:col>
      <xdr:colOff>142875</xdr:colOff>
      <xdr:row>77</xdr:row>
      <xdr:rowOff>88646</xdr:rowOff>
    </xdr:to>
    <xdr:sp macro="" textlink="">
      <xdr:nvSpPr>
        <xdr:cNvPr id="439" name="フローチャート: 判断 438">
          <a:extLst>
            <a:ext uri="{FF2B5EF4-FFF2-40B4-BE49-F238E27FC236}">
              <a16:creationId xmlns:a16="http://schemas.microsoft.com/office/drawing/2014/main" xmlns="" id="{00000000-0008-0000-0400-0000B7010000}"/>
            </a:ext>
          </a:extLst>
        </xdr:cNvPr>
        <xdr:cNvSpPr/>
      </xdr:nvSpPr>
      <xdr:spPr>
        <a:xfrm>
          <a:off x="13843000" y="131886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77</xdr:row>
      <xdr:rowOff>73423</xdr:rowOff>
    </xdr:from>
    <xdr:ext cx="762000" cy="259045"/>
    <xdr:sp macro="" textlink="">
      <xdr:nvSpPr>
        <xdr:cNvPr id="440" name="テキスト ボックス 439">
          <a:extLst>
            <a:ext uri="{FF2B5EF4-FFF2-40B4-BE49-F238E27FC236}">
              <a16:creationId xmlns:a16="http://schemas.microsoft.com/office/drawing/2014/main" xmlns="" id="{00000000-0008-0000-0400-0000B8010000}"/>
            </a:ext>
          </a:extLst>
        </xdr:cNvPr>
        <xdr:cNvSpPr txBox="1"/>
      </xdr:nvSpPr>
      <xdr:spPr>
        <a:xfrm>
          <a:off x="13512800" y="132750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76</xdr:row>
      <xdr:rowOff>144780</xdr:rowOff>
    </xdr:from>
    <xdr:to>
      <xdr:col>65</xdr:col>
      <xdr:colOff>53975</xdr:colOff>
      <xdr:row>77</xdr:row>
      <xdr:rowOff>74930</xdr:rowOff>
    </xdr:to>
    <xdr:sp macro="" textlink="">
      <xdr:nvSpPr>
        <xdr:cNvPr id="441" name="フローチャート: 判断 440">
          <a:extLst>
            <a:ext uri="{FF2B5EF4-FFF2-40B4-BE49-F238E27FC236}">
              <a16:creationId xmlns:a16="http://schemas.microsoft.com/office/drawing/2014/main" xmlns="" id="{00000000-0008-0000-0400-0000B9010000}"/>
            </a:ext>
          </a:extLst>
        </xdr:cNvPr>
        <xdr:cNvSpPr/>
      </xdr:nvSpPr>
      <xdr:spPr>
        <a:xfrm>
          <a:off x="12954000" y="13174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59707</xdr:rowOff>
    </xdr:from>
    <xdr:ext cx="762000" cy="259045"/>
    <xdr:sp macro="" textlink="">
      <xdr:nvSpPr>
        <xdr:cNvPr id="442" name="テキスト ボックス 441">
          <a:extLst>
            <a:ext uri="{FF2B5EF4-FFF2-40B4-BE49-F238E27FC236}">
              <a16:creationId xmlns:a16="http://schemas.microsoft.com/office/drawing/2014/main" xmlns="" id="{00000000-0008-0000-0400-0000BA010000}"/>
            </a:ext>
          </a:extLst>
        </xdr:cNvPr>
        <xdr:cNvSpPr txBox="1"/>
      </xdr:nvSpPr>
      <xdr:spPr>
        <a:xfrm>
          <a:off x="12623800" y="13261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43" name="テキスト ボックス 442">
          <a:extLst>
            <a:ext uri="{FF2B5EF4-FFF2-40B4-BE49-F238E27FC236}">
              <a16:creationId xmlns:a16="http://schemas.microsoft.com/office/drawing/2014/main" xmlns="" id="{00000000-0008-0000-0400-0000BB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44" name="テキスト ボックス 443">
          <a:extLst>
            <a:ext uri="{FF2B5EF4-FFF2-40B4-BE49-F238E27FC236}">
              <a16:creationId xmlns:a16="http://schemas.microsoft.com/office/drawing/2014/main" xmlns="" id="{00000000-0008-0000-0400-0000BC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45" name="テキスト ボックス 444">
          <a:extLst>
            <a:ext uri="{FF2B5EF4-FFF2-40B4-BE49-F238E27FC236}">
              <a16:creationId xmlns:a16="http://schemas.microsoft.com/office/drawing/2014/main" xmlns="" id="{00000000-0008-0000-0400-0000BD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46" name="テキスト ボックス 445">
          <a:extLst>
            <a:ext uri="{FF2B5EF4-FFF2-40B4-BE49-F238E27FC236}">
              <a16:creationId xmlns:a16="http://schemas.microsoft.com/office/drawing/2014/main" xmlns="" id="{00000000-0008-0000-0400-0000BE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47" name="テキスト ボックス 446">
          <a:extLst>
            <a:ext uri="{FF2B5EF4-FFF2-40B4-BE49-F238E27FC236}">
              <a16:creationId xmlns:a16="http://schemas.microsoft.com/office/drawing/2014/main" xmlns="" id="{00000000-0008-0000-0400-0000BF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763</xdr:rowOff>
    </xdr:from>
    <xdr:to>
      <xdr:col>82</xdr:col>
      <xdr:colOff>158750</xdr:colOff>
      <xdr:row>77</xdr:row>
      <xdr:rowOff>102363</xdr:rowOff>
    </xdr:to>
    <xdr:sp macro="" textlink="">
      <xdr:nvSpPr>
        <xdr:cNvPr id="448" name="楕円 447">
          <a:extLst>
            <a:ext uri="{FF2B5EF4-FFF2-40B4-BE49-F238E27FC236}">
              <a16:creationId xmlns:a16="http://schemas.microsoft.com/office/drawing/2014/main" xmlns="" id="{00000000-0008-0000-0400-0000C0010000}"/>
            </a:ext>
          </a:extLst>
        </xdr:cNvPr>
        <xdr:cNvSpPr/>
      </xdr:nvSpPr>
      <xdr:spPr>
        <a:xfrm>
          <a:off x="16459200" y="132024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76</xdr:row>
      <xdr:rowOff>17290</xdr:rowOff>
    </xdr:from>
    <xdr:ext cx="762000" cy="259045"/>
    <xdr:sp macro="" textlink="">
      <xdr:nvSpPr>
        <xdr:cNvPr id="449" name="公債費以外該当値テキスト">
          <a:extLst>
            <a:ext uri="{FF2B5EF4-FFF2-40B4-BE49-F238E27FC236}">
              <a16:creationId xmlns:a16="http://schemas.microsoft.com/office/drawing/2014/main" xmlns="" id="{00000000-0008-0000-0400-0000C1010000}"/>
            </a:ext>
          </a:extLst>
        </xdr:cNvPr>
        <xdr:cNvSpPr txBox="1"/>
      </xdr:nvSpPr>
      <xdr:spPr>
        <a:xfrm>
          <a:off x="16598900" y="130474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76</xdr:row>
      <xdr:rowOff>167639</xdr:rowOff>
    </xdr:from>
    <xdr:to>
      <xdr:col>78</xdr:col>
      <xdr:colOff>120650</xdr:colOff>
      <xdr:row>77</xdr:row>
      <xdr:rowOff>97789</xdr:rowOff>
    </xdr:to>
    <xdr:sp macro="" textlink="">
      <xdr:nvSpPr>
        <xdr:cNvPr id="450" name="楕円 449">
          <a:extLst>
            <a:ext uri="{FF2B5EF4-FFF2-40B4-BE49-F238E27FC236}">
              <a16:creationId xmlns:a16="http://schemas.microsoft.com/office/drawing/2014/main" xmlns="" id="{00000000-0008-0000-0400-0000C2010000}"/>
            </a:ext>
          </a:extLst>
        </xdr:cNvPr>
        <xdr:cNvSpPr/>
      </xdr:nvSpPr>
      <xdr:spPr>
        <a:xfrm>
          <a:off x="15621000" y="13197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75</xdr:row>
      <xdr:rowOff>107966</xdr:rowOff>
    </xdr:from>
    <xdr:ext cx="736600" cy="259045"/>
    <xdr:sp macro="" textlink="">
      <xdr:nvSpPr>
        <xdr:cNvPr id="451" name="テキスト ボックス 450">
          <a:extLst>
            <a:ext uri="{FF2B5EF4-FFF2-40B4-BE49-F238E27FC236}">
              <a16:creationId xmlns:a16="http://schemas.microsoft.com/office/drawing/2014/main" xmlns="" id="{00000000-0008-0000-0400-0000C3010000}"/>
            </a:ext>
          </a:extLst>
        </xdr:cNvPr>
        <xdr:cNvSpPr txBox="1"/>
      </xdr:nvSpPr>
      <xdr:spPr>
        <a:xfrm>
          <a:off x="15290800" y="129667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77</xdr:row>
      <xdr:rowOff>19050</xdr:rowOff>
    </xdr:from>
    <xdr:to>
      <xdr:col>74</xdr:col>
      <xdr:colOff>31750</xdr:colOff>
      <xdr:row>77</xdr:row>
      <xdr:rowOff>120650</xdr:rowOff>
    </xdr:to>
    <xdr:sp macro="" textlink="">
      <xdr:nvSpPr>
        <xdr:cNvPr id="452" name="楕円 451">
          <a:extLst>
            <a:ext uri="{FF2B5EF4-FFF2-40B4-BE49-F238E27FC236}">
              <a16:creationId xmlns:a16="http://schemas.microsoft.com/office/drawing/2014/main" xmlns="" id="{00000000-0008-0000-0400-0000C4010000}"/>
            </a:ext>
          </a:extLst>
        </xdr:cNvPr>
        <xdr:cNvSpPr/>
      </xdr:nvSpPr>
      <xdr:spPr>
        <a:xfrm>
          <a:off x="14732000" y="13220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75</xdr:row>
      <xdr:rowOff>130827</xdr:rowOff>
    </xdr:from>
    <xdr:ext cx="762000" cy="259045"/>
    <xdr:sp macro="" textlink="">
      <xdr:nvSpPr>
        <xdr:cNvPr id="453" name="テキスト ボックス 452">
          <a:extLst>
            <a:ext uri="{FF2B5EF4-FFF2-40B4-BE49-F238E27FC236}">
              <a16:creationId xmlns:a16="http://schemas.microsoft.com/office/drawing/2014/main" xmlns="" id="{00000000-0008-0000-0400-0000C5010000}"/>
            </a:ext>
          </a:extLst>
        </xdr:cNvPr>
        <xdr:cNvSpPr txBox="1"/>
      </xdr:nvSpPr>
      <xdr:spPr>
        <a:xfrm>
          <a:off x="14401800" y="1298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75</xdr:row>
      <xdr:rowOff>160782</xdr:rowOff>
    </xdr:from>
    <xdr:to>
      <xdr:col>69</xdr:col>
      <xdr:colOff>142875</xdr:colOff>
      <xdr:row>76</xdr:row>
      <xdr:rowOff>90932</xdr:rowOff>
    </xdr:to>
    <xdr:sp macro="" textlink="">
      <xdr:nvSpPr>
        <xdr:cNvPr id="454" name="楕円 453">
          <a:extLst>
            <a:ext uri="{FF2B5EF4-FFF2-40B4-BE49-F238E27FC236}">
              <a16:creationId xmlns:a16="http://schemas.microsoft.com/office/drawing/2014/main" xmlns="" id="{00000000-0008-0000-0400-0000C6010000}"/>
            </a:ext>
          </a:extLst>
        </xdr:cNvPr>
        <xdr:cNvSpPr/>
      </xdr:nvSpPr>
      <xdr:spPr>
        <a:xfrm>
          <a:off x="13843000" y="130195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74</xdr:row>
      <xdr:rowOff>101109</xdr:rowOff>
    </xdr:from>
    <xdr:ext cx="762000" cy="259045"/>
    <xdr:sp macro="" textlink="">
      <xdr:nvSpPr>
        <xdr:cNvPr id="455" name="テキスト ボックス 454">
          <a:extLst>
            <a:ext uri="{FF2B5EF4-FFF2-40B4-BE49-F238E27FC236}">
              <a16:creationId xmlns:a16="http://schemas.microsoft.com/office/drawing/2014/main" xmlns="" id="{00000000-0008-0000-0400-0000C7010000}"/>
            </a:ext>
          </a:extLst>
        </xdr:cNvPr>
        <xdr:cNvSpPr txBox="1"/>
      </xdr:nvSpPr>
      <xdr:spPr>
        <a:xfrm>
          <a:off x="13512800" y="127884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76</xdr:row>
      <xdr:rowOff>7620</xdr:rowOff>
    </xdr:from>
    <xdr:to>
      <xdr:col>65</xdr:col>
      <xdr:colOff>53975</xdr:colOff>
      <xdr:row>76</xdr:row>
      <xdr:rowOff>109220</xdr:rowOff>
    </xdr:to>
    <xdr:sp macro="" textlink="">
      <xdr:nvSpPr>
        <xdr:cNvPr id="456" name="楕円 455">
          <a:extLst>
            <a:ext uri="{FF2B5EF4-FFF2-40B4-BE49-F238E27FC236}">
              <a16:creationId xmlns:a16="http://schemas.microsoft.com/office/drawing/2014/main" xmlns="" id="{00000000-0008-0000-0400-0000C8010000}"/>
            </a:ext>
          </a:extLst>
        </xdr:cNvPr>
        <xdr:cNvSpPr/>
      </xdr:nvSpPr>
      <xdr:spPr>
        <a:xfrm>
          <a:off x="12954000" y="13037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74</xdr:row>
      <xdr:rowOff>119397</xdr:rowOff>
    </xdr:from>
    <xdr:ext cx="762000" cy="259045"/>
    <xdr:sp macro="" textlink="">
      <xdr:nvSpPr>
        <xdr:cNvPr id="457" name="テキスト ボックス 456">
          <a:extLst>
            <a:ext uri="{FF2B5EF4-FFF2-40B4-BE49-F238E27FC236}">
              <a16:creationId xmlns:a16="http://schemas.microsoft.com/office/drawing/2014/main" xmlns="" id="{00000000-0008-0000-0400-0000C9010000}"/>
            </a:ext>
          </a:extLst>
        </xdr:cNvPr>
        <xdr:cNvSpPr txBox="1"/>
      </xdr:nvSpPr>
      <xdr:spPr>
        <a:xfrm>
          <a:off x="12623800" y="12806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76200</xdr:colOff>
      <xdr:row>47</xdr:row>
      <xdr:rowOff>114300</xdr:rowOff>
    </xdr:from>
    <xdr:to>
      <xdr:col>34</xdr:col>
      <xdr:colOff>19050</xdr:colOff>
      <xdr:row>64</xdr:row>
      <xdr:rowOff>114300</xdr:rowOff>
    </xdr:to>
    <xdr:graphicFrame macro="">
      <xdr:nvGraphicFramePr>
        <xdr:cNvPr id="2" name="グラフ3">
          <a:extLst>
            <a:ext uri="{FF2B5EF4-FFF2-40B4-BE49-F238E27FC236}">
              <a16:creationId xmlns:a16="http://schemas.microsoft.com/office/drawing/2014/main" xmlns=""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xmlns=""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市町村経常経費分析表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xmlns=""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xmlns=""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xmlns=""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徳島県石井町</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xmlns=""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xmlns=""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xmlns=""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平成</a:t>
          </a:r>
          <a:r>
            <a:rPr kumimoji="1" lang="en-US" altLang="ja-JP" sz="1250" b="1">
              <a:solidFill>
                <a:srgbClr val="FFFFFF"/>
              </a:solidFill>
              <a:latin typeface="ＭＳ ゴシック" panose="020B0609070205080204" pitchFamily="49" charset="-128"/>
              <a:ea typeface="ＭＳ ゴシック" panose="020B0609070205080204" pitchFamily="49" charset="-128"/>
            </a:rPr>
            <a:t>30</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xmlns=""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xmlns=""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xmlns=""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xmlns=""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xmlns=""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xmlns=""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類似団体内平均値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xmlns=""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xmlns=""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xmlns=""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xmlns=""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xmlns=""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xmlns=""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xmlns=""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xmlns=""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xmlns=""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xmlns=""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xmlns=""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xmlns=""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xmlns=""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xmlns=""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xmlns=""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xmlns=""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133803</xdr:rowOff>
    </xdr:from>
    <xdr:to>
      <xdr:col>33</xdr:col>
      <xdr:colOff>114300</xdr:colOff>
      <xdr:row>20</xdr:row>
      <xdr:rowOff>133803</xdr:rowOff>
    </xdr:to>
    <xdr:cxnSp macro="">
      <xdr:nvCxnSpPr>
        <xdr:cNvPr id="32" name="直線コネクタ 31">
          <a:extLst>
            <a:ext uri="{FF2B5EF4-FFF2-40B4-BE49-F238E27FC236}">
              <a16:creationId xmlns:a16="http://schemas.microsoft.com/office/drawing/2014/main" xmlns="" id="{00000000-0008-0000-0500-000020000000}"/>
            </a:ext>
          </a:extLst>
        </xdr:cNvPr>
        <xdr:cNvCxnSpPr/>
      </xdr:nvCxnSpPr>
      <xdr:spPr bwMode="auto">
        <a:xfrm>
          <a:off x="2159000" y="3610428"/>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163030</xdr:rowOff>
    </xdr:from>
    <xdr:ext cx="762000" cy="259045"/>
    <xdr:sp macro="" textlink="">
      <xdr:nvSpPr>
        <xdr:cNvPr id="33" name="テキスト ボックス 32">
          <a:extLst>
            <a:ext uri="{FF2B5EF4-FFF2-40B4-BE49-F238E27FC236}">
              <a16:creationId xmlns:a16="http://schemas.microsoft.com/office/drawing/2014/main" xmlns="" id="{00000000-0008-0000-0500-000021000000}"/>
            </a:ext>
          </a:extLst>
        </xdr:cNvPr>
        <xdr:cNvSpPr txBox="1"/>
      </xdr:nvSpPr>
      <xdr:spPr>
        <a:xfrm>
          <a:off x="1384300" y="3468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150132</xdr:rowOff>
    </xdr:from>
    <xdr:to>
      <xdr:col>33</xdr:col>
      <xdr:colOff>114300</xdr:colOff>
      <xdr:row>18</xdr:row>
      <xdr:rowOff>150132</xdr:rowOff>
    </xdr:to>
    <xdr:cxnSp macro="">
      <xdr:nvCxnSpPr>
        <xdr:cNvPr id="34" name="直線コネクタ 33">
          <a:extLst>
            <a:ext uri="{FF2B5EF4-FFF2-40B4-BE49-F238E27FC236}">
              <a16:creationId xmlns:a16="http://schemas.microsoft.com/office/drawing/2014/main" xmlns="" id="{00000000-0008-0000-0500-000022000000}"/>
            </a:ext>
          </a:extLst>
        </xdr:cNvPr>
        <xdr:cNvCxnSpPr/>
      </xdr:nvCxnSpPr>
      <xdr:spPr bwMode="auto">
        <a:xfrm>
          <a:off x="2159000" y="3283857"/>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18</xdr:row>
      <xdr:rowOff>7909</xdr:rowOff>
    </xdr:from>
    <xdr:ext cx="762000" cy="259045"/>
    <xdr:sp macro="" textlink="">
      <xdr:nvSpPr>
        <xdr:cNvPr id="35" name="テキスト ボックス 34">
          <a:extLst>
            <a:ext uri="{FF2B5EF4-FFF2-40B4-BE49-F238E27FC236}">
              <a16:creationId xmlns:a16="http://schemas.microsoft.com/office/drawing/2014/main" xmlns="" id="{00000000-0008-0000-0500-000023000000}"/>
            </a:ext>
          </a:extLst>
        </xdr:cNvPr>
        <xdr:cNvSpPr txBox="1"/>
      </xdr:nvSpPr>
      <xdr:spPr>
        <a:xfrm>
          <a:off x="1384300" y="3141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166461</xdr:rowOff>
    </xdr:from>
    <xdr:to>
      <xdr:col>33</xdr:col>
      <xdr:colOff>114300</xdr:colOff>
      <xdr:row>16</xdr:row>
      <xdr:rowOff>166461</xdr:rowOff>
    </xdr:to>
    <xdr:cxnSp macro="">
      <xdr:nvCxnSpPr>
        <xdr:cNvPr id="36" name="直線コネクタ 35">
          <a:extLst>
            <a:ext uri="{FF2B5EF4-FFF2-40B4-BE49-F238E27FC236}">
              <a16:creationId xmlns:a16="http://schemas.microsoft.com/office/drawing/2014/main" xmlns="" id="{00000000-0008-0000-0500-000024000000}"/>
            </a:ext>
          </a:extLst>
        </xdr:cNvPr>
        <xdr:cNvCxnSpPr/>
      </xdr:nvCxnSpPr>
      <xdr:spPr bwMode="auto">
        <a:xfrm>
          <a:off x="2159000" y="2957286"/>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24238</xdr:rowOff>
    </xdr:from>
    <xdr:ext cx="762000" cy="259045"/>
    <xdr:sp macro="" textlink="">
      <xdr:nvSpPr>
        <xdr:cNvPr id="37" name="テキスト ボックス 36">
          <a:extLst>
            <a:ext uri="{FF2B5EF4-FFF2-40B4-BE49-F238E27FC236}">
              <a16:creationId xmlns:a16="http://schemas.microsoft.com/office/drawing/2014/main" xmlns="" id="{00000000-0008-0000-0500-000025000000}"/>
            </a:ext>
          </a:extLst>
        </xdr:cNvPr>
        <xdr:cNvSpPr txBox="1"/>
      </xdr:nvSpPr>
      <xdr:spPr>
        <a:xfrm>
          <a:off x="1384300" y="2815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15</xdr:row>
      <xdr:rowOff>11339</xdr:rowOff>
    </xdr:from>
    <xdr:to>
      <xdr:col>33</xdr:col>
      <xdr:colOff>114300</xdr:colOff>
      <xdr:row>15</xdr:row>
      <xdr:rowOff>11339</xdr:rowOff>
    </xdr:to>
    <xdr:cxnSp macro="">
      <xdr:nvCxnSpPr>
        <xdr:cNvPr id="38" name="直線コネクタ 37">
          <a:extLst>
            <a:ext uri="{FF2B5EF4-FFF2-40B4-BE49-F238E27FC236}">
              <a16:creationId xmlns:a16="http://schemas.microsoft.com/office/drawing/2014/main" xmlns="" id="{00000000-0008-0000-0500-000026000000}"/>
            </a:ext>
          </a:extLst>
        </xdr:cNvPr>
        <xdr:cNvCxnSpPr/>
      </xdr:nvCxnSpPr>
      <xdr:spPr bwMode="auto">
        <a:xfrm>
          <a:off x="2159000" y="2630714"/>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14</xdr:row>
      <xdr:rowOff>40566</xdr:rowOff>
    </xdr:from>
    <xdr:ext cx="762000" cy="259045"/>
    <xdr:sp macro="" textlink="">
      <xdr:nvSpPr>
        <xdr:cNvPr id="39" name="テキスト ボックス 38">
          <a:extLst>
            <a:ext uri="{FF2B5EF4-FFF2-40B4-BE49-F238E27FC236}">
              <a16:creationId xmlns:a16="http://schemas.microsoft.com/office/drawing/2014/main" xmlns="" id="{00000000-0008-0000-0500-000027000000}"/>
            </a:ext>
          </a:extLst>
        </xdr:cNvPr>
        <xdr:cNvSpPr txBox="1"/>
      </xdr:nvSpPr>
      <xdr:spPr>
        <a:xfrm>
          <a:off x="1384300" y="2488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27668</xdr:rowOff>
    </xdr:from>
    <xdr:to>
      <xdr:col>33</xdr:col>
      <xdr:colOff>114300</xdr:colOff>
      <xdr:row>13</xdr:row>
      <xdr:rowOff>27668</xdr:rowOff>
    </xdr:to>
    <xdr:cxnSp macro="">
      <xdr:nvCxnSpPr>
        <xdr:cNvPr id="40" name="直線コネクタ 39">
          <a:extLst>
            <a:ext uri="{FF2B5EF4-FFF2-40B4-BE49-F238E27FC236}">
              <a16:creationId xmlns:a16="http://schemas.microsoft.com/office/drawing/2014/main" xmlns="" id="{00000000-0008-0000-0500-000028000000}"/>
            </a:ext>
          </a:extLst>
        </xdr:cNvPr>
        <xdr:cNvCxnSpPr/>
      </xdr:nvCxnSpPr>
      <xdr:spPr bwMode="auto">
        <a:xfrm>
          <a:off x="2159000" y="2304143"/>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56895</xdr:rowOff>
    </xdr:from>
    <xdr:ext cx="762000" cy="259045"/>
    <xdr:sp macro="" textlink="">
      <xdr:nvSpPr>
        <xdr:cNvPr id="41" name="テキスト ボックス 40">
          <a:extLst>
            <a:ext uri="{FF2B5EF4-FFF2-40B4-BE49-F238E27FC236}">
              <a16:creationId xmlns:a16="http://schemas.microsoft.com/office/drawing/2014/main" xmlns="" id="{00000000-0008-0000-0500-000029000000}"/>
            </a:ext>
          </a:extLst>
        </xdr:cNvPr>
        <xdr:cNvSpPr txBox="1"/>
      </xdr:nvSpPr>
      <xdr:spPr>
        <a:xfrm>
          <a:off x="1384300" y="2161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43996</xdr:rowOff>
    </xdr:from>
    <xdr:to>
      <xdr:col>33</xdr:col>
      <xdr:colOff>114300</xdr:colOff>
      <xdr:row>11</xdr:row>
      <xdr:rowOff>43996</xdr:rowOff>
    </xdr:to>
    <xdr:cxnSp macro="">
      <xdr:nvCxnSpPr>
        <xdr:cNvPr id="42" name="直線コネクタ 41">
          <a:extLst>
            <a:ext uri="{FF2B5EF4-FFF2-40B4-BE49-F238E27FC236}">
              <a16:creationId xmlns:a16="http://schemas.microsoft.com/office/drawing/2014/main" xmlns="" id="{00000000-0008-0000-0500-00002A000000}"/>
            </a:ext>
          </a:extLst>
        </xdr:cNvPr>
        <xdr:cNvCxnSpPr/>
      </xdr:nvCxnSpPr>
      <xdr:spPr bwMode="auto">
        <a:xfrm>
          <a:off x="2159000" y="1977571"/>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73223</xdr:rowOff>
    </xdr:from>
    <xdr:ext cx="762000" cy="259045"/>
    <xdr:sp macro="" textlink="">
      <xdr:nvSpPr>
        <xdr:cNvPr id="43" name="テキスト ボックス 42">
          <a:extLst>
            <a:ext uri="{FF2B5EF4-FFF2-40B4-BE49-F238E27FC236}">
              <a16:creationId xmlns:a16="http://schemas.microsoft.com/office/drawing/2014/main" xmlns="" id="{00000000-0008-0000-0500-00002B000000}"/>
            </a:ext>
          </a:extLst>
        </xdr:cNvPr>
        <xdr:cNvSpPr txBox="1"/>
      </xdr:nvSpPr>
      <xdr:spPr>
        <a:xfrm>
          <a:off x="1384300" y="1835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4" name="直線コネクタ 43">
          <a:extLst>
            <a:ext uri="{FF2B5EF4-FFF2-40B4-BE49-F238E27FC236}">
              <a16:creationId xmlns:a16="http://schemas.microsoft.com/office/drawing/2014/main" xmlns="" id="{00000000-0008-0000-0500-00002C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5" name="テキスト ボックス 44">
          <a:extLst>
            <a:ext uri="{FF2B5EF4-FFF2-40B4-BE49-F238E27FC236}">
              <a16:creationId xmlns:a16="http://schemas.microsoft.com/office/drawing/2014/main" xmlns="" id="{00000000-0008-0000-0500-00002D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6" name="人口1人当たり決算額の推移グラフ枠130">
          <a:extLst>
            <a:ext uri="{FF2B5EF4-FFF2-40B4-BE49-F238E27FC236}">
              <a16:creationId xmlns:a16="http://schemas.microsoft.com/office/drawing/2014/main" xmlns="" id="{00000000-0008-0000-0500-00002E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61386</xdr:rowOff>
    </xdr:from>
    <xdr:to>
      <xdr:col>29</xdr:col>
      <xdr:colOff>127000</xdr:colOff>
      <xdr:row>20</xdr:row>
      <xdr:rowOff>96199</xdr:rowOff>
    </xdr:to>
    <xdr:cxnSp macro="">
      <xdr:nvCxnSpPr>
        <xdr:cNvPr id="47" name="直線コネクタ 46">
          <a:extLst>
            <a:ext uri="{FF2B5EF4-FFF2-40B4-BE49-F238E27FC236}">
              <a16:creationId xmlns:a16="http://schemas.microsoft.com/office/drawing/2014/main" xmlns="" id="{00000000-0008-0000-0500-00002F000000}"/>
            </a:ext>
          </a:extLst>
        </xdr:cNvPr>
        <xdr:cNvCxnSpPr/>
      </xdr:nvCxnSpPr>
      <xdr:spPr bwMode="auto">
        <a:xfrm flipV="1">
          <a:off x="5651500" y="1994961"/>
          <a:ext cx="0" cy="1577863"/>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20</xdr:row>
      <xdr:rowOff>68276</xdr:rowOff>
    </xdr:from>
    <xdr:ext cx="762000" cy="259045"/>
    <xdr:sp macro="" textlink="">
      <xdr:nvSpPr>
        <xdr:cNvPr id="48" name="人口1人当たり決算額の推移最小値テキスト130">
          <a:extLst>
            <a:ext uri="{FF2B5EF4-FFF2-40B4-BE49-F238E27FC236}">
              <a16:creationId xmlns:a16="http://schemas.microsoft.com/office/drawing/2014/main" xmlns="" id="{00000000-0008-0000-0500-000030000000}"/>
            </a:ext>
          </a:extLst>
        </xdr:cNvPr>
        <xdr:cNvSpPr txBox="1"/>
      </xdr:nvSpPr>
      <xdr:spPr>
        <a:xfrm>
          <a:off x="5740400" y="35449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20</xdr:row>
      <xdr:rowOff>96199</xdr:rowOff>
    </xdr:from>
    <xdr:to>
      <xdr:col>30</xdr:col>
      <xdr:colOff>25400</xdr:colOff>
      <xdr:row>20</xdr:row>
      <xdr:rowOff>96199</xdr:rowOff>
    </xdr:to>
    <xdr:cxnSp macro="">
      <xdr:nvCxnSpPr>
        <xdr:cNvPr id="49" name="直線コネクタ 48">
          <a:extLst>
            <a:ext uri="{FF2B5EF4-FFF2-40B4-BE49-F238E27FC236}">
              <a16:creationId xmlns:a16="http://schemas.microsoft.com/office/drawing/2014/main" xmlns="" id="{00000000-0008-0000-0500-000031000000}"/>
            </a:ext>
          </a:extLst>
        </xdr:cNvPr>
        <xdr:cNvCxnSpPr/>
      </xdr:nvCxnSpPr>
      <xdr:spPr bwMode="auto">
        <a:xfrm>
          <a:off x="5562600" y="3572824"/>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147763</xdr:rowOff>
    </xdr:from>
    <xdr:ext cx="762000" cy="259045"/>
    <xdr:sp macro="" textlink="">
      <xdr:nvSpPr>
        <xdr:cNvPr id="50" name="人口1人当たり決算額の推移最大値テキスト130">
          <a:extLst>
            <a:ext uri="{FF2B5EF4-FFF2-40B4-BE49-F238E27FC236}">
              <a16:creationId xmlns:a16="http://schemas.microsoft.com/office/drawing/2014/main" xmlns="" id="{00000000-0008-0000-0500-000032000000}"/>
            </a:ext>
          </a:extLst>
        </xdr:cNvPr>
        <xdr:cNvSpPr txBox="1"/>
      </xdr:nvSpPr>
      <xdr:spPr>
        <a:xfrm>
          <a:off x="5740400" y="17384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138,935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61386</xdr:rowOff>
    </xdr:from>
    <xdr:to>
      <xdr:col>30</xdr:col>
      <xdr:colOff>25400</xdr:colOff>
      <xdr:row>11</xdr:row>
      <xdr:rowOff>61386</xdr:rowOff>
    </xdr:to>
    <xdr:cxnSp macro="">
      <xdr:nvCxnSpPr>
        <xdr:cNvPr id="51" name="直線コネクタ 50">
          <a:extLst>
            <a:ext uri="{FF2B5EF4-FFF2-40B4-BE49-F238E27FC236}">
              <a16:creationId xmlns:a16="http://schemas.microsoft.com/office/drawing/2014/main" xmlns="" id="{00000000-0008-0000-0500-000033000000}"/>
            </a:ext>
          </a:extLst>
        </xdr:cNvPr>
        <xdr:cNvCxnSpPr/>
      </xdr:nvCxnSpPr>
      <xdr:spPr bwMode="auto">
        <a:xfrm>
          <a:off x="5562600" y="1994961"/>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17</xdr:row>
      <xdr:rowOff>82222</xdr:rowOff>
    </xdr:from>
    <xdr:to>
      <xdr:col>29</xdr:col>
      <xdr:colOff>127000</xdr:colOff>
      <xdr:row>17</xdr:row>
      <xdr:rowOff>92247</xdr:rowOff>
    </xdr:to>
    <xdr:cxnSp macro="">
      <xdr:nvCxnSpPr>
        <xdr:cNvPr id="52" name="直線コネクタ 51">
          <a:extLst>
            <a:ext uri="{FF2B5EF4-FFF2-40B4-BE49-F238E27FC236}">
              <a16:creationId xmlns:a16="http://schemas.microsoft.com/office/drawing/2014/main" xmlns="" id="{00000000-0008-0000-0500-000034000000}"/>
            </a:ext>
          </a:extLst>
        </xdr:cNvPr>
        <xdr:cNvCxnSpPr/>
      </xdr:nvCxnSpPr>
      <xdr:spPr bwMode="auto">
        <a:xfrm flipV="1">
          <a:off x="5003800" y="3044497"/>
          <a:ext cx="647700" cy="1002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17</xdr:row>
      <xdr:rowOff>79622</xdr:rowOff>
    </xdr:from>
    <xdr:ext cx="762000" cy="259045"/>
    <xdr:sp macro="" textlink="">
      <xdr:nvSpPr>
        <xdr:cNvPr id="53" name="人口1人当たり決算額の推移平均値テキスト130">
          <a:extLst>
            <a:ext uri="{FF2B5EF4-FFF2-40B4-BE49-F238E27FC236}">
              <a16:creationId xmlns:a16="http://schemas.microsoft.com/office/drawing/2014/main" xmlns="" id="{00000000-0008-0000-0500-000035000000}"/>
            </a:ext>
          </a:extLst>
        </xdr:cNvPr>
        <xdr:cNvSpPr txBox="1"/>
      </xdr:nvSpPr>
      <xdr:spPr>
        <a:xfrm>
          <a:off x="5740400" y="30418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69,997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107545</xdr:rowOff>
    </xdr:from>
    <xdr:to>
      <xdr:col>29</xdr:col>
      <xdr:colOff>177800</xdr:colOff>
      <xdr:row>18</xdr:row>
      <xdr:rowOff>37695</xdr:rowOff>
    </xdr:to>
    <xdr:sp macro="" textlink="">
      <xdr:nvSpPr>
        <xdr:cNvPr id="54" name="フローチャート: 判断 53">
          <a:extLst>
            <a:ext uri="{FF2B5EF4-FFF2-40B4-BE49-F238E27FC236}">
              <a16:creationId xmlns:a16="http://schemas.microsoft.com/office/drawing/2014/main" xmlns="" id="{00000000-0008-0000-0500-000036000000}"/>
            </a:ext>
          </a:extLst>
        </xdr:cNvPr>
        <xdr:cNvSpPr/>
      </xdr:nvSpPr>
      <xdr:spPr bwMode="auto">
        <a:xfrm>
          <a:off x="5600700" y="306982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17</xdr:row>
      <xdr:rowOff>92247</xdr:rowOff>
    </xdr:from>
    <xdr:to>
      <xdr:col>26</xdr:col>
      <xdr:colOff>50800</xdr:colOff>
      <xdr:row>17</xdr:row>
      <xdr:rowOff>129101</xdr:rowOff>
    </xdr:to>
    <xdr:cxnSp macro="">
      <xdr:nvCxnSpPr>
        <xdr:cNvPr id="55" name="直線コネクタ 54">
          <a:extLst>
            <a:ext uri="{FF2B5EF4-FFF2-40B4-BE49-F238E27FC236}">
              <a16:creationId xmlns:a16="http://schemas.microsoft.com/office/drawing/2014/main" xmlns="" id="{00000000-0008-0000-0500-000037000000}"/>
            </a:ext>
          </a:extLst>
        </xdr:cNvPr>
        <xdr:cNvCxnSpPr/>
      </xdr:nvCxnSpPr>
      <xdr:spPr bwMode="auto">
        <a:xfrm flipV="1">
          <a:off x="4305300" y="3054522"/>
          <a:ext cx="698500" cy="3685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17</xdr:row>
      <xdr:rowOff>119873</xdr:rowOff>
    </xdr:from>
    <xdr:to>
      <xdr:col>26</xdr:col>
      <xdr:colOff>101600</xdr:colOff>
      <xdr:row>18</xdr:row>
      <xdr:rowOff>50023</xdr:rowOff>
    </xdr:to>
    <xdr:sp macro="" textlink="">
      <xdr:nvSpPr>
        <xdr:cNvPr id="56" name="フローチャート: 判断 55">
          <a:extLst>
            <a:ext uri="{FF2B5EF4-FFF2-40B4-BE49-F238E27FC236}">
              <a16:creationId xmlns:a16="http://schemas.microsoft.com/office/drawing/2014/main" xmlns="" id="{00000000-0008-0000-0500-000038000000}"/>
            </a:ext>
          </a:extLst>
        </xdr:cNvPr>
        <xdr:cNvSpPr/>
      </xdr:nvSpPr>
      <xdr:spPr bwMode="auto">
        <a:xfrm>
          <a:off x="4953000" y="308214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18</xdr:row>
      <xdr:rowOff>34800</xdr:rowOff>
    </xdr:from>
    <xdr:ext cx="736600" cy="259045"/>
    <xdr:sp macro="" textlink="">
      <xdr:nvSpPr>
        <xdr:cNvPr id="57" name="テキスト ボックス 56">
          <a:extLst>
            <a:ext uri="{FF2B5EF4-FFF2-40B4-BE49-F238E27FC236}">
              <a16:creationId xmlns:a16="http://schemas.microsoft.com/office/drawing/2014/main" xmlns="" id="{00000000-0008-0000-0500-000039000000}"/>
            </a:ext>
          </a:extLst>
        </xdr:cNvPr>
        <xdr:cNvSpPr txBox="1"/>
      </xdr:nvSpPr>
      <xdr:spPr>
        <a:xfrm>
          <a:off x="4622800" y="316852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17</xdr:row>
      <xdr:rowOff>129101</xdr:rowOff>
    </xdr:from>
    <xdr:to>
      <xdr:col>22</xdr:col>
      <xdr:colOff>114300</xdr:colOff>
      <xdr:row>17</xdr:row>
      <xdr:rowOff>162150</xdr:rowOff>
    </xdr:to>
    <xdr:cxnSp macro="">
      <xdr:nvCxnSpPr>
        <xdr:cNvPr id="58" name="直線コネクタ 57">
          <a:extLst>
            <a:ext uri="{FF2B5EF4-FFF2-40B4-BE49-F238E27FC236}">
              <a16:creationId xmlns:a16="http://schemas.microsoft.com/office/drawing/2014/main" xmlns="" id="{00000000-0008-0000-0500-00003A000000}"/>
            </a:ext>
          </a:extLst>
        </xdr:cNvPr>
        <xdr:cNvCxnSpPr/>
      </xdr:nvCxnSpPr>
      <xdr:spPr bwMode="auto">
        <a:xfrm flipV="1">
          <a:off x="3606800" y="3091376"/>
          <a:ext cx="698500" cy="3304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17</xdr:row>
      <xdr:rowOff>130585</xdr:rowOff>
    </xdr:from>
    <xdr:to>
      <xdr:col>22</xdr:col>
      <xdr:colOff>165100</xdr:colOff>
      <xdr:row>18</xdr:row>
      <xdr:rowOff>60735</xdr:rowOff>
    </xdr:to>
    <xdr:sp macro="" textlink="">
      <xdr:nvSpPr>
        <xdr:cNvPr id="59" name="フローチャート: 判断 58">
          <a:extLst>
            <a:ext uri="{FF2B5EF4-FFF2-40B4-BE49-F238E27FC236}">
              <a16:creationId xmlns:a16="http://schemas.microsoft.com/office/drawing/2014/main" xmlns="" id="{00000000-0008-0000-0500-00003B000000}"/>
            </a:ext>
          </a:extLst>
        </xdr:cNvPr>
        <xdr:cNvSpPr/>
      </xdr:nvSpPr>
      <xdr:spPr bwMode="auto">
        <a:xfrm>
          <a:off x="4254500" y="309286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18</xdr:row>
      <xdr:rowOff>45512</xdr:rowOff>
    </xdr:from>
    <xdr:ext cx="762000" cy="259045"/>
    <xdr:sp macro="" textlink="">
      <xdr:nvSpPr>
        <xdr:cNvPr id="60" name="テキスト ボックス 59">
          <a:extLst>
            <a:ext uri="{FF2B5EF4-FFF2-40B4-BE49-F238E27FC236}">
              <a16:creationId xmlns:a16="http://schemas.microsoft.com/office/drawing/2014/main" xmlns="" id="{00000000-0008-0000-0500-00003C000000}"/>
            </a:ext>
          </a:extLst>
        </xdr:cNvPr>
        <xdr:cNvSpPr txBox="1"/>
      </xdr:nvSpPr>
      <xdr:spPr>
        <a:xfrm>
          <a:off x="3924300" y="3179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68,586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17</xdr:row>
      <xdr:rowOff>161595</xdr:rowOff>
    </xdr:from>
    <xdr:to>
      <xdr:col>18</xdr:col>
      <xdr:colOff>177800</xdr:colOff>
      <xdr:row>17</xdr:row>
      <xdr:rowOff>162150</xdr:rowOff>
    </xdr:to>
    <xdr:cxnSp macro="">
      <xdr:nvCxnSpPr>
        <xdr:cNvPr id="61" name="直線コネクタ 60">
          <a:extLst>
            <a:ext uri="{FF2B5EF4-FFF2-40B4-BE49-F238E27FC236}">
              <a16:creationId xmlns:a16="http://schemas.microsoft.com/office/drawing/2014/main" xmlns="" id="{00000000-0008-0000-0500-00003D000000}"/>
            </a:ext>
          </a:extLst>
        </xdr:cNvPr>
        <xdr:cNvCxnSpPr/>
      </xdr:nvCxnSpPr>
      <xdr:spPr bwMode="auto">
        <a:xfrm>
          <a:off x="2908300" y="3123870"/>
          <a:ext cx="698500" cy="55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17</xdr:row>
      <xdr:rowOff>151502</xdr:rowOff>
    </xdr:from>
    <xdr:to>
      <xdr:col>19</xdr:col>
      <xdr:colOff>38100</xdr:colOff>
      <xdr:row>18</xdr:row>
      <xdr:rowOff>81652</xdr:rowOff>
    </xdr:to>
    <xdr:sp macro="" textlink="">
      <xdr:nvSpPr>
        <xdr:cNvPr id="62" name="フローチャート: 判断 61">
          <a:extLst>
            <a:ext uri="{FF2B5EF4-FFF2-40B4-BE49-F238E27FC236}">
              <a16:creationId xmlns:a16="http://schemas.microsoft.com/office/drawing/2014/main" xmlns="" id="{00000000-0008-0000-0500-00003E000000}"/>
            </a:ext>
          </a:extLst>
        </xdr:cNvPr>
        <xdr:cNvSpPr/>
      </xdr:nvSpPr>
      <xdr:spPr bwMode="auto">
        <a:xfrm>
          <a:off x="3556000" y="311377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18</xdr:row>
      <xdr:rowOff>66429</xdr:rowOff>
    </xdr:from>
    <xdr:ext cx="762000" cy="259045"/>
    <xdr:sp macro="" textlink="">
      <xdr:nvSpPr>
        <xdr:cNvPr id="63" name="テキスト ボックス 62">
          <a:extLst>
            <a:ext uri="{FF2B5EF4-FFF2-40B4-BE49-F238E27FC236}">
              <a16:creationId xmlns:a16="http://schemas.microsoft.com/office/drawing/2014/main" xmlns="" id="{00000000-0008-0000-0500-00003F000000}"/>
            </a:ext>
          </a:extLst>
        </xdr:cNvPr>
        <xdr:cNvSpPr txBox="1"/>
      </xdr:nvSpPr>
      <xdr:spPr>
        <a:xfrm>
          <a:off x="3225800" y="32001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96066</xdr:rowOff>
    </xdr:from>
    <xdr:to>
      <xdr:col>15</xdr:col>
      <xdr:colOff>101600</xdr:colOff>
      <xdr:row>18</xdr:row>
      <xdr:rowOff>26216</xdr:rowOff>
    </xdr:to>
    <xdr:sp macro="" textlink="">
      <xdr:nvSpPr>
        <xdr:cNvPr id="64" name="フローチャート: 判断 63">
          <a:extLst>
            <a:ext uri="{FF2B5EF4-FFF2-40B4-BE49-F238E27FC236}">
              <a16:creationId xmlns:a16="http://schemas.microsoft.com/office/drawing/2014/main" xmlns="" id="{00000000-0008-0000-0500-000040000000}"/>
            </a:ext>
          </a:extLst>
        </xdr:cNvPr>
        <xdr:cNvSpPr/>
      </xdr:nvSpPr>
      <xdr:spPr bwMode="auto">
        <a:xfrm>
          <a:off x="2857500" y="305834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36393</xdr:rowOff>
    </xdr:from>
    <xdr:ext cx="762000" cy="259045"/>
    <xdr:sp macro="" textlink="">
      <xdr:nvSpPr>
        <xdr:cNvPr id="65" name="テキスト ボックス 64">
          <a:extLst>
            <a:ext uri="{FF2B5EF4-FFF2-40B4-BE49-F238E27FC236}">
              <a16:creationId xmlns:a16="http://schemas.microsoft.com/office/drawing/2014/main" xmlns="" id="{00000000-0008-0000-0500-000041000000}"/>
            </a:ext>
          </a:extLst>
        </xdr:cNvPr>
        <xdr:cNvSpPr txBox="1"/>
      </xdr:nvSpPr>
      <xdr:spPr>
        <a:xfrm>
          <a:off x="2527300" y="28272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6" name="テキスト ボックス 65">
          <a:extLst>
            <a:ext uri="{FF2B5EF4-FFF2-40B4-BE49-F238E27FC236}">
              <a16:creationId xmlns:a16="http://schemas.microsoft.com/office/drawing/2014/main" xmlns="" id="{00000000-0008-0000-0500-000042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7" name="テキスト ボックス 66">
          <a:extLst>
            <a:ext uri="{FF2B5EF4-FFF2-40B4-BE49-F238E27FC236}">
              <a16:creationId xmlns:a16="http://schemas.microsoft.com/office/drawing/2014/main" xmlns="" id="{00000000-0008-0000-0500-000043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8" name="テキスト ボックス 67">
          <a:extLst>
            <a:ext uri="{FF2B5EF4-FFF2-40B4-BE49-F238E27FC236}">
              <a16:creationId xmlns:a16="http://schemas.microsoft.com/office/drawing/2014/main" xmlns="" id="{00000000-0008-0000-0500-000044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9" name="テキスト ボックス 68">
          <a:extLst>
            <a:ext uri="{FF2B5EF4-FFF2-40B4-BE49-F238E27FC236}">
              <a16:creationId xmlns:a16="http://schemas.microsoft.com/office/drawing/2014/main" xmlns="" id="{00000000-0008-0000-0500-000045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70" name="テキスト ボックス 69">
          <a:extLst>
            <a:ext uri="{FF2B5EF4-FFF2-40B4-BE49-F238E27FC236}">
              <a16:creationId xmlns:a16="http://schemas.microsoft.com/office/drawing/2014/main" xmlns="" id="{00000000-0008-0000-0500-000046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31422</xdr:rowOff>
    </xdr:from>
    <xdr:to>
      <xdr:col>29</xdr:col>
      <xdr:colOff>177800</xdr:colOff>
      <xdr:row>17</xdr:row>
      <xdr:rowOff>133022</xdr:rowOff>
    </xdr:to>
    <xdr:sp macro="" textlink="">
      <xdr:nvSpPr>
        <xdr:cNvPr id="71" name="楕円 70">
          <a:extLst>
            <a:ext uri="{FF2B5EF4-FFF2-40B4-BE49-F238E27FC236}">
              <a16:creationId xmlns:a16="http://schemas.microsoft.com/office/drawing/2014/main" xmlns="" id="{00000000-0008-0000-0500-000047000000}"/>
            </a:ext>
          </a:extLst>
        </xdr:cNvPr>
        <xdr:cNvSpPr/>
      </xdr:nvSpPr>
      <xdr:spPr bwMode="auto">
        <a:xfrm>
          <a:off x="5600700" y="299369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16</xdr:row>
      <xdr:rowOff>47949</xdr:rowOff>
    </xdr:from>
    <xdr:ext cx="762000" cy="259045"/>
    <xdr:sp macro="" textlink="">
      <xdr:nvSpPr>
        <xdr:cNvPr id="72" name="人口1人当たり決算額の推移該当値テキスト130">
          <a:extLst>
            <a:ext uri="{FF2B5EF4-FFF2-40B4-BE49-F238E27FC236}">
              <a16:creationId xmlns:a16="http://schemas.microsoft.com/office/drawing/2014/main" xmlns="" id="{00000000-0008-0000-0500-000048000000}"/>
            </a:ext>
          </a:extLst>
        </xdr:cNvPr>
        <xdr:cNvSpPr txBox="1"/>
      </xdr:nvSpPr>
      <xdr:spPr>
        <a:xfrm>
          <a:off x="5740400" y="28387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17</xdr:row>
      <xdr:rowOff>41447</xdr:rowOff>
    </xdr:from>
    <xdr:to>
      <xdr:col>26</xdr:col>
      <xdr:colOff>101600</xdr:colOff>
      <xdr:row>17</xdr:row>
      <xdr:rowOff>143047</xdr:rowOff>
    </xdr:to>
    <xdr:sp macro="" textlink="">
      <xdr:nvSpPr>
        <xdr:cNvPr id="73" name="楕円 72">
          <a:extLst>
            <a:ext uri="{FF2B5EF4-FFF2-40B4-BE49-F238E27FC236}">
              <a16:creationId xmlns:a16="http://schemas.microsoft.com/office/drawing/2014/main" xmlns="" id="{00000000-0008-0000-0500-000049000000}"/>
            </a:ext>
          </a:extLst>
        </xdr:cNvPr>
        <xdr:cNvSpPr/>
      </xdr:nvSpPr>
      <xdr:spPr bwMode="auto">
        <a:xfrm>
          <a:off x="4953000" y="300372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15</xdr:row>
      <xdr:rowOff>153224</xdr:rowOff>
    </xdr:from>
    <xdr:ext cx="736600" cy="259045"/>
    <xdr:sp macro="" textlink="">
      <xdr:nvSpPr>
        <xdr:cNvPr id="74" name="テキスト ボックス 73">
          <a:extLst>
            <a:ext uri="{FF2B5EF4-FFF2-40B4-BE49-F238E27FC236}">
              <a16:creationId xmlns:a16="http://schemas.microsoft.com/office/drawing/2014/main" xmlns="" id="{00000000-0008-0000-0500-00004A000000}"/>
            </a:ext>
          </a:extLst>
        </xdr:cNvPr>
        <xdr:cNvSpPr txBox="1"/>
      </xdr:nvSpPr>
      <xdr:spPr>
        <a:xfrm>
          <a:off x="4622800" y="27725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17</xdr:row>
      <xdr:rowOff>78301</xdr:rowOff>
    </xdr:from>
    <xdr:to>
      <xdr:col>22</xdr:col>
      <xdr:colOff>165100</xdr:colOff>
      <xdr:row>18</xdr:row>
      <xdr:rowOff>8451</xdr:rowOff>
    </xdr:to>
    <xdr:sp macro="" textlink="">
      <xdr:nvSpPr>
        <xdr:cNvPr id="75" name="楕円 74">
          <a:extLst>
            <a:ext uri="{FF2B5EF4-FFF2-40B4-BE49-F238E27FC236}">
              <a16:creationId xmlns:a16="http://schemas.microsoft.com/office/drawing/2014/main" xmlns="" id="{00000000-0008-0000-0500-00004B000000}"/>
            </a:ext>
          </a:extLst>
        </xdr:cNvPr>
        <xdr:cNvSpPr/>
      </xdr:nvSpPr>
      <xdr:spPr bwMode="auto">
        <a:xfrm>
          <a:off x="4254500" y="304057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18628</xdr:rowOff>
    </xdr:from>
    <xdr:ext cx="762000" cy="259045"/>
    <xdr:sp macro="" textlink="">
      <xdr:nvSpPr>
        <xdr:cNvPr id="76" name="テキスト ボックス 75">
          <a:extLst>
            <a:ext uri="{FF2B5EF4-FFF2-40B4-BE49-F238E27FC236}">
              <a16:creationId xmlns:a16="http://schemas.microsoft.com/office/drawing/2014/main" xmlns="" id="{00000000-0008-0000-0500-00004C000000}"/>
            </a:ext>
          </a:extLst>
        </xdr:cNvPr>
        <xdr:cNvSpPr txBox="1"/>
      </xdr:nvSpPr>
      <xdr:spPr>
        <a:xfrm>
          <a:off x="3924300" y="28094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17</xdr:row>
      <xdr:rowOff>111350</xdr:rowOff>
    </xdr:from>
    <xdr:to>
      <xdr:col>19</xdr:col>
      <xdr:colOff>38100</xdr:colOff>
      <xdr:row>18</xdr:row>
      <xdr:rowOff>41500</xdr:rowOff>
    </xdr:to>
    <xdr:sp macro="" textlink="">
      <xdr:nvSpPr>
        <xdr:cNvPr id="77" name="楕円 76">
          <a:extLst>
            <a:ext uri="{FF2B5EF4-FFF2-40B4-BE49-F238E27FC236}">
              <a16:creationId xmlns:a16="http://schemas.microsoft.com/office/drawing/2014/main" xmlns="" id="{00000000-0008-0000-0500-00004D000000}"/>
            </a:ext>
          </a:extLst>
        </xdr:cNvPr>
        <xdr:cNvSpPr/>
      </xdr:nvSpPr>
      <xdr:spPr bwMode="auto">
        <a:xfrm>
          <a:off x="3556000" y="307362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51677</xdr:rowOff>
    </xdr:from>
    <xdr:ext cx="762000" cy="259045"/>
    <xdr:sp macro="" textlink="">
      <xdr:nvSpPr>
        <xdr:cNvPr id="78" name="テキスト ボックス 77">
          <a:extLst>
            <a:ext uri="{FF2B5EF4-FFF2-40B4-BE49-F238E27FC236}">
              <a16:creationId xmlns:a16="http://schemas.microsoft.com/office/drawing/2014/main" xmlns="" id="{00000000-0008-0000-0500-00004E000000}"/>
            </a:ext>
          </a:extLst>
        </xdr:cNvPr>
        <xdr:cNvSpPr txBox="1"/>
      </xdr:nvSpPr>
      <xdr:spPr>
        <a:xfrm>
          <a:off x="3225800" y="28425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69,764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110795</xdr:rowOff>
    </xdr:from>
    <xdr:to>
      <xdr:col>15</xdr:col>
      <xdr:colOff>101600</xdr:colOff>
      <xdr:row>18</xdr:row>
      <xdr:rowOff>40945</xdr:rowOff>
    </xdr:to>
    <xdr:sp macro="" textlink="">
      <xdr:nvSpPr>
        <xdr:cNvPr id="79" name="楕円 78">
          <a:extLst>
            <a:ext uri="{FF2B5EF4-FFF2-40B4-BE49-F238E27FC236}">
              <a16:creationId xmlns:a16="http://schemas.microsoft.com/office/drawing/2014/main" xmlns="" id="{00000000-0008-0000-0500-00004F000000}"/>
            </a:ext>
          </a:extLst>
        </xdr:cNvPr>
        <xdr:cNvSpPr/>
      </xdr:nvSpPr>
      <xdr:spPr bwMode="auto">
        <a:xfrm>
          <a:off x="2857500" y="307307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18</xdr:row>
      <xdr:rowOff>25722</xdr:rowOff>
    </xdr:from>
    <xdr:ext cx="762000" cy="259045"/>
    <xdr:sp macro="" textlink="">
      <xdr:nvSpPr>
        <xdr:cNvPr id="80" name="テキスト ボックス 79">
          <a:extLst>
            <a:ext uri="{FF2B5EF4-FFF2-40B4-BE49-F238E27FC236}">
              <a16:creationId xmlns:a16="http://schemas.microsoft.com/office/drawing/2014/main" xmlns="" id="{00000000-0008-0000-0500-000050000000}"/>
            </a:ext>
          </a:extLst>
        </xdr:cNvPr>
        <xdr:cNvSpPr txBox="1"/>
      </xdr:nvSpPr>
      <xdr:spPr>
        <a:xfrm>
          <a:off x="2527300" y="31594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81" name="正方形/長方形 80">
          <a:extLst>
            <a:ext uri="{FF2B5EF4-FFF2-40B4-BE49-F238E27FC236}">
              <a16:creationId xmlns:a16="http://schemas.microsoft.com/office/drawing/2014/main" xmlns="" id="{00000000-0008-0000-0500-000051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2" name="角丸四角形 81">
          <a:extLst>
            <a:ext uri="{FF2B5EF4-FFF2-40B4-BE49-F238E27FC236}">
              <a16:creationId xmlns:a16="http://schemas.microsoft.com/office/drawing/2014/main" xmlns="" id="{00000000-0008-0000-0500-000052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3" name="正方形/長方形 82">
          <a:extLst>
            <a:ext uri="{FF2B5EF4-FFF2-40B4-BE49-F238E27FC236}">
              <a16:creationId xmlns:a16="http://schemas.microsoft.com/office/drawing/2014/main" xmlns="" id="{00000000-0008-0000-0500-000053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4" name="正方形/長方形 83">
          <a:extLst>
            <a:ext uri="{FF2B5EF4-FFF2-40B4-BE49-F238E27FC236}">
              <a16:creationId xmlns:a16="http://schemas.microsoft.com/office/drawing/2014/main" xmlns="" id="{00000000-0008-0000-0500-000054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5" name="正方形/長方形 84">
          <a:extLst>
            <a:ext uri="{FF2B5EF4-FFF2-40B4-BE49-F238E27FC236}">
              <a16:creationId xmlns:a16="http://schemas.microsoft.com/office/drawing/2014/main" xmlns="" id="{00000000-0008-0000-0500-000055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6" name="直線コネクタ 85">
          <a:extLst>
            <a:ext uri="{FF2B5EF4-FFF2-40B4-BE49-F238E27FC236}">
              <a16:creationId xmlns:a16="http://schemas.microsoft.com/office/drawing/2014/main" xmlns="" id="{00000000-0008-0000-0500-000056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7" name="直線コネクタ 86">
          <a:extLst>
            <a:ext uri="{FF2B5EF4-FFF2-40B4-BE49-F238E27FC236}">
              <a16:creationId xmlns:a16="http://schemas.microsoft.com/office/drawing/2014/main" xmlns="" id="{00000000-0008-0000-0500-000057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8" name="直線コネクタ 87">
          <a:extLst>
            <a:ext uri="{FF2B5EF4-FFF2-40B4-BE49-F238E27FC236}">
              <a16:creationId xmlns:a16="http://schemas.microsoft.com/office/drawing/2014/main" xmlns="" id="{00000000-0008-0000-0500-000058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9" name="直線コネクタ 88">
          <a:extLst>
            <a:ext uri="{FF2B5EF4-FFF2-40B4-BE49-F238E27FC236}">
              <a16:creationId xmlns:a16="http://schemas.microsoft.com/office/drawing/2014/main" xmlns="" id="{00000000-0008-0000-0500-000059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90" name="直線コネクタ 89">
          <a:extLst>
            <a:ext uri="{FF2B5EF4-FFF2-40B4-BE49-F238E27FC236}">
              <a16:creationId xmlns:a16="http://schemas.microsoft.com/office/drawing/2014/main" xmlns="" id="{00000000-0008-0000-0500-00005A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91" name="楕円 90">
          <a:extLst>
            <a:ext uri="{FF2B5EF4-FFF2-40B4-BE49-F238E27FC236}">
              <a16:creationId xmlns:a16="http://schemas.microsoft.com/office/drawing/2014/main" xmlns="" id="{00000000-0008-0000-0500-00005B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2" name="フローチャート: 判断 91">
          <a:extLst>
            <a:ext uri="{FF2B5EF4-FFF2-40B4-BE49-F238E27FC236}">
              <a16:creationId xmlns:a16="http://schemas.microsoft.com/office/drawing/2014/main" xmlns="" id="{00000000-0008-0000-0500-00005C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3" name="正方形/長方形 92">
          <a:extLst>
            <a:ext uri="{FF2B5EF4-FFF2-40B4-BE49-F238E27FC236}">
              <a16:creationId xmlns:a16="http://schemas.microsoft.com/office/drawing/2014/main" xmlns="" id="{00000000-0008-0000-0500-00005D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4" name="テキスト ボックス 93">
          <a:extLst>
            <a:ext uri="{FF2B5EF4-FFF2-40B4-BE49-F238E27FC236}">
              <a16:creationId xmlns:a16="http://schemas.microsoft.com/office/drawing/2014/main" xmlns="" id="{00000000-0008-0000-0500-00005E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5" name="直線コネクタ 94">
          <a:extLst>
            <a:ext uri="{FF2B5EF4-FFF2-40B4-BE49-F238E27FC236}">
              <a16:creationId xmlns:a16="http://schemas.microsoft.com/office/drawing/2014/main" xmlns="" id="{00000000-0008-0000-0500-00005F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twoCellAnchor>
    <xdr:from>
      <xdr:col>11</xdr:col>
      <xdr:colOff>63500</xdr:colOff>
      <xdr:row>38</xdr:row>
      <xdr:rowOff>143328</xdr:rowOff>
    </xdr:from>
    <xdr:to>
      <xdr:col>33</xdr:col>
      <xdr:colOff>114300</xdr:colOff>
      <xdr:row>38</xdr:row>
      <xdr:rowOff>143328</xdr:rowOff>
    </xdr:to>
    <xdr:cxnSp macro="">
      <xdr:nvCxnSpPr>
        <xdr:cNvPr id="96" name="直線コネクタ 95">
          <a:extLst>
            <a:ext uri="{FF2B5EF4-FFF2-40B4-BE49-F238E27FC236}">
              <a16:creationId xmlns:a16="http://schemas.microsoft.com/office/drawing/2014/main" xmlns="" id="{00000000-0008-0000-0500-000060000000}"/>
            </a:ext>
          </a:extLst>
        </xdr:cNvPr>
        <xdr:cNvCxnSpPr/>
      </xdr:nvCxnSpPr>
      <xdr:spPr bwMode="auto">
        <a:xfrm>
          <a:off x="2159000" y="7610928"/>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twoCellAnchor>
    <xdr:from>
      <xdr:col>11</xdr:col>
      <xdr:colOff>63500</xdr:colOff>
      <xdr:row>37</xdr:row>
      <xdr:rowOff>159657</xdr:rowOff>
    </xdr:from>
    <xdr:to>
      <xdr:col>33</xdr:col>
      <xdr:colOff>114300</xdr:colOff>
      <xdr:row>37</xdr:row>
      <xdr:rowOff>159657</xdr:rowOff>
    </xdr:to>
    <xdr:cxnSp macro="">
      <xdr:nvCxnSpPr>
        <xdr:cNvPr id="97" name="直線コネクタ 96">
          <a:extLst>
            <a:ext uri="{FF2B5EF4-FFF2-40B4-BE49-F238E27FC236}">
              <a16:creationId xmlns:a16="http://schemas.microsoft.com/office/drawing/2014/main" xmlns="" id="{00000000-0008-0000-0500-000061000000}"/>
            </a:ext>
          </a:extLst>
        </xdr:cNvPr>
        <xdr:cNvCxnSpPr/>
      </xdr:nvCxnSpPr>
      <xdr:spPr bwMode="auto">
        <a:xfrm>
          <a:off x="2159000" y="7284357"/>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17434</xdr:rowOff>
    </xdr:from>
    <xdr:ext cx="762000" cy="259045"/>
    <xdr:sp macro="" textlink="">
      <xdr:nvSpPr>
        <xdr:cNvPr id="98" name="テキスト ボックス 97">
          <a:extLst>
            <a:ext uri="{FF2B5EF4-FFF2-40B4-BE49-F238E27FC236}">
              <a16:creationId xmlns:a16="http://schemas.microsoft.com/office/drawing/2014/main" xmlns="" id="{00000000-0008-0000-0500-000062000000}"/>
            </a:ext>
          </a:extLst>
        </xdr:cNvPr>
        <xdr:cNvSpPr txBox="1"/>
      </xdr:nvSpPr>
      <xdr:spPr>
        <a:xfrm>
          <a:off x="1384300" y="7142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4535</xdr:rowOff>
    </xdr:from>
    <xdr:to>
      <xdr:col>33</xdr:col>
      <xdr:colOff>114300</xdr:colOff>
      <xdr:row>36</xdr:row>
      <xdr:rowOff>4535</xdr:rowOff>
    </xdr:to>
    <xdr:cxnSp macro="">
      <xdr:nvCxnSpPr>
        <xdr:cNvPr id="99" name="直線コネクタ 98">
          <a:extLst>
            <a:ext uri="{FF2B5EF4-FFF2-40B4-BE49-F238E27FC236}">
              <a16:creationId xmlns:a16="http://schemas.microsoft.com/office/drawing/2014/main" xmlns="" id="{00000000-0008-0000-0500-000063000000}"/>
            </a:ext>
          </a:extLst>
        </xdr:cNvPr>
        <xdr:cNvCxnSpPr/>
      </xdr:nvCxnSpPr>
      <xdr:spPr bwMode="auto">
        <a:xfrm>
          <a:off x="2159000" y="6957785"/>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205212</xdr:rowOff>
    </xdr:from>
    <xdr:ext cx="762000" cy="259045"/>
    <xdr:sp macro="" textlink="">
      <xdr:nvSpPr>
        <xdr:cNvPr id="100" name="テキスト ボックス 99">
          <a:extLst>
            <a:ext uri="{FF2B5EF4-FFF2-40B4-BE49-F238E27FC236}">
              <a16:creationId xmlns:a16="http://schemas.microsoft.com/office/drawing/2014/main" xmlns="" id="{00000000-0008-0000-0500-000064000000}"/>
            </a:ext>
          </a:extLst>
        </xdr:cNvPr>
        <xdr:cNvSpPr txBox="1"/>
      </xdr:nvSpPr>
      <xdr:spPr>
        <a:xfrm>
          <a:off x="1384300" y="6815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20865</xdr:rowOff>
    </xdr:from>
    <xdr:to>
      <xdr:col>33</xdr:col>
      <xdr:colOff>114300</xdr:colOff>
      <xdr:row>35</xdr:row>
      <xdr:rowOff>20865</xdr:rowOff>
    </xdr:to>
    <xdr:cxnSp macro="">
      <xdr:nvCxnSpPr>
        <xdr:cNvPr id="101" name="直線コネクタ 100">
          <a:extLst>
            <a:ext uri="{FF2B5EF4-FFF2-40B4-BE49-F238E27FC236}">
              <a16:creationId xmlns:a16="http://schemas.microsoft.com/office/drawing/2014/main" xmlns="" id="{00000000-0008-0000-0500-000065000000}"/>
            </a:ext>
          </a:extLst>
        </xdr:cNvPr>
        <xdr:cNvCxnSpPr/>
      </xdr:nvCxnSpPr>
      <xdr:spPr bwMode="auto">
        <a:xfrm>
          <a:off x="2159000" y="6631215"/>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221542</xdr:rowOff>
    </xdr:from>
    <xdr:ext cx="762000" cy="259045"/>
    <xdr:sp macro="" textlink="">
      <xdr:nvSpPr>
        <xdr:cNvPr id="102" name="テキスト ボックス 101">
          <a:extLst>
            <a:ext uri="{FF2B5EF4-FFF2-40B4-BE49-F238E27FC236}">
              <a16:creationId xmlns:a16="http://schemas.microsoft.com/office/drawing/2014/main" xmlns="" id="{00000000-0008-0000-0500-000066000000}"/>
            </a:ext>
          </a:extLst>
        </xdr:cNvPr>
        <xdr:cNvSpPr txBox="1"/>
      </xdr:nvSpPr>
      <xdr:spPr>
        <a:xfrm>
          <a:off x="1384300" y="6488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37193</xdr:rowOff>
    </xdr:from>
    <xdr:to>
      <xdr:col>33</xdr:col>
      <xdr:colOff>114300</xdr:colOff>
      <xdr:row>34</xdr:row>
      <xdr:rowOff>37193</xdr:rowOff>
    </xdr:to>
    <xdr:cxnSp macro="">
      <xdr:nvCxnSpPr>
        <xdr:cNvPr id="103" name="直線コネクタ 102">
          <a:extLst>
            <a:ext uri="{FF2B5EF4-FFF2-40B4-BE49-F238E27FC236}">
              <a16:creationId xmlns:a16="http://schemas.microsoft.com/office/drawing/2014/main" xmlns="" id="{00000000-0008-0000-0500-000067000000}"/>
            </a:ext>
          </a:extLst>
        </xdr:cNvPr>
        <xdr:cNvCxnSpPr/>
      </xdr:nvCxnSpPr>
      <xdr:spPr bwMode="auto">
        <a:xfrm>
          <a:off x="2159000" y="6304643"/>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237870</xdr:rowOff>
    </xdr:from>
    <xdr:ext cx="762000" cy="259045"/>
    <xdr:sp macro="" textlink="">
      <xdr:nvSpPr>
        <xdr:cNvPr id="104" name="テキスト ボックス 103">
          <a:extLst>
            <a:ext uri="{FF2B5EF4-FFF2-40B4-BE49-F238E27FC236}">
              <a16:creationId xmlns:a16="http://schemas.microsoft.com/office/drawing/2014/main" xmlns="" id="{00000000-0008-0000-0500-000068000000}"/>
            </a:ext>
          </a:extLst>
        </xdr:cNvPr>
        <xdr:cNvSpPr txBox="1"/>
      </xdr:nvSpPr>
      <xdr:spPr>
        <a:xfrm>
          <a:off x="1384300" y="6162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53522</xdr:rowOff>
    </xdr:from>
    <xdr:to>
      <xdr:col>33</xdr:col>
      <xdr:colOff>114300</xdr:colOff>
      <xdr:row>33</xdr:row>
      <xdr:rowOff>53522</xdr:rowOff>
    </xdr:to>
    <xdr:cxnSp macro="">
      <xdr:nvCxnSpPr>
        <xdr:cNvPr id="105" name="直線コネクタ 104">
          <a:extLst>
            <a:ext uri="{FF2B5EF4-FFF2-40B4-BE49-F238E27FC236}">
              <a16:creationId xmlns:a16="http://schemas.microsoft.com/office/drawing/2014/main" xmlns="" id="{00000000-0008-0000-0500-000069000000}"/>
            </a:ext>
          </a:extLst>
        </xdr:cNvPr>
        <xdr:cNvCxnSpPr/>
      </xdr:nvCxnSpPr>
      <xdr:spPr bwMode="auto">
        <a:xfrm>
          <a:off x="2159000" y="5978072"/>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82749</xdr:rowOff>
    </xdr:from>
    <xdr:ext cx="762000" cy="259045"/>
    <xdr:sp macro="" textlink="">
      <xdr:nvSpPr>
        <xdr:cNvPr id="106" name="テキスト ボックス 105">
          <a:extLst>
            <a:ext uri="{FF2B5EF4-FFF2-40B4-BE49-F238E27FC236}">
              <a16:creationId xmlns:a16="http://schemas.microsoft.com/office/drawing/2014/main" xmlns="" id="{00000000-0008-0000-0500-00006A000000}"/>
            </a:ext>
          </a:extLst>
        </xdr:cNvPr>
        <xdr:cNvSpPr txBox="1"/>
      </xdr:nvSpPr>
      <xdr:spPr>
        <a:xfrm>
          <a:off x="1384300" y="5835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7" name="直線コネクタ 106">
          <a:extLst>
            <a:ext uri="{FF2B5EF4-FFF2-40B4-BE49-F238E27FC236}">
              <a16:creationId xmlns:a16="http://schemas.microsoft.com/office/drawing/2014/main" xmlns="" id="{00000000-0008-0000-0500-00006B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8" name="テキスト ボックス 107">
          <a:extLst>
            <a:ext uri="{FF2B5EF4-FFF2-40B4-BE49-F238E27FC236}">
              <a16:creationId xmlns:a16="http://schemas.microsoft.com/office/drawing/2014/main" xmlns="" id="{00000000-0008-0000-0500-00006C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9" name="人口1人当たり決算額の推移グラフ枠445">
          <a:extLst>
            <a:ext uri="{FF2B5EF4-FFF2-40B4-BE49-F238E27FC236}">
              <a16:creationId xmlns:a16="http://schemas.microsoft.com/office/drawing/2014/main" xmlns="" id="{00000000-0008-0000-0500-00006D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85917</xdr:rowOff>
    </xdr:from>
    <xdr:to>
      <xdr:col>29</xdr:col>
      <xdr:colOff>127000</xdr:colOff>
      <xdr:row>37</xdr:row>
      <xdr:rowOff>330258</xdr:rowOff>
    </xdr:to>
    <xdr:cxnSp macro="">
      <xdr:nvCxnSpPr>
        <xdr:cNvPr id="110" name="直線コネクタ 109">
          <a:extLst>
            <a:ext uri="{FF2B5EF4-FFF2-40B4-BE49-F238E27FC236}">
              <a16:creationId xmlns:a16="http://schemas.microsoft.com/office/drawing/2014/main" xmlns="" id="{00000000-0008-0000-0500-00006E000000}"/>
            </a:ext>
          </a:extLst>
        </xdr:cNvPr>
        <xdr:cNvCxnSpPr/>
      </xdr:nvCxnSpPr>
      <xdr:spPr bwMode="auto">
        <a:xfrm flipV="1">
          <a:off x="5651500" y="6010467"/>
          <a:ext cx="0" cy="1444491"/>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302335</xdr:rowOff>
    </xdr:from>
    <xdr:ext cx="762000" cy="259045"/>
    <xdr:sp macro="" textlink="">
      <xdr:nvSpPr>
        <xdr:cNvPr id="111" name="人口1人当たり決算額の推移最小値テキスト445">
          <a:extLst>
            <a:ext uri="{FF2B5EF4-FFF2-40B4-BE49-F238E27FC236}">
              <a16:creationId xmlns:a16="http://schemas.microsoft.com/office/drawing/2014/main" xmlns="" id="{00000000-0008-0000-0500-00006F000000}"/>
            </a:ext>
          </a:extLst>
        </xdr:cNvPr>
        <xdr:cNvSpPr txBox="1"/>
      </xdr:nvSpPr>
      <xdr:spPr>
        <a:xfrm>
          <a:off x="5740400" y="74270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330258</xdr:rowOff>
    </xdr:from>
    <xdr:to>
      <xdr:col>30</xdr:col>
      <xdr:colOff>25400</xdr:colOff>
      <xdr:row>37</xdr:row>
      <xdr:rowOff>330258</xdr:rowOff>
    </xdr:to>
    <xdr:cxnSp macro="">
      <xdr:nvCxnSpPr>
        <xdr:cNvPr id="112" name="直線コネクタ 111">
          <a:extLst>
            <a:ext uri="{FF2B5EF4-FFF2-40B4-BE49-F238E27FC236}">
              <a16:creationId xmlns:a16="http://schemas.microsoft.com/office/drawing/2014/main" xmlns="" id="{00000000-0008-0000-0500-000070000000}"/>
            </a:ext>
          </a:extLst>
        </xdr:cNvPr>
        <xdr:cNvCxnSpPr/>
      </xdr:nvCxnSpPr>
      <xdr:spPr bwMode="auto">
        <a:xfrm>
          <a:off x="5562600" y="7454958"/>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844</xdr:rowOff>
    </xdr:from>
    <xdr:ext cx="762000" cy="259045"/>
    <xdr:sp macro="" textlink="">
      <xdr:nvSpPr>
        <xdr:cNvPr id="113" name="人口1人当たり決算額の推移最大値テキスト445">
          <a:extLst>
            <a:ext uri="{FF2B5EF4-FFF2-40B4-BE49-F238E27FC236}">
              <a16:creationId xmlns:a16="http://schemas.microsoft.com/office/drawing/2014/main" xmlns="" id="{00000000-0008-0000-0500-000071000000}"/>
            </a:ext>
          </a:extLst>
        </xdr:cNvPr>
        <xdr:cNvSpPr txBox="1"/>
      </xdr:nvSpPr>
      <xdr:spPr>
        <a:xfrm>
          <a:off x="5740400" y="575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85917</xdr:rowOff>
    </xdr:from>
    <xdr:to>
      <xdr:col>30</xdr:col>
      <xdr:colOff>25400</xdr:colOff>
      <xdr:row>33</xdr:row>
      <xdr:rowOff>85917</xdr:rowOff>
    </xdr:to>
    <xdr:cxnSp macro="">
      <xdr:nvCxnSpPr>
        <xdr:cNvPr id="114" name="直線コネクタ 113">
          <a:extLst>
            <a:ext uri="{FF2B5EF4-FFF2-40B4-BE49-F238E27FC236}">
              <a16:creationId xmlns:a16="http://schemas.microsoft.com/office/drawing/2014/main" xmlns="" id="{00000000-0008-0000-0500-000072000000}"/>
            </a:ext>
          </a:extLst>
        </xdr:cNvPr>
        <xdr:cNvCxnSpPr/>
      </xdr:nvCxnSpPr>
      <xdr:spPr bwMode="auto">
        <a:xfrm>
          <a:off x="5562600" y="601046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263670</xdr:rowOff>
    </xdr:from>
    <xdr:to>
      <xdr:col>29</xdr:col>
      <xdr:colOff>127000</xdr:colOff>
      <xdr:row>36</xdr:row>
      <xdr:rowOff>1597</xdr:rowOff>
    </xdr:to>
    <xdr:cxnSp macro="">
      <xdr:nvCxnSpPr>
        <xdr:cNvPr id="115" name="直線コネクタ 114">
          <a:extLst>
            <a:ext uri="{FF2B5EF4-FFF2-40B4-BE49-F238E27FC236}">
              <a16:creationId xmlns:a16="http://schemas.microsoft.com/office/drawing/2014/main" xmlns="" id="{00000000-0008-0000-0500-000073000000}"/>
            </a:ext>
          </a:extLst>
        </xdr:cNvPr>
        <xdr:cNvCxnSpPr/>
      </xdr:nvCxnSpPr>
      <xdr:spPr bwMode="auto">
        <a:xfrm flipV="1">
          <a:off x="5003800" y="6874020"/>
          <a:ext cx="647700" cy="8082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46190</xdr:rowOff>
    </xdr:from>
    <xdr:ext cx="762000" cy="259045"/>
    <xdr:sp macro="" textlink="">
      <xdr:nvSpPr>
        <xdr:cNvPr id="116" name="人口1人当たり決算額の推移平均値テキスト445">
          <a:extLst>
            <a:ext uri="{FF2B5EF4-FFF2-40B4-BE49-F238E27FC236}">
              <a16:creationId xmlns:a16="http://schemas.microsoft.com/office/drawing/2014/main" xmlns="" id="{00000000-0008-0000-0500-000074000000}"/>
            </a:ext>
          </a:extLst>
        </xdr:cNvPr>
        <xdr:cNvSpPr txBox="1"/>
      </xdr:nvSpPr>
      <xdr:spPr>
        <a:xfrm>
          <a:off x="5740400" y="665654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12,925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201113</xdr:rowOff>
    </xdr:from>
    <xdr:to>
      <xdr:col>29</xdr:col>
      <xdr:colOff>177800</xdr:colOff>
      <xdr:row>35</xdr:row>
      <xdr:rowOff>302713</xdr:rowOff>
    </xdr:to>
    <xdr:sp macro="" textlink="">
      <xdr:nvSpPr>
        <xdr:cNvPr id="117" name="フローチャート: 判断 116">
          <a:extLst>
            <a:ext uri="{FF2B5EF4-FFF2-40B4-BE49-F238E27FC236}">
              <a16:creationId xmlns:a16="http://schemas.microsoft.com/office/drawing/2014/main" xmlns="" id="{00000000-0008-0000-0500-000075000000}"/>
            </a:ext>
          </a:extLst>
        </xdr:cNvPr>
        <xdr:cNvSpPr/>
      </xdr:nvSpPr>
      <xdr:spPr bwMode="auto">
        <a:xfrm>
          <a:off x="5600700" y="681146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36</xdr:row>
      <xdr:rowOff>1597</xdr:rowOff>
    </xdr:from>
    <xdr:to>
      <xdr:col>26</xdr:col>
      <xdr:colOff>50800</xdr:colOff>
      <xdr:row>36</xdr:row>
      <xdr:rowOff>15573</xdr:rowOff>
    </xdr:to>
    <xdr:cxnSp macro="">
      <xdr:nvCxnSpPr>
        <xdr:cNvPr id="118" name="直線コネクタ 117">
          <a:extLst>
            <a:ext uri="{FF2B5EF4-FFF2-40B4-BE49-F238E27FC236}">
              <a16:creationId xmlns:a16="http://schemas.microsoft.com/office/drawing/2014/main" xmlns="" id="{00000000-0008-0000-0500-000076000000}"/>
            </a:ext>
          </a:extLst>
        </xdr:cNvPr>
        <xdr:cNvCxnSpPr/>
      </xdr:nvCxnSpPr>
      <xdr:spPr bwMode="auto">
        <a:xfrm flipV="1">
          <a:off x="4305300" y="6954847"/>
          <a:ext cx="698500" cy="1397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200297</xdr:rowOff>
    </xdr:from>
    <xdr:to>
      <xdr:col>26</xdr:col>
      <xdr:colOff>101600</xdr:colOff>
      <xdr:row>35</xdr:row>
      <xdr:rowOff>301897</xdr:rowOff>
    </xdr:to>
    <xdr:sp macro="" textlink="">
      <xdr:nvSpPr>
        <xdr:cNvPr id="119" name="フローチャート: 判断 118">
          <a:extLst>
            <a:ext uri="{FF2B5EF4-FFF2-40B4-BE49-F238E27FC236}">
              <a16:creationId xmlns:a16="http://schemas.microsoft.com/office/drawing/2014/main" xmlns="" id="{00000000-0008-0000-0500-000077000000}"/>
            </a:ext>
          </a:extLst>
        </xdr:cNvPr>
        <xdr:cNvSpPr/>
      </xdr:nvSpPr>
      <xdr:spPr bwMode="auto">
        <a:xfrm>
          <a:off x="4953000" y="681064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312074</xdr:rowOff>
    </xdr:from>
    <xdr:ext cx="736600" cy="259045"/>
    <xdr:sp macro="" textlink="">
      <xdr:nvSpPr>
        <xdr:cNvPr id="120" name="テキスト ボックス 119">
          <a:extLst>
            <a:ext uri="{FF2B5EF4-FFF2-40B4-BE49-F238E27FC236}">
              <a16:creationId xmlns:a16="http://schemas.microsoft.com/office/drawing/2014/main" xmlns="" id="{00000000-0008-0000-0500-000078000000}"/>
            </a:ext>
          </a:extLst>
        </xdr:cNvPr>
        <xdr:cNvSpPr txBox="1"/>
      </xdr:nvSpPr>
      <xdr:spPr>
        <a:xfrm>
          <a:off x="4622800" y="657952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36</xdr:row>
      <xdr:rowOff>15573</xdr:rowOff>
    </xdr:from>
    <xdr:to>
      <xdr:col>22</xdr:col>
      <xdr:colOff>114300</xdr:colOff>
      <xdr:row>36</xdr:row>
      <xdr:rowOff>18741</xdr:rowOff>
    </xdr:to>
    <xdr:cxnSp macro="">
      <xdr:nvCxnSpPr>
        <xdr:cNvPr id="121" name="直線コネクタ 120">
          <a:extLst>
            <a:ext uri="{FF2B5EF4-FFF2-40B4-BE49-F238E27FC236}">
              <a16:creationId xmlns:a16="http://schemas.microsoft.com/office/drawing/2014/main" xmlns="" id="{00000000-0008-0000-0500-000079000000}"/>
            </a:ext>
          </a:extLst>
        </xdr:cNvPr>
        <xdr:cNvCxnSpPr/>
      </xdr:nvCxnSpPr>
      <xdr:spPr bwMode="auto">
        <a:xfrm flipV="1">
          <a:off x="3606800" y="6968823"/>
          <a:ext cx="698500" cy="316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202093</xdr:rowOff>
    </xdr:from>
    <xdr:to>
      <xdr:col>22</xdr:col>
      <xdr:colOff>165100</xdr:colOff>
      <xdr:row>35</xdr:row>
      <xdr:rowOff>303693</xdr:rowOff>
    </xdr:to>
    <xdr:sp macro="" textlink="">
      <xdr:nvSpPr>
        <xdr:cNvPr id="122" name="フローチャート: 判断 121">
          <a:extLst>
            <a:ext uri="{FF2B5EF4-FFF2-40B4-BE49-F238E27FC236}">
              <a16:creationId xmlns:a16="http://schemas.microsoft.com/office/drawing/2014/main" xmlns="" id="{00000000-0008-0000-0500-00007A000000}"/>
            </a:ext>
          </a:extLst>
        </xdr:cNvPr>
        <xdr:cNvSpPr/>
      </xdr:nvSpPr>
      <xdr:spPr bwMode="auto">
        <a:xfrm>
          <a:off x="4254500" y="681244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313870</xdr:rowOff>
    </xdr:from>
    <xdr:ext cx="762000" cy="259045"/>
    <xdr:sp macro="" textlink="">
      <xdr:nvSpPr>
        <xdr:cNvPr id="123" name="テキスト ボックス 122">
          <a:extLst>
            <a:ext uri="{FF2B5EF4-FFF2-40B4-BE49-F238E27FC236}">
              <a16:creationId xmlns:a16="http://schemas.microsoft.com/office/drawing/2014/main" xmlns="" id="{00000000-0008-0000-0500-00007B000000}"/>
            </a:ext>
          </a:extLst>
        </xdr:cNvPr>
        <xdr:cNvSpPr txBox="1"/>
      </xdr:nvSpPr>
      <xdr:spPr>
        <a:xfrm>
          <a:off x="3924300" y="6581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240875</xdr:rowOff>
    </xdr:from>
    <xdr:to>
      <xdr:col>18</xdr:col>
      <xdr:colOff>177800</xdr:colOff>
      <xdr:row>36</xdr:row>
      <xdr:rowOff>18741</xdr:rowOff>
    </xdr:to>
    <xdr:cxnSp macro="">
      <xdr:nvCxnSpPr>
        <xdr:cNvPr id="124" name="直線コネクタ 123">
          <a:extLst>
            <a:ext uri="{FF2B5EF4-FFF2-40B4-BE49-F238E27FC236}">
              <a16:creationId xmlns:a16="http://schemas.microsoft.com/office/drawing/2014/main" xmlns="" id="{00000000-0008-0000-0500-00007C000000}"/>
            </a:ext>
          </a:extLst>
        </xdr:cNvPr>
        <xdr:cNvCxnSpPr/>
      </xdr:nvCxnSpPr>
      <xdr:spPr bwMode="auto">
        <a:xfrm>
          <a:off x="2908300" y="6851225"/>
          <a:ext cx="698500" cy="12076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236612</xdr:rowOff>
    </xdr:from>
    <xdr:to>
      <xdr:col>19</xdr:col>
      <xdr:colOff>38100</xdr:colOff>
      <xdr:row>35</xdr:row>
      <xdr:rowOff>338212</xdr:rowOff>
    </xdr:to>
    <xdr:sp macro="" textlink="">
      <xdr:nvSpPr>
        <xdr:cNvPr id="125" name="フローチャート: 判断 124">
          <a:extLst>
            <a:ext uri="{FF2B5EF4-FFF2-40B4-BE49-F238E27FC236}">
              <a16:creationId xmlns:a16="http://schemas.microsoft.com/office/drawing/2014/main" xmlns="" id="{00000000-0008-0000-0500-00007D000000}"/>
            </a:ext>
          </a:extLst>
        </xdr:cNvPr>
        <xdr:cNvSpPr/>
      </xdr:nvSpPr>
      <xdr:spPr bwMode="auto">
        <a:xfrm>
          <a:off x="3556000" y="684696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5489</xdr:rowOff>
    </xdr:from>
    <xdr:ext cx="762000" cy="259045"/>
    <xdr:sp macro="" textlink="">
      <xdr:nvSpPr>
        <xdr:cNvPr id="126" name="テキスト ボックス 125">
          <a:extLst>
            <a:ext uri="{FF2B5EF4-FFF2-40B4-BE49-F238E27FC236}">
              <a16:creationId xmlns:a16="http://schemas.microsoft.com/office/drawing/2014/main" xmlns="" id="{00000000-0008-0000-0500-00007E000000}"/>
            </a:ext>
          </a:extLst>
        </xdr:cNvPr>
        <xdr:cNvSpPr txBox="1"/>
      </xdr:nvSpPr>
      <xdr:spPr>
        <a:xfrm>
          <a:off x="3225800" y="66158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191806</xdr:rowOff>
    </xdr:from>
    <xdr:to>
      <xdr:col>15</xdr:col>
      <xdr:colOff>101600</xdr:colOff>
      <xdr:row>35</xdr:row>
      <xdr:rowOff>293406</xdr:rowOff>
    </xdr:to>
    <xdr:sp macro="" textlink="">
      <xdr:nvSpPr>
        <xdr:cNvPr id="127" name="フローチャート: 判断 126">
          <a:extLst>
            <a:ext uri="{FF2B5EF4-FFF2-40B4-BE49-F238E27FC236}">
              <a16:creationId xmlns:a16="http://schemas.microsoft.com/office/drawing/2014/main" xmlns="" id="{00000000-0008-0000-0500-00007F000000}"/>
            </a:ext>
          </a:extLst>
        </xdr:cNvPr>
        <xdr:cNvSpPr/>
      </xdr:nvSpPr>
      <xdr:spPr bwMode="auto">
        <a:xfrm>
          <a:off x="2857500" y="680215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278183</xdr:rowOff>
    </xdr:from>
    <xdr:ext cx="762000" cy="259045"/>
    <xdr:sp macro="" textlink="">
      <xdr:nvSpPr>
        <xdr:cNvPr id="128" name="テキスト ボックス 127">
          <a:extLst>
            <a:ext uri="{FF2B5EF4-FFF2-40B4-BE49-F238E27FC236}">
              <a16:creationId xmlns:a16="http://schemas.microsoft.com/office/drawing/2014/main" xmlns="" id="{00000000-0008-0000-0500-000080000000}"/>
            </a:ext>
          </a:extLst>
        </xdr:cNvPr>
        <xdr:cNvSpPr txBox="1"/>
      </xdr:nvSpPr>
      <xdr:spPr>
        <a:xfrm>
          <a:off x="2527300" y="68885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xmlns="" id="{00000000-0008-0000-0500-000081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xmlns="" id="{00000000-0008-0000-0500-000082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xmlns="" id="{00000000-0008-0000-0500-000083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2" name="テキスト ボックス 131">
          <a:extLst>
            <a:ext uri="{FF2B5EF4-FFF2-40B4-BE49-F238E27FC236}">
              <a16:creationId xmlns:a16="http://schemas.microsoft.com/office/drawing/2014/main" xmlns="" id="{00000000-0008-0000-0500-000084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3" name="テキスト ボックス 132">
          <a:extLst>
            <a:ext uri="{FF2B5EF4-FFF2-40B4-BE49-F238E27FC236}">
              <a16:creationId xmlns:a16="http://schemas.microsoft.com/office/drawing/2014/main" xmlns="" id="{00000000-0008-0000-0500-000085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212870</xdr:rowOff>
    </xdr:from>
    <xdr:to>
      <xdr:col>29</xdr:col>
      <xdr:colOff>177800</xdr:colOff>
      <xdr:row>35</xdr:row>
      <xdr:rowOff>314470</xdr:rowOff>
    </xdr:to>
    <xdr:sp macro="" textlink="">
      <xdr:nvSpPr>
        <xdr:cNvPr id="134" name="楕円 133">
          <a:extLst>
            <a:ext uri="{FF2B5EF4-FFF2-40B4-BE49-F238E27FC236}">
              <a16:creationId xmlns:a16="http://schemas.microsoft.com/office/drawing/2014/main" xmlns="" id="{00000000-0008-0000-0500-000086000000}"/>
            </a:ext>
          </a:extLst>
        </xdr:cNvPr>
        <xdr:cNvSpPr/>
      </xdr:nvSpPr>
      <xdr:spPr bwMode="auto">
        <a:xfrm>
          <a:off x="5600700" y="682322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184947</xdr:rowOff>
    </xdr:from>
    <xdr:ext cx="762000" cy="259045"/>
    <xdr:sp macro="" textlink="">
      <xdr:nvSpPr>
        <xdr:cNvPr id="135" name="人口1人当たり決算額の推移該当値テキスト445">
          <a:extLst>
            <a:ext uri="{FF2B5EF4-FFF2-40B4-BE49-F238E27FC236}">
              <a16:creationId xmlns:a16="http://schemas.microsoft.com/office/drawing/2014/main" xmlns="" id="{00000000-0008-0000-0500-000087000000}"/>
            </a:ext>
          </a:extLst>
        </xdr:cNvPr>
        <xdr:cNvSpPr txBox="1"/>
      </xdr:nvSpPr>
      <xdr:spPr>
        <a:xfrm>
          <a:off x="5740400" y="6795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293697</xdr:rowOff>
    </xdr:from>
    <xdr:to>
      <xdr:col>26</xdr:col>
      <xdr:colOff>101600</xdr:colOff>
      <xdr:row>36</xdr:row>
      <xdr:rowOff>52397</xdr:rowOff>
    </xdr:to>
    <xdr:sp macro="" textlink="">
      <xdr:nvSpPr>
        <xdr:cNvPr id="136" name="楕円 135">
          <a:extLst>
            <a:ext uri="{FF2B5EF4-FFF2-40B4-BE49-F238E27FC236}">
              <a16:creationId xmlns:a16="http://schemas.microsoft.com/office/drawing/2014/main" xmlns="" id="{00000000-0008-0000-0500-000088000000}"/>
            </a:ext>
          </a:extLst>
        </xdr:cNvPr>
        <xdr:cNvSpPr/>
      </xdr:nvSpPr>
      <xdr:spPr bwMode="auto">
        <a:xfrm>
          <a:off x="4953000" y="690404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36</xdr:row>
      <xdr:rowOff>37174</xdr:rowOff>
    </xdr:from>
    <xdr:ext cx="736600" cy="259045"/>
    <xdr:sp macro="" textlink="">
      <xdr:nvSpPr>
        <xdr:cNvPr id="137" name="テキスト ボックス 136">
          <a:extLst>
            <a:ext uri="{FF2B5EF4-FFF2-40B4-BE49-F238E27FC236}">
              <a16:creationId xmlns:a16="http://schemas.microsoft.com/office/drawing/2014/main" xmlns="" id="{00000000-0008-0000-0500-000089000000}"/>
            </a:ext>
          </a:extLst>
        </xdr:cNvPr>
        <xdr:cNvSpPr txBox="1"/>
      </xdr:nvSpPr>
      <xdr:spPr>
        <a:xfrm>
          <a:off x="4622800" y="699042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307673</xdr:rowOff>
    </xdr:from>
    <xdr:to>
      <xdr:col>22</xdr:col>
      <xdr:colOff>165100</xdr:colOff>
      <xdr:row>36</xdr:row>
      <xdr:rowOff>66373</xdr:rowOff>
    </xdr:to>
    <xdr:sp macro="" textlink="">
      <xdr:nvSpPr>
        <xdr:cNvPr id="138" name="楕円 137">
          <a:extLst>
            <a:ext uri="{FF2B5EF4-FFF2-40B4-BE49-F238E27FC236}">
              <a16:creationId xmlns:a16="http://schemas.microsoft.com/office/drawing/2014/main" xmlns="" id="{00000000-0008-0000-0500-00008A000000}"/>
            </a:ext>
          </a:extLst>
        </xdr:cNvPr>
        <xdr:cNvSpPr/>
      </xdr:nvSpPr>
      <xdr:spPr bwMode="auto">
        <a:xfrm>
          <a:off x="4254500" y="691802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51150</xdr:rowOff>
    </xdr:from>
    <xdr:ext cx="762000" cy="259045"/>
    <xdr:sp macro="" textlink="">
      <xdr:nvSpPr>
        <xdr:cNvPr id="139" name="テキスト ボックス 138">
          <a:extLst>
            <a:ext uri="{FF2B5EF4-FFF2-40B4-BE49-F238E27FC236}">
              <a16:creationId xmlns:a16="http://schemas.microsoft.com/office/drawing/2014/main" xmlns="" id="{00000000-0008-0000-0500-00008B000000}"/>
            </a:ext>
          </a:extLst>
        </xdr:cNvPr>
        <xdr:cNvSpPr txBox="1"/>
      </xdr:nvSpPr>
      <xdr:spPr>
        <a:xfrm>
          <a:off x="3924300" y="70044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310841</xdr:rowOff>
    </xdr:from>
    <xdr:to>
      <xdr:col>19</xdr:col>
      <xdr:colOff>38100</xdr:colOff>
      <xdr:row>36</xdr:row>
      <xdr:rowOff>69541</xdr:rowOff>
    </xdr:to>
    <xdr:sp macro="" textlink="">
      <xdr:nvSpPr>
        <xdr:cNvPr id="140" name="楕円 139">
          <a:extLst>
            <a:ext uri="{FF2B5EF4-FFF2-40B4-BE49-F238E27FC236}">
              <a16:creationId xmlns:a16="http://schemas.microsoft.com/office/drawing/2014/main" xmlns="" id="{00000000-0008-0000-0500-00008C000000}"/>
            </a:ext>
          </a:extLst>
        </xdr:cNvPr>
        <xdr:cNvSpPr/>
      </xdr:nvSpPr>
      <xdr:spPr bwMode="auto">
        <a:xfrm>
          <a:off x="3556000" y="692119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36</xdr:row>
      <xdr:rowOff>54318</xdr:rowOff>
    </xdr:from>
    <xdr:ext cx="762000" cy="259045"/>
    <xdr:sp macro="" textlink="">
      <xdr:nvSpPr>
        <xdr:cNvPr id="141" name="テキスト ボックス 140">
          <a:extLst>
            <a:ext uri="{FF2B5EF4-FFF2-40B4-BE49-F238E27FC236}">
              <a16:creationId xmlns:a16="http://schemas.microsoft.com/office/drawing/2014/main" xmlns="" id="{00000000-0008-0000-0500-00008D000000}"/>
            </a:ext>
          </a:extLst>
        </xdr:cNvPr>
        <xdr:cNvSpPr txBox="1"/>
      </xdr:nvSpPr>
      <xdr:spPr>
        <a:xfrm>
          <a:off x="3225800" y="70075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190075</xdr:rowOff>
    </xdr:from>
    <xdr:to>
      <xdr:col>15</xdr:col>
      <xdr:colOff>101600</xdr:colOff>
      <xdr:row>35</xdr:row>
      <xdr:rowOff>291675</xdr:rowOff>
    </xdr:to>
    <xdr:sp macro="" textlink="">
      <xdr:nvSpPr>
        <xdr:cNvPr id="142" name="楕円 141">
          <a:extLst>
            <a:ext uri="{FF2B5EF4-FFF2-40B4-BE49-F238E27FC236}">
              <a16:creationId xmlns:a16="http://schemas.microsoft.com/office/drawing/2014/main" xmlns="" id="{00000000-0008-0000-0500-00008E000000}"/>
            </a:ext>
          </a:extLst>
        </xdr:cNvPr>
        <xdr:cNvSpPr/>
      </xdr:nvSpPr>
      <xdr:spPr bwMode="auto">
        <a:xfrm>
          <a:off x="2857500" y="680042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301852</xdr:rowOff>
    </xdr:from>
    <xdr:ext cx="762000" cy="259045"/>
    <xdr:sp macro="" textlink="">
      <xdr:nvSpPr>
        <xdr:cNvPr id="143" name="テキスト ボックス 142">
          <a:extLst>
            <a:ext uri="{FF2B5EF4-FFF2-40B4-BE49-F238E27FC236}">
              <a16:creationId xmlns:a16="http://schemas.microsoft.com/office/drawing/2014/main" xmlns="" id="{00000000-0008-0000-0500-00008F000000}"/>
            </a:ext>
          </a:extLst>
        </xdr:cNvPr>
        <xdr:cNvSpPr txBox="1"/>
      </xdr:nvSpPr>
      <xdr:spPr>
        <a:xfrm>
          <a:off x="2527300" y="65693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117761" name="Rectangle 1"/>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xmlns=""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xmlns=""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xmlns=""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xmlns=""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徳島県石井町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xmlns=""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xmlns=""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xmlns=""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30</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xmlns=""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xmlns=""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xmlns=""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25,967
25,705
28.85
9,323,077
8,986,434
299,995
5,677,338
5,063,296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xmlns=""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xmlns=""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xmlns=""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xmlns=""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xmlns=""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127000</xdr:colOff>
      <xdr:row>13</xdr:row>
      <xdr:rowOff>120650</xdr:rowOff>
    </xdr:to>
    <xdr:sp macro="" textlink="">
      <xdr:nvSpPr>
        <xdr:cNvPr id="17" name="正方形/長方形 16">
          <a:extLst>
            <a:ext uri="{FF2B5EF4-FFF2-40B4-BE49-F238E27FC236}">
              <a16:creationId xmlns:a16="http://schemas.microsoft.com/office/drawing/2014/main" xmlns="" id="{00000000-0008-0000-0600-000011000000}"/>
            </a:ext>
          </a:extLst>
        </xdr:cNvPr>
        <xdr:cNvSpPr/>
      </xdr:nvSpPr>
      <xdr:spPr>
        <a:xfrm>
          <a:off x="7175500" y="1714500"/>
          <a:ext cx="381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H26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xmlns=""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xmlns=""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xmlns=""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xmlns=""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xmlns=""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xmlns=""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xmlns=""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xmlns=""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xmlns=""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xmlns=""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xmlns=""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114300</xdr:rowOff>
    </xdr:from>
    <xdr:ext cx="8896666" cy="259045"/>
    <xdr:sp macro="" textlink="">
      <xdr:nvSpPr>
        <xdr:cNvPr id="29" name="テキスト ボックス 28">
          <a:extLst>
            <a:ext uri="{FF2B5EF4-FFF2-40B4-BE49-F238E27FC236}">
              <a16:creationId xmlns:a16="http://schemas.microsoft.com/office/drawing/2014/main" xmlns="" id="{00000000-0008-0000-0600-00001D000000}"/>
            </a:ext>
          </a:extLst>
        </xdr:cNvPr>
        <xdr:cNvSpPr txBox="1"/>
      </xdr:nvSpPr>
      <xdr:spPr>
        <a:xfrm>
          <a:off x="698500" y="28575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88900</xdr:rowOff>
    </xdr:from>
    <xdr:ext cx="6046335" cy="259045"/>
    <xdr:sp macro="" textlink="">
      <xdr:nvSpPr>
        <xdr:cNvPr id="30" name="テキスト ボックス 29">
          <a:extLst>
            <a:ext uri="{FF2B5EF4-FFF2-40B4-BE49-F238E27FC236}">
              <a16:creationId xmlns:a16="http://schemas.microsoft.com/office/drawing/2014/main" xmlns="" id="{00000000-0008-0000-0600-00001E000000}"/>
            </a:ext>
          </a:extLst>
        </xdr:cNvPr>
        <xdr:cNvSpPr txBox="1"/>
      </xdr:nvSpPr>
      <xdr:spPr>
        <a:xfrm>
          <a:off x="698500" y="3175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63500</xdr:rowOff>
    </xdr:from>
    <xdr:ext cx="8295925" cy="259045"/>
    <xdr:sp macro="" textlink="">
      <xdr:nvSpPr>
        <xdr:cNvPr id="31" name="テキスト ボックス 30">
          <a:extLst>
            <a:ext uri="{FF2B5EF4-FFF2-40B4-BE49-F238E27FC236}">
              <a16:creationId xmlns:a16="http://schemas.microsoft.com/office/drawing/2014/main" xmlns="" id="{00000000-0008-0000-0600-00001F000000}"/>
            </a:ext>
          </a:extLst>
        </xdr:cNvPr>
        <xdr:cNvSpPr txBox="1"/>
      </xdr:nvSpPr>
      <xdr:spPr>
        <a:xfrm>
          <a:off x="698500" y="34925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2" name="正方形/長方形 31">
          <a:extLst>
            <a:ext uri="{FF2B5EF4-FFF2-40B4-BE49-F238E27FC236}">
              <a16:creationId xmlns:a16="http://schemas.microsoft.com/office/drawing/2014/main" xmlns="" id="{00000000-0008-0000-0600-000020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4</xdr:col>
      <xdr:colOff>127000</xdr:colOff>
      <xdr:row>25</xdr:row>
      <xdr:rowOff>57150</xdr:rowOff>
    </xdr:from>
    <xdr:to>
      <xdr:col>12</xdr:col>
      <xdr:colOff>127000</xdr:colOff>
      <xdr:row>26</xdr:row>
      <xdr:rowOff>139700</xdr:rowOff>
    </xdr:to>
    <xdr:sp macro="" textlink="">
      <xdr:nvSpPr>
        <xdr:cNvPr id="33" name="正方形/長方形 32">
          <a:extLst>
            <a:ext uri="{FF2B5EF4-FFF2-40B4-BE49-F238E27FC236}">
              <a16:creationId xmlns:a16="http://schemas.microsoft.com/office/drawing/2014/main" xmlns="" id="{00000000-0008-0000-0600-000021000000}"/>
            </a:ext>
          </a:extLst>
        </xdr:cNvPr>
        <xdr:cNvSpPr/>
      </xdr:nvSpPr>
      <xdr:spPr>
        <a:xfrm>
          <a:off x="8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26</xdr:row>
      <xdr:rowOff>88900</xdr:rowOff>
    </xdr:from>
    <xdr:to>
      <xdr:col>12</xdr:col>
      <xdr:colOff>127000</xdr:colOff>
      <xdr:row>28</xdr:row>
      <xdr:rowOff>0</xdr:rowOff>
    </xdr:to>
    <xdr:sp macro="" textlink="">
      <xdr:nvSpPr>
        <xdr:cNvPr id="34" name="正方形/長方形 33">
          <a:extLst>
            <a:ext uri="{FF2B5EF4-FFF2-40B4-BE49-F238E27FC236}">
              <a16:creationId xmlns:a16="http://schemas.microsoft.com/office/drawing/2014/main" xmlns="" id="{00000000-0008-0000-0600-000022000000}"/>
            </a:ext>
          </a:extLst>
        </xdr:cNvPr>
        <xdr:cNvSpPr/>
      </xdr:nvSpPr>
      <xdr:spPr>
        <a:xfrm>
          <a:off x="8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25</xdr:row>
      <xdr:rowOff>57150</xdr:rowOff>
    </xdr:from>
    <xdr:to>
      <xdr:col>18</xdr:col>
      <xdr:colOff>0</xdr:colOff>
      <xdr:row>26</xdr:row>
      <xdr:rowOff>139700</xdr:rowOff>
    </xdr:to>
    <xdr:sp macro="" textlink="">
      <xdr:nvSpPr>
        <xdr:cNvPr id="35" name="正方形/長方形 34">
          <a:extLst>
            <a:ext uri="{FF2B5EF4-FFF2-40B4-BE49-F238E27FC236}">
              <a16:creationId xmlns:a16="http://schemas.microsoft.com/office/drawing/2014/main" xmlns="" id="{00000000-0008-0000-0600-000023000000}"/>
            </a:ext>
          </a:extLst>
        </xdr:cNvPr>
        <xdr:cNvSpPr/>
      </xdr:nvSpPr>
      <xdr:spPr>
        <a:xfrm>
          <a:off x="19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26</xdr:row>
      <xdr:rowOff>88900</xdr:rowOff>
    </xdr:from>
    <xdr:to>
      <xdr:col>18</xdr:col>
      <xdr:colOff>0</xdr:colOff>
      <xdr:row>28</xdr:row>
      <xdr:rowOff>0</xdr:rowOff>
    </xdr:to>
    <xdr:sp macro="" textlink="">
      <xdr:nvSpPr>
        <xdr:cNvPr id="36" name="正方形/長方形 35">
          <a:extLst>
            <a:ext uri="{FF2B5EF4-FFF2-40B4-BE49-F238E27FC236}">
              <a16:creationId xmlns:a16="http://schemas.microsoft.com/office/drawing/2014/main" xmlns="" id="{00000000-0008-0000-0600-000024000000}"/>
            </a:ext>
          </a:extLst>
        </xdr:cNvPr>
        <xdr:cNvSpPr/>
      </xdr:nvSpPr>
      <xdr:spPr>
        <a:xfrm>
          <a:off x="19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73,217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25</xdr:row>
      <xdr:rowOff>57150</xdr:rowOff>
    </xdr:from>
    <xdr:to>
      <xdr:col>24</xdr:col>
      <xdr:colOff>0</xdr:colOff>
      <xdr:row>26</xdr:row>
      <xdr:rowOff>139700</xdr:rowOff>
    </xdr:to>
    <xdr:sp macro="" textlink="">
      <xdr:nvSpPr>
        <xdr:cNvPr id="37" name="正方形/長方形 36">
          <a:extLst>
            <a:ext uri="{FF2B5EF4-FFF2-40B4-BE49-F238E27FC236}">
              <a16:creationId xmlns:a16="http://schemas.microsoft.com/office/drawing/2014/main" xmlns="" id="{00000000-0008-0000-0600-000025000000}"/>
            </a:ext>
          </a:extLst>
        </xdr:cNvPr>
        <xdr:cNvSpPr/>
      </xdr:nvSpPr>
      <xdr:spPr>
        <a:xfrm>
          <a:off x="3048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26</xdr:row>
      <xdr:rowOff>88900</xdr:rowOff>
    </xdr:from>
    <xdr:to>
      <xdr:col>24</xdr:col>
      <xdr:colOff>0</xdr:colOff>
      <xdr:row>28</xdr:row>
      <xdr:rowOff>0</xdr:rowOff>
    </xdr:to>
    <xdr:sp macro="" textlink="">
      <xdr:nvSpPr>
        <xdr:cNvPr id="38" name="正方形/長方形 37">
          <a:extLst>
            <a:ext uri="{FF2B5EF4-FFF2-40B4-BE49-F238E27FC236}">
              <a16:creationId xmlns:a16="http://schemas.microsoft.com/office/drawing/2014/main" xmlns="" id="{00000000-0008-0000-0600-000026000000}"/>
            </a:ext>
          </a:extLst>
        </xdr:cNvPr>
        <xdr:cNvSpPr/>
      </xdr:nvSpPr>
      <xdr:spPr>
        <a:xfrm>
          <a:off x="3048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83,074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xmlns=""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xmlns=""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xmlns=""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xmlns="" id="{00000000-0008-0000-06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xmlns=""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xmlns=""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xmlns=""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xmlns=""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xmlns=""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xmlns=""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xmlns=""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33</xdr:row>
      <xdr:rowOff>5641</xdr:rowOff>
    </xdr:from>
    <xdr:ext cx="531299" cy="259045"/>
    <xdr:sp macro="" textlink="">
      <xdr:nvSpPr>
        <xdr:cNvPr id="50" name="テキスト ボックス 49">
          <a:extLst>
            <a:ext uri="{FF2B5EF4-FFF2-40B4-BE49-F238E27FC236}">
              <a16:creationId xmlns:a16="http://schemas.microsoft.com/office/drawing/2014/main" xmlns="" id="{00000000-0008-0000-0600-000032000000}"/>
            </a:ext>
          </a:extLst>
        </xdr:cNvPr>
        <xdr:cNvSpPr txBox="1"/>
      </xdr:nvSpPr>
      <xdr:spPr>
        <a:xfrm>
          <a:off x="230701" y="5663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xmlns=""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xmlns=""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xmlns=""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xmlns=""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xmlns=""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xmlns=""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xmlns=""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123976</xdr:rowOff>
    </xdr:from>
    <xdr:to>
      <xdr:col>24</xdr:col>
      <xdr:colOff>62865</xdr:colOff>
      <xdr:row>38</xdr:row>
      <xdr:rowOff>34707</xdr:rowOff>
    </xdr:to>
    <xdr:cxnSp macro="">
      <xdr:nvCxnSpPr>
        <xdr:cNvPr id="58" name="直線コネクタ 57">
          <a:extLst>
            <a:ext uri="{FF2B5EF4-FFF2-40B4-BE49-F238E27FC236}">
              <a16:creationId xmlns:a16="http://schemas.microsoft.com/office/drawing/2014/main" xmlns="" id="{00000000-0008-0000-0600-00003A000000}"/>
            </a:ext>
          </a:extLst>
        </xdr:cNvPr>
        <xdr:cNvCxnSpPr/>
      </xdr:nvCxnSpPr>
      <xdr:spPr>
        <a:xfrm flipV="1">
          <a:off x="4633595" y="5267476"/>
          <a:ext cx="1270" cy="12823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38534</xdr:rowOff>
    </xdr:from>
    <xdr:ext cx="534377" cy="259045"/>
    <xdr:sp macro="" textlink="">
      <xdr:nvSpPr>
        <xdr:cNvPr id="59" name="人件費最小値テキスト">
          <a:extLst>
            <a:ext uri="{FF2B5EF4-FFF2-40B4-BE49-F238E27FC236}">
              <a16:creationId xmlns:a16="http://schemas.microsoft.com/office/drawing/2014/main" xmlns="" id="{00000000-0008-0000-0600-00003B000000}"/>
            </a:ext>
          </a:extLst>
        </xdr:cNvPr>
        <xdr:cNvSpPr txBox="1"/>
      </xdr:nvSpPr>
      <xdr:spPr>
        <a:xfrm>
          <a:off x="4686300" y="65536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34,430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34707</xdr:rowOff>
    </xdr:from>
    <xdr:to>
      <xdr:col>24</xdr:col>
      <xdr:colOff>152400</xdr:colOff>
      <xdr:row>38</xdr:row>
      <xdr:rowOff>34707</xdr:rowOff>
    </xdr:to>
    <xdr:cxnSp macro="">
      <xdr:nvCxnSpPr>
        <xdr:cNvPr id="60" name="直線コネクタ 59">
          <a:extLst>
            <a:ext uri="{FF2B5EF4-FFF2-40B4-BE49-F238E27FC236}">
              <a16:creationId xmlns:a16="http://schemas.microsoft.com/office/drawing/2014/main" xmlns="" id="{00000000-0008-0000-0600-00003C000000}"/>
            </a:ext>
          </a:extLst>
        </xdr:cNvPr>
        <xdr:cNvCxnSpPr/>
      </xdr:nvCxnSpPr>
      <xdr:spPr>
        <a:xfrm>
          <a:off x="4546600" y="65498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70653</xdr:rowOff>
    </xdr:from>
    <xdr:ext cx="599010" cy="259045"/>
    <xdr:sp macro="" textlink="">
      <xdr:nvSpPr>
        <xdr:cNvPr id="61" name="人件費最大値テキスト">
          <a:extLst>
            <a:ext uri="{FF2B5EF4-FFF2-40B4-BE49-F238E27FC236}">
              <a16:creationId xmlns:a16="http://schemas.microsoft.com/office/drawing/2014/main" xmlns="" id="{00000000-0008-0000-0600-00003D000000}"/>
            </a:ext>
          </a:extLst>
        </xdr:cNvPr>
        <xdr:cNvSpPr txBox="1"/>
      </xdr:nvSpPr>
      <xdr:spPr>
        <a:xfrm>
          <a:off x="4686300" y="50427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123976</xdr:rowOff>
    </xdr:from>
    <xdr:to>
      <xdr:col>24</xdr:col>
      <xdr:colOff>152400</xdr:colOff>
      <xdr:row>30</xdr:row>
      <xdr:rowOff>123976</xdr:rowOff>
    </xdr:to>
    <xdr:cxnSp macro="">
      <xdr:nvCxnSpPr>
        <xdr:cNvPr id="62" name="直線コネクタ 61">
          <a:extLst>
            <a:ext uri="{FF2B5EF4-FFF2-40B4-BE49-F238E27FC236}">
              <a16:creationId xmlns:a16="http://schemas.microsoft.com/office/drawing/2014/main" xmlns="" id="{00000000-0008-0000-0600-00003E000000}"/>
            </a:ext>
          </a:extLst>
        </xdr:cNvPr>
        <xdr:cNvCxnSpPr/>
      </xdr:nvCxnSpPr>
      <xdr:spPr>
        <a:xfrm>
          <a:off x="4546600" y="52674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130344</xdr:rowOff>
    </xdr:from>
    <xdr:to>
      <xdr:col>24</xdr:col>
      <xdr:colOff>63500</xdr:colOff>
      <xdr:row>35</xdr:row>
      <xdr:rowOff>136875</xdr:rowOff>
    </xdr:to>
    <xdr:cxnSp macro="">
      <xdr:nvCxnSpPr>
        <xdr:cNvPr id="63" name="直線コネクタ 62">
          <a:extLst>
            <a:ext uri="{FF2B5EF4-FFF2-40B4-BE49-F238E27FC236}">
              <a16:creationId xmlns:a16="http://schemas.microsoft.com/office/drawing/2014/main" xmlns="" id="{00000000-0008-0000-0600-00003F000000}"/>
            </a:ext>
          </a:extLst>
        </xdr:cNvPr>
        <xdr:cNvCxnSpPr/>
      </xdr:nvCxnSpPr>
      <xdr:spPr>
        <a:xfrm>
          <a:off x="3797300" y="6131094"/>
          <a:ext cx="838200" cy="6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116492</xdr:rowOff>
    </xdr:from>
    <xdr:ext cx="534377" cy="259045"/>
    <xdr:sp macro="" textlink="">
      <xdr:nvSpPr>
        <xdr:cNvPr id="64" name="人件費平均値テキスト">
          <a:extLst>
            <a:ext uri="{FF2B5EF4-FFF2-40B4-BE49-F238E27FC236}">
              <a16:creationId xmlns:a16="http://schemas.microsoft.com/office/drawing/2014/main" xmlns="" id="{00000000-0008-0000-0600-000040000000}"/>
            </a:ext>
          </a:extLst>
        </xdr:cNvPr>
        <xdr:cNvSpPr txBox="1"/>
      </xdr:nvSpPr>
      <xdr:spPr>
        <a:xfrm>
          <a:off x="4686300" y="611724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138065</xdr:rowOff>
    </xdr:from>
    <xdr:to>
      <xdr:col>24</xdr:col>
      <xdr:colOff>114300</xdr:colOff>
      <xdr:row>36</xdr:row>
      <xdr:rowOff>68215</xdr:rowOff>
    </xdr:to>
    <xdr:sp macro="" textlink="">
      <xdr:nvSpPr>
        <xdr:cNvPr id="65" name="フローチャート: 判断 64">
          <a:extLst>
            <a:ext uri="{FF2B5EF4-FFF2-40B4-BE49-F238E27FC236}">
              <a16:creationId xmlns:a16="http://schemas.microsoft.com/office/drawing/2014/main" xmlns="" id="{00000000-0008-0000-0600-000041000000}"/>
            </a:ext>
          </a:extLst>
        </xdr:cNvPr>
        <xdr:cNvSpPr/>
      </xdr:nvSpPr>
      <xdr:spPr>
        <a:xfrm>
          <a:off x="4584700" y="61388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130344</xdr:rowOff>
    </xdr:from>
    <xdr:to>
      <xdr:col>19</xdr:col>
      <xdr:colOff>177800</xdr:colOff>
      <xdr:row>36</xdr:row>
      <xdr:rowOff>22608</xdr:rowOff>
    </xdr:to>
    <xdr:cxnSp macro="">
      <xdr:nvCxnSpPr>
        <xdr:cNvPr id="66" name="直線コネクタ 65">
          <a:extLst>
            <a:ext uri="{FF2B5EF4-FFF2-40B4-BE49-F238E27FC236}">
              <a16:creationId xmlns:a16="http://schemas.microsoft.com/office/drawing/2014/main" xmlns="" id="{00000000-0008-0000-0600-000042000000}"/>
            </a:ext>
          </a:extLst>
        </xdr:cNvPr>
        <xdr:cNvCxnSpPr/>
      </xdr:nvCxnSpPr>
      <xdr:spPr>
        <a:xfrm flipV="1">
          <a:off x="2908300" y="6131094"/>
          <a:ext cx="889000" cy="63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146132</xdr:rowOff>
    </xdr:from>
    <xdr:to>
      <xdr:col>20</xdr:col>
      <xdr:colOff>38100</xdr:colOff>
      <xdr:row>36</xdr:row>
      <xdr:rowOff>76282</xdr:rowOff>
    </xdr:to>
    <xdr:sp macro="" textlink="">
      <xdr:nvSpPr>
        <xdr:cNvPr id="67" name="フローチャート: 判断 66">
          <a:extLst>
            <a:ext uri="{FF2B5EF4-FFF2-40B4-BE49-F238E27FC236}">
              <a16:creationId xmlns:a16="http://schemas.microsoft.com/office/drawing/2014/main" xmlns="" id="{00000000-0008-0000-0600-000043000000}"/>
            </a:ext>
          </a:extLst>
        </xdr:cNvPr>
        <xdr:cNvSpPr/>
      </xdr:nvSpPr>
      <xdr:spPr>
        <a:xfrm>
          <a:off x="3746500" y="61468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36</xdr:row>
      <xdr:rowOff>67409</xdr:rowOff>
    </xdr:from>
    <xdr:ext cx="534377" cy="259045"/>
    <xdr:sp macro="" textlink="">
      <xdr:nvSpPr>
        <xdr:cNvPr id="68" name="テキスト ボックス 67">
          <a:extLst>
            <a:ext uri="{FF2B5EF4-FFF2-40B4-BE49-F238E27FC236}">
              <a16:creationId xmlns:a16="http://schemas.microsoft.com/office/drawing/2014/main" xmlns="" id="{00000000-0008-0000-0600-000044000000}"/>
            </a:ext>
          </a:extLst>
        </xdr:cNvPr>
        <xdr:cNvSpPr txBox="1"/>
      </xdr:nvSpPr>
      <xdr:spPr>
        <a:xfrm>
          <a:off x="3530111" y="62396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6900</xdr:rowOff>
    </xdr:from>
    <xdr:to>
      <xdr:col>15</xdr:col>
      <xdr:colOff>50800</xdr:colOff>
      <xdr:row>36</xdr:row>
      <xdr:rowOff>22608</xdr:rowOff>
    </xdr:to>
    <xdr:cxnSp macro="">
      <xdr:nvCxnSpPr>
        <xdr:cNvPr id="69" name="直線コネクタ 68">
          <a:extLst>
            <a:ext uri="{FF2B5EF4-FFF2-40B4-BE49-F238E27FC236}">
              <a16:creationId xmlns:a16="http://schemas.microsoft.com/office/drawing/2014/main" xmlns="" id="{00000000-0008-0000-0600-000045000000}"/>
            </a:ext>
          </a:extLst>
        </xdr:cNvPr>
        <xdr:cNvCxnSpPr/>
      </xdr:nvCxnSpPr>
      <xdr:spPr>
        <a:xfrm>
          <a:off x="2019300" y="6179100"/>
          <a:ext cx="889000" cy="157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148581</xdr:rowOff>
    </xdr:from>
    <xdr:to>
      <xdr:col>15</xdr:col>
      <xdr:colOff>101600</xdr:colOff>
      <xdr:row>36</xdr:row>
      <xdr:rowOff>78731</xdr:rowOff>
    </xdr:to>
    <xdr:sp macro="" textlink="">
      <xdr:nvSpPr>
        <xdr:cNvPr id="70" name="フローチャート: 判断 69">
          <a:extLst>
            <a:ext uri="{FF2B5EF4-FFF2-40B4-BE49-F238E27FC236}">
              <a16:creationId xmlns:a16="http://schemas.microsoft.com/office/drawing/2014/main" xmlns="" id="{00000000-0008-0000-0600-000046000000}"/>
            </a:ext>
          </a:extLst>
        </xdr:cNvPr>
        <xdr:cNvSpPr/>
      </xdr:nvSpPr>
      <xdr:spPr>
        <a:xfrm>
          <a:off x="2857500" y="61493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36</xdr:row>
      <xdr:rowOff>69858</xdr:rowOff>
    </xdr:from>
    <xdr:ext cx="534377" cy="259045"/>
    <xdr:sp macro="" textlink="">
      <xdr:nvSpPr>
        <xdr:cNvPr id="71" name="テキスト ボックス 70">
          <a:extLst>
            <a:ext uri="{FF2B5EF4-FFF2-40B4-BE49-F238E27FC236}">
              <a16:creationId xmlns:a16="http://schemas.microsoft.com/office/drawing/2014/main" xmlns="" id="{00000000-0008-0000-0600-000047000000}"/>
            </a:ext>
          </a:extLst>
        </xdr:cNvPr>
        <xdr:cNvSpPr txBox="1"/>
      </xdr:nvSpPr>
      <xdr:spPr>
        <a:xfrm>
          <a:off x="2641111" y="62420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6900</xdr:rowOff>
    </xdr:from>
    <xdr:to>
      <xdr:col>10</xdr:col>
      <xdr:colOff>114300</xdr:colOff>
      <xdr:row>36</xdr:row>
      <xdr:rowOff>31638</xdr:rowOff>
    </xdr:to>
    <xdr:cxnSp macro="">
      <xdr:nvCxnSpPr>
        <xdr:cNvPr id="72" name="直線コネクタ 71">
          <a:extLst>
            <a:ext uri="{FF2B5EF4-FFF2-40B4-BE49-F238E27FC236}">
              <a16:creationId xmlns:a16="http://schemas.microsoft.com/office/drawing/2014/main" xmlns="" id="{00000000-0008-0000-0600-000048000000}"/>
            </a:ext>
          </a:extLst>
        </xdr:cNvPr>
        <xdr:cNvCxnSpPr/>
      </xdr:nvCxnSpPr>
      <xdr:spPr>
        <a:xfrm flipV="1">
          <a:off x="1130300" y="6179100"/>
          <a:ext cx="889000" cy="247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156713</xdr:rowOff>
    </xdr:from>
    <xdr:to>
      <xdr:col>10</xdr:col>
      <xdr:colOff>165100</xdr:colOff>
      <xdr:row>36</xdr:row>
      <xdr:rowOff>86863</xdr:rowOff>
    </xdr:to>
    <xdr:sp macro="" textlink="">
      <xdr:nvSpPr>
        <xdr:cNvPr id="73" name="フローチャート: 判断 72">
          <a:extLst>
            <a:ext uri="{FF2B5EF4-FFF2-40B4-BE49-F238E27FC236}">
              <a16:creationId xmlns:a16="http://schemas.microsoft.com/office/drawing/2014/main" xmlns="" id="{00000000-0008-0000-0600-000049000000}"/>
            </a:ext>
          </a:extLst>
        </xdr:cNvPr>
        <xdr:cNvSpPr/>
      </xdr:nvSpPr>
      <xdr:spPr>
        <a:xfrm>
          <a:off x="1968500" y="61574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36</xdr:row>
      <xdr:rowOff>77990</xdr:rowOff>
    </xdr:from>
    <xdr:ext cx="534377" cy="259045"/>
    <xdr:sp macro="" textlink="">
      <xdr:nvSpPr>
        <xdr:cNvPr id="74" name="テキスト ボックス 73">
          <a:extLst>
            <a:ext uri="{FF2B5EF4-FFF2-40B4-BE49-F238E27FC236}">
              <a16:creationId xmlns:a16="http://schemas.microsoft.com/office/drawing/2014/main" xmlns="" id="{00000000-0008-0000-0600-00004A000000}"/>
            </a:ext>
          </a:extLst>
        </xdr:cNvPr>
        <xdr:cNvSpPr txBox="1"/>
      </xdr:nvSpPr>
      <xdr:spPr>
        <a:xfrm>
          <a:off x="1752111" y="62501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91953</xdr:rowOff>
    </xdr:from>
    <xdr:to>
      <xdr:col>6</xdr:col>
      <xdr:colOff>38100</xdr:colOff>
      <xdr:row>36</xdr:row>
      <xdr:rowOff>22103</xdr:rowOff>
    </xdr:to>
    <xdr:sp macro="" textlink="">
      <xdr:nvSpPr>
        <xdr:cNvPr id="75" name="フローチャート: 判断 74">
          <a:extLst>
            <a:ext uri="{FF2B5EF4-FFF2-40B4-BE49-F238E27FC236}">
              <a16:creationId xmlns:a16="http://schemas.microsoft.com/office/drawing/2014/main" xmlns="" id="{00000000-0008-0000-0600-00004B000000}"/>
            </a:ext>
          </a:extLst>
        </xdr:cNvPr>
        <xdr:cNvSpPr/>
      </xdr:nvSpPr>
      <xdr:spPr>
        <a:xfrm>
          <a:off x="1079500" y="60927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34</xdr:row>
      <xdr:rowOff>38630</xdr:rowOff>
    </xdr:from>
    <xdr:ext cx="534377" cy="259045"/>
    <xdr:sp macro="" textlink="">
      <xdr:nvSpPr>
        <xdr:cNvPr id="76" name="テキスト ボックス 75">
          <a:extLst>
            <a:ext uri="{FF2B5EF4-FFF2-40B4-BE49-F238E27FC236}">
              <a16:creationId xmlns:a16="http://schemas.microsoft.com/office/drawing/2014/main" xmlns="" id="{00000000-0008-0000-0600-00004C000000}"/>
            </a:ext>
          </a:extLst>
        </xdr:cNvPr>
        <xdr:cNvSpPr txBox="1"/>
      </xdr:nvSpPr>
      <xdr:spPr>
        <a:xfrm>
          <a:off x="863111" y="58679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xmlns=""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xmlns=""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xmlns=""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xmlns=""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xmlns=""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86075</xdr:rowOff>
    </xdr:from>
    <xdr:to>
      <xdr:col>24</xdr:col>
      <xdr:colOff>114300</xdr:colOff>
      <xdr:row>36</xdr:row>
      <xdr:rowOff>16225</xdr:rowOff>
    </xdr:to>
    <xdr:sp macro="" textlink="">
      <xdr:nvSpPr>
        <xdr:cNvPr id="82" name="楕円 81">
          <a:extLst>
            <a:ext uri="{FF2B5EF4-FFF2-40B4-BE49-F238E27FC236}">
              <a16:creationId xmlns:a16="http://schemas.microsoft.com/office/drawing/2014/main" xmlns="" id="{00000000-0008-0000-0600-000052000000}"/>
            </a:ext>
          </a:extLst>
        </xdr:cNvPr>
        <xdr:cNvSpPr/>
      </xdr:nvSpPr>
      <xdr:spPr>
        <a:xfrm>
          <a:off x="4584700" y="60868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108952</xdr:rowOff>
    </xdr:from>
    <xdr:ext cx="534377" cy="259045"/>
    <xdr:sp macro="" textlink="">
      <xdr:nvSpPr>
        <xdr:cNvPr id="83" name="人件費該当値テキスト">
          <a:extLst>
            <a:ext uri="{FF2B5EF4-FFF2-40B4-BE49-F238E27FC236}">
              <a16:creationId xmlns:a16="http://schemas.microsoft.com/office/drawing/2014/main" xmlns="" id="{00000000-0008-0000-0600-000053000000}"/>
            </a:ext>
          </a:extLst>
        </xdr:cNvPr>
        <xdr:cNvSpPr txBox="1"/>
      </xdr:nvSpPr>
      <xdr:spPr>
        <a:xfrm>
          <a:off x="4686300" y="59382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79544</xdr:rowOff>
    </xdr:from>
    <xdr:to>
      <xdr:col>20</xdr:col>
      <xdr:colOff>38100</xdr:colOff>
      <xdr:row>36</xdr:row>
      <xdr:rowOff>9694</xdr:rowOff>
    </xdr:to>
    <xdr:sp macro="" textlink="">
      <xdr:nvSpPr>
        <xdr:cNvPr id="84" name="楕円 83">
          <a:extLst>
            <a:ext uri="{FF2B5EF4-FFF2-40B4-BE49-F238E27FC236}">
              <a16:creationId xmlns:a16="http://schemas.microsoft.com/office/drawing/2014/main" xmlns="" id="{00000000-0008-0000-0600-000054000000}"/>
            </a:ext>
          </a:extLst>
        </xdr:cNvPr>
        <xdr:cNvSpPr/>
      </xdr:nvSpPr>
      <xdr:spPr>
        <a:xfrm>
          <a:off x="3746500" y="60802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34</xdr:row>
      <xdr:rowOff>26221</xdr:rowOff>
    </xdr:from>
    <xdr:ext cx="534377" cy="259045"/>
    <xdr:sp macro="" textlink="">
      <xdr:nvSpPr>
        <xdr:cNvPr id="85" name="テキスト ボックス 84">
          <a:extLst>
            <a:ext uri="{FF2B5EF4-FFF2-40B4-BE49-F238E27FC236}">
              <a16:creationId xmlns:a16="http://schemas.microsoft.com/office/drawing/2014/main" xmlns="" id="{00000000-0008-0000-0600-000055000000}"/>
            </a:ext>
          </a:extLst>
        </xdr:cNvPr>
        <xdr:cNvSpPr txBox="1"/>
      </xdr:nvSpPr>
      <xdr:spPr>
        <a:xfrm>
          <a:off x="3530111" y="58555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143258</xdr:rowOff>
    </xdr:from>
    <xdr:to>
      <xdr:col>15</xdr:col>
      <xdr:colOff>101600</xdr:colOff>
      <xdr:row>36</xdr:row>
      <xdr:rowOff>73408</xdr:rowOff>
    </xdr:to>
    <xdr:sp macro="" textlink="">
      <xdr:nvSpPr>
        <xdr:cNvPr id="86" name="楕円 85">
          <a:extLst>
            <a:ext uri="{FF2B5EF4-FFF2-40B4-BE49-F238E27FC236}">
              <a16:creationId xmlns:a16="http://schemas.microsoft.com/office/drawing/2014/main" xmlns="" id="{00000000-0008-0000-0600-000056000000}"/>
            </a:ext>
          </a:extLst>
        </xdr:cNvPr>
        <xdr:cNvSpPr/>
      </xdr:nvSpPr>
      <xdr:spPr>
        <a:xfrm>
          <a:off x="2857500" y="61440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34</xdr:row>
      <xdr:rowOff>89935</xdr:rowOff>
    </xdr:from>
    <xdr:ext cx="534377" cy="259045"/>
    <xdr:sp macro="" textlink="">
      <xdr:nvSpPr>
        <xdr:cNvPr id="87" name="テキスト ボックス 86">
          <a:extLst>
            <a:ext uri="{FF2B5EF4-FFF2-40B4-BE49-F238E27FC236}">
              <a16:creationId xmlns:a16="http://schemas.microsoft.com/office/drawing/2014/main" xmlns="" id="{00000000-0008-0000-0600-000057000000}"/>
            </a:ext>
          </a:extLst>
        </xdr:cNvPr>
        <xdr:cNvSpPr txBox="1"/>
      </xdr:nvSpPr>
      <xdr:spPr>
        <a:xfrm>
          <a:off x="2641111" y="59192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127550</xdr:rowOff>
    </xdr:from>
    <xdr:to>
      <xdr:col>10</xdr:col>
      <xdr:colOff>165100</xdr:colOff>
      <xdr:row>36</xdr:row>
      <xdr:rowOff>57700</xdr:rowOff>
    </xdr:to>
    <xdr:sp macro="" textlink="">
      <xdr:nvSpPr>
        <xdr:cNvPr id="88" name="楕円 87">
          <a:extLst>
            <a:ext uri="{FF2B5EF4-FFF2-40B4-BE49-F238E27FC236}">
              <a16:creationId xmlns:a16="http://schemas.microsoft.com/office/drawing/2014/main" xmlns="" id="{00000000-0008-0000-0600-000058000000}"/>
            </a:ext>
          </a:extLst>
        </xdr:cNvPr>
        <xdr:cNvSpPr/>
      </xdr:nvSpPr>
      <xdr:spPr>
        <a:xfrm>
          <a:off x="1968500" y="612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34</xdr:row>
      <xdr:rowOff>74227</xdr:rowOff>
    </xdr:from>
    <xdr:ext cx="534377" cy="259045"/>
    <xdr:sp macro="" textlink="">
      <xdr:nvSpPr>
        <xdr:cNvPr id="89" name="テキスト ボックス 88">
          <a:extLst>
            <a:ext uri="{FF2B5EF4-FFF2-40B4-BE49-F238E27FC236}">
              <a16:creationId xmlns:a16="http://schemas.microsoft.com/office/drawing/2014/main" xmlns="" id="{00000000-0008-0000-0600-000059000000}"/>
            </a:ext>
          </a:extLst>
        </xdr:cNvPr>
        <xdr:cNvSpPr txBox="1"/>
      </xdr:nvSpPr>
      <xdr:spPr>
        <a:xfrm>
          <a:off x="1752111" y="59035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152288</xdr:rowOff>
    </xdr:from>
    <xdr:to>
      <xdr:col>6</xdr:col>
      <xdr:colOff>38100</xdr:colOff>
      <xdr:row>36</xdr:row>
      <xdr:rowOff>82438</xdr:rowOff>
    </xdr:to>
    <xdr:sp macro="" textlink="">
      <xdr:nvSpPr>
        <xdr:cNvPr id="90" name="楕円 89">
          <a:extLst>
            <a:ext uri="{FF2B5EF4-FFF2-40B4-BE49-F238E27FC236}">
              <a16:creationId xmlns:a16="http://schemas.microsoft.com/office/drawing/2014/main" xmlns="" id="{00000000-0008-0000-0600-00005A000000}"/>
            </a:ext>
          </a:extLst>
        </xdr:cNvPr>
        <xdr:cNvSpPr/>
      </xdr:nvSpPr>
      <xdr:spPr>
        <a:xfrm>
          <a:off x="1079500" y="61530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36</xdr:row>
      <xdr:rowOff>73565</xdr:rowOff>
    </xdr:from>
    <xdr:ext cx="534377" cy="259045"/>
    <xdr:sp macro="" textlink="">
      <xdr:nvSpPr>
        <xdr:cNvPr id="91" name="テキスト ボックス 90">
          <a:extLst>
            <a:ext uri="{FF2B5EF4-FFF2-40B4-BE49-F238E27FC236}">
              <a16:creationId xmlns:a16="http://schemas.microsoft.com/office/drawing/2014/main" xmlns="" id="{00000000-0008-0000-0600-00005B000000}"/>
            </a:ext>
          </a:extLst>
        </xdr:cNvPr>
        <xdr:cNvSpPr txBox="1"/>
      </xdr:nvSpPr>
      <xdr:spPr>
        <a:xfrm>
          <a:off x="863111" y="62457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xmlns=""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4</xdr:col>
      <xdr:colOff>127000</xdr:colOff>
      <xdr:row>45</xdr:row>
      <xdr:rowOff>57150</xdr:rowOff>
    </xdr:from>
    <xdr:to>
      <xdr:col>12</xdr:col>
      <xdr:colOff>127000</xdr:colOff>
      <xdr:row>46</xdr:row>
      <xdr:rowOff>139700</xdr:rowOff>
    </xdr:to>
    <xdr:sp macro="" textlink="">
      <xdr:nvSpPr>
        <xdr:cNvPr id="93" name="正方形/長方形 92">
          <a:extLst>
            <a:ext uri="{FF2B5EF4-FFF2-40B4-BE49-F238E27FC236}">
              <a16:creationId xmlns:a16="http://schemas.microsoft.com/office/drawing/2014/main" xmlns="" id="{00000000-0008-0000-0600-00005D000000}"/>
            </a:ext>
          </a:extLst>
        </xdr:cNvPr>
        <xdr:cNvSpPr/>
      </xdr:nvSpPr>
      <xdr:spPr>
        <a:xfrm>
          <a:off x="8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46</xdr:row>
      <xdr:rowOff>88900</xdr:rowOff>
    </xdr:from>
    <xdr:to>
      <xdr:col>12</xdr:col>
      <xdr:colOff>127000</xdr:colOff>
      <xdr:row>48</xdr:row>
      <xdr:rowOff>0</xdr:rowOff>
    </xdr:to>
    <xdr:sp macro="" textlink="">
      <xdr:nvSpPr>
        <xdr:cNvPr id="94" name="正方形/長方形 93">
          <a:extLst>
            <a:ext uri="{FF2B5EF4-FFF2-40B4-BE49-F238E27FC236}">
              <a16:creationId xmlns:a16="http://schemas.microsoft.com/office/drawing/2014/main" xmlns="" id="{00000000-0008-0000-0600-00005E000000}"/>
            </a:ext>
          </a:extLst>
        </xdr:cNvPr>
        <xdr:cNvSpPr/>
      </xdr:nvSpPr>
      <xdr:spPr>
        <a:xfrm>
          <a:off x="8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45</xdr:row>
      <xdr:rowOff>57150</xdr:rowOff>
    </xdr:from>
    <xdr:to>
      <xdr:col>18</xdr:col>
      <xdr:colOff>0</xdr:colOff>
      <xdr:row>46</xdr:row>
      <xdr:rowOff>139700</xdr:rowOff>
    </xdr:to>
    <xdr:sp macro="" textlink="">
      <xdr:nvSpPr>
        <xdr:cNvPr id="95" name="正方形/長方形 94">
          <a:extLst>
            <a:ext uri="{FF2B5EF4-FFF2-40B4-BE49-F238E27FC236}">
              <a16:creationId xmlns:a16="http://schemas.microsoft.com/office/drawing/2014/main" xmlns="" id="{00000000-0008-0000-0600-00005F000000}"/>
            </a:ext>
          </a:extLst>
        </xdr:cNvPr>
        <xdr:cNvSpPr/>
      </xdr:nvSpPr>
      <xdr:spPr>
        <a:xfrm>
          <a:off x="19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46</xdr:row>
      <xdr:rowOff>88900</xdr:rowOff>
    </xdr:from>
    <xdr:to>
      <xdr:col>18</xdr:col>
      <xdr:colOff>0</xdr:colOff>
      <xdr:row>48</xdr:row>
      <xdr:rowOff>0</xdr:rowOff>
    </xdr:to>
    <xdr:sp macro="" textlink="">
      <xdr:nvSpPr>
        <xdr:cNvPr id="96" name="正方形/長方形 95">
          <a:extLst>
            <a:ext uri="{FF2B5EF4-FFF2-40B4-BE49-F238E27FC236}">
              <a16:creationId xmlns:a16="http://schemas.microsoft.com/office/drawing/2014/main" xmlns="" id="{00000000-0008-0000-0600-000060000000}"/>
            </a:ext>
          </a:extLst>
        </xdr:cNvPr>
        <xdr:cNvSpPr/>
      </xdr:nvSpPr>
      <xdr:spPr>
        <a:xfrm>
          <a:off x="19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58,643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45</xdr:row>
      <xdr:rowOff>57150</xdr:rowOff>
    </xdr:from>
    <xdr:to>
      <xdr:col>24</xdr:col>
      <xdr:colOff>0</xdr:colOff>
      <xdr:row>46</xdr:row>
      <xdr:rowOff>139700</xdr:rowOff>
    </xdr:to>
    <xdr:sp macro="" textlink="">
      <xdr:nvSpPr>
        <xdr:cNvPr id="97" name="正方形/長方形 96">
          <a:extLst>
            <a:ext uri="{FF2B5EF4-FFF2-40B4-BE49-F238E27FC236}">
              <a16:creationId xmlns:a16="http://schemas.microsoft.com/office/drawing/2014/main" xmlns="" id="{00000000-0008-0000-0600-000061000000}"/>
            </a:ext>
          </a:extLst>
        </xdr:cNvPr>
        <xdr:cNvSpPr/>
      </xdr:nvSpPr>
      <xdr:spPr>
        <a:xfrm>
          <a:off x="3048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46</xdr:row>
      <xdr:rowOff>88900</xdr:rowOff>
    </xdr:from>
    <xdr:to>
      <xdr:col>24</xdr:col>
      <xdr:colOff>0</xdr:colOff>
      <xdr:row>48</xdr:row>
      <xdr:rowOff>0</xdr:rowOff>
    </xdr:to>
    <xdr:sp macro="" textlink="">
      <xdr:nvSpPr>
        <xdr:cNvPr id="98" name="正方形/長方形 97">
          <a:extLst>
            <a:ext uri="{FF2B5EF4-FFF2-40B4-BE49-F238E27FC236}">
              <a16:creationId xmlns:a16="http://schemas.microsoft.com/office/drawing/2014/main" xmlns="" id="{00000000-0008-0000-0600-000062000000}"/>
            </a:ext>
          </a:extLst>
        </xdr:cNvPr>
        <xdr:cNvSpPr/>
      </xdr:nvSpPr>
      <xdr:spPr>
        <a:xfrm>
          <a:off x="3048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9" name="正方形/長方形 98">
          <a:extLst>
            <a:ext uri="{FF2B5EF4-FFF2-40B4-BE49-F238E27FC236}">
              <a16:creationId xmlns:a16="http://schemas.microsoft.com/office/drawing/2014/main" xmlns="" id="{00000000-0008-0000-0600-000063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100" name="テキスト ボックス 99">
          <a:extLst>
            <a:ext uri="{FF2B5EF4-FFF2-40B4-BE49-F238E27FC236}">
              <a16:creationId xmlns:a16="http://schemas.microsoft.com/office/drawing/2014/main" xmlns="" id="{00000000-0008-0000-0600-000064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101" name="直線コネクタ 100">
          <a:extLst>
            <a:ext uri="{FF2B5EF4-FFF2-40B4-BE49-F238E27FC236}">
              <a16:creationId xmlns:a16="http://schemas.microsoft.com/office/drawing/2014/main" xmlns="" id="{00000000-0008-0000-0600-000065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59</xdr:row>
      <xdr:rowOff>98878</xdr:rowOff>
    </xdr:from>
    <xdr:to>
      <xdr:col>28</xdr:col>
      <xdr:colOff>114300</xdr:colOff>
      <xdr:row>59</xdr:row>
      <xdr:rowOff>98878</xdr:rowOff>
    </xdr:to>
    <xdr:cxnSp macro="">
      <xdr:nvCxnSpPr>
        <xdr:cNvPr id="102" name="直線コネクタ 101">
          <a:extLst>
            <a:ext uri="{FF2B5EF4-FFF2-40B4-BE49-F238E27FC236}">
              <a16:creationId xmlns:a16="http://schemas.microsoft.com/office/drawing/2014/main" xmlns="" id="{00000000-0008-0000-0600-000066000000}"/>
            </a:ext>
          </a:extLst>
        </xdr:cNvPr>
        <xdr:cNvCxnSpPr/>
      </xdr:nvCxnSpPr>
      <xdr:spPr>
        <a:xfrm>
          <a:off x="762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58</xdr:row>
      <xdr:rowOff>128105</xdr:rowOff>
    </xdr:from>
    <xdr:ext cx="248786" cy="259045"/>
    <xdr:sp macro="" textlink="">
      <xdr:nvSpPr>
        <xdr:cNvPr id="103" name="テキスト ボックス 102">
          <a:extLst>
            <a:ext uri="{FF2B5EF4-FFF2-40B4-BE49-F238E27FC236}">
              <a16:creationId xmlns:a16="http://schemas.microsoft.com/office/drawing/2014/main" xmlns="" id="{00000000-0008-0000-0600-000067000000}"/>
            </a:ext>
          </a:extLst>
        </xdr:cNvPr>
        <xdr:cNvSpPr txBox="1"/>
      </xdr:nvSpPr>
      <xdr:spPr>
        <a:xfrm>
          <a:off x="513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115207</xdr:rowOff>
    </xdr:from>
    <xdr:to>
      <xdr:col>28</xdr:col>
      <xdr:colOff>114300</xdr:colOff>
      <xdr:row>57</xdr:row>
      <xdr:rowOff>115207</xdr:rowOff>
    </xdr:to>
    <xdr:cxnSp macro="">
      <xdr:nvCxnSpPr>
        <xdr:cNvPr id="104" name="直線コネクタ 103">
          <a:extLst>
            <a:ext uri="{FF2B5EF4-FFF2-40B4-BE49-F238E27FC236}">
              <a16:creationId xmlns:a16="http://schemas.microsoft.com/office/drawing/2014/main" xmlns="" id="{00000000-0008-0000-0600-000068000000}"/>
            </a:ext>
          </a:extLst>
        </xdr:cNvPr>
        <xdr:cNvCxnSpPr/>
      </xdr:nvCxnSpPr>
      <xdr:spPr>
        <a:xfrm>
          <a:off x="762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56</xdr:row>
      <xdr:rowOff>144434</xdr:rowOff>
    </xdr:from>
    <xdr:ext cx="595419" cy="259045"/>
    <xdr:sp macro="" textlink="">
      <xdr:nvSpPr>
        <xdr:cNvPr id="105" name="テキスト ボックス 104">
          <a:extLst>
            <a:ext uri="{FF2B5EF4-FFF2-40B4-BE49-F238E27FC236}">
              <a16:creationId xmlns:a16="http://schemas.microsoft.com/office/drawing/2014/main" xmlns="" id="{00000000-0008-0000-0600-000069000000}"/>
            </a:ext>
          </a:extLst>
        </xdr:cNvPr>
        <xdr:cNvSpPr txBox="1"/>
      </xdr:nvSpPr>
      <xdr:spPr>
        <a:xfrm>
          <a:off x="166581" y="9745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131535</xdr:rowOff>
    </xdr:from>
    <xdr:to>
      <xdr:col>28</xdr:col>
      <xdr:colOff>114300</xdr:colOff>
      <xdr:row>55</xdr:row>
      <xdr:rowOff>131535</xdr:rowOff>
    </xdr:to>
    <xdr:cxnSp macro="">
      <xdr:nvCxnSpPr>
        <xdr:cNvPr id="106" name="直線コネクタ 105">
          <a:extLst>
            <a:ext uri="{FF2B5EF4-FFF2-40B4-BE49-F238E27FC236}">
              <a16:creationId xmlns:a16="http://schemas.microsoft.com/office/drawing/2014/main" xmlns="" id="{00000000-0008-0000-0600-00006A000000}"/>
            </a:ext>
          </a:extLst>
        </xdr:cNvPr>
        <xdr:cNvCxnSpPr/>
      </xdr:nvCxnSpPr>
      <xdr:spPr>
        <a:xfrm>
          <a:off x="762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54</xdr:row>
      <xdr:rowOff>160762</xdr:rowOff>
    </xdr:from>
    <xdr:ext cx="595419" cy="259045"/>
    <xdr:sp macro="" textlink="">
      <xdr:nvSpPr>
        <xdr:cNvPr id="107" name="テキスト ボックス 106">
          <a:extLst>
            <a:ext uri="{FF2B5EF4-FFF2-40B4-BE49-F238E27FC236}">
              <a16:creationId xmlns:a16="http://schemas.microsoft.com/office/drawing/2014/main" xmlns="" id="{00000000-0008-0000-0600-00006B000000}"/>
            </a:ext>
          </a:extLst>
        </xdr:cNvPr>
        <xdr:cNvSpPr txBox="1"/>
      </xdr:nvSpPr>
      <xdr:spPr>
        <a:xfrm>
          <a:off x="166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147865</xdr:rowOff>
    </xdr:from>
    <xdr:to>
      <xdr:col>28</xdr:col>
      <xdr:colOff>114300</xdr:colOff>
      <xdr:row>53</xdr:row>
      <xdr:rowOff>147865</xdr:rowOff>
    </xdr:to>
    <xdr:cxnSp macro="">
      <xdr:nvCxnSpPr>
        <xdr:cNvPr id="108" name="直線コネクタ 107">
          <a:extLst>
            <a:ext uri="{FF2B5EF4-FFF2-40B4-BE49-F238E27FC236}">
              <a16:creationId xmlns:a16="http://schemas.microsoft.com/office/drawing/2014/main" xmlns="" id="{00000000-0008-0000-0600-00006C000000}"/>
            </a:ext>
          </a:extLst>
        </xdr:cNvPr>
        <xdr:cNvCxnSpPr/>
      </xdr:nvCxnSpPr>
      <xdr:spPr>
        <a:xfrm>
          <a:off x="762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53</xdr:row>
      <xdr:rowOff>5642</xdr:rowOff>
    </xdr:from>
    <xdr:ext cx="595419" cy="259045"/>
    <xdr:sp macro="" textlink="">
      <xdr:nvSpPr>
        <xdr:cNvPr id="109" name="テキスト ボックス 108">
          <a:extLst>
            <a:ext uri="{FF2B5EF4-FFF2-40B4-BE49-F238E27FC236}">
              <a16:creationId xmlns:a16="http://schemas.microsoft.com/office/drawing/2014/main" xmlns="" id="{00000000-0008-0000-0600-00006D000000}"/>
            </a:ext>
          </a:extLst>
        </xdr:cNvPr>
        <xdr:cNvSpPr txBox="1"/>
      </xdr:nvSpPr>
      <xdr:spPr>
        <a:xfrm>
          <a:off x="166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51</xdr:row>
      <xdr:rowOff>164193</xdr:rowOff>
    </xdr:from>
    <xdr:to>
      <xdr:col>28</xdr:col>
      <xdr:colOff>114300</xdr:colOff>
      <xdr:row>51</xdr:row>
      <xdr:rowOff>164193</xdr:rowOff>
    </xdr:to>
    <xdr:cxnSp macro="">
      <xdr:nvCxnSpPr>
        <xdr:cNvPr id="110" name="直線コネクタ 109">
          <a:extLst>
            <a:ext uri="{FF2B5EF4-FFF2-40B4-BE49-F238E27FC236}">
              <a16:creationId xmlns:a16="http://schemas.microsoft.com/office/drawing/2014/main" xmlns="" id="{00000000-0008-0000-0600-00006E000000}"/>
            </a:ext>
          </a:extLst>
        </xdr:cNvPr>
        <xdr:cNvCxnSpPr/>
      </xdr:nvCxnSpPr>
      <xdr:spPr>
        <a:xfrm>
          <a:off x="762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51</xdr:row>
      <xdr:rowOff>21970</xdr:rowOff>
    </xdr:from>
    <xdr:ext cx="595419" cy="259045"/>
    <xdr:sp macro="" textlink="">
      <xdr:nvSpPr>
        <xdr:cNvPr id="111" name="テキスト ボックス 110">
          <a:extLst>
            <a:ext uri="{FF2B5EF4-FFF2-40B4-BE49-F238E27FC236}">
              <a16:creationId xmlns:a16="http://schemas.microsoft.com/office/drawing/2014/main" xmlns="" id="{00000000-0008-0000-0600-00006F000000}"/>
            </a:ext>
          </a:extLst>
        </xdr:cNvPr>
        <xdr:cNvSpPr txBox="1"/>
      </xdr:nvSpPr>
      <xdr:spPr>
        <a:xfrm>
          <a:off x="166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9072</xdr:rowOff>
    </xdr:from>
    <xdr:to>
      <xdr:col>28</xdr:col>
      <xdr:colOff>114300</xdr:colOff>
      <xdr:row>50</xdr:row>
      <xdr:rowOff>9072</xdr:rowOff>
    </xdr:to>
    <xdr:cxnSp macro="">
      <xdr:nvCxnSpPr>
        <xdr:cNvPr id="112" name="直線コネクタ 111">
          <a:extLst>
            <a:ext uri="{FF2B5EF4-FFF2-40B4-BE49-F238E27FC236}">
              <a16:creationId xmlns:a16="http://schemas.microsoft.com/office/drawing/2014/main" xmlns="" id="{00000000-0008-0000-0600-000070000000}"/>
            </a:ext>
          </a:extLst>
        </xdr:cNvPr>
        <xdr:cNvCxnSpPr/>
      </xdr:nvCxnSpPr>
      <xdr:spPr>
        <a:xfrm>
          <a:off x="762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49</xdr:row>
      <xdr:rowOff>38299</xdr:rowOff>
    </xdr:from>
    <xdr:ext cx="595419" cy="259045"/>
    <xdr:sp macro="" textlink="">
      <xdr:nvSpPr>
        <xdr:cNvPr id="113" name="テキスト ボックス 112">
          <a:extLst>
            <a:ext uri="{FF2B5EF4-FFF2-40B4-BE49-F238E27FC236}">
              <a16:creationId xmlns:a16="http://schemas.microsoft.com/office/drawing/2014/main" xmlns="" id="{00000000-0008-0000-0600-000071000000}"/>
            </a:ext>
          </a:extLst>
        </xdr:cNvPr>
        <xdr:cNvSpPr txBox="1"/>
      </xdr:nvSpPr>
      <xdr:spPr>
        <a:xfrm>
          <a:off x="166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4" name="直線コネクタ 113">
          <a:extLst>
            <a:ext uri="{FF2B5EF4-FFF2-40B4-BE49-F238E27FC236}">
              <a16:creationId xmlns:a16="http://schemas.microsoft.com/office/drawing/2014/main" xmlns="" id="{00000000-0008-0000-0600-000072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47</xdr:row>
      <xdr:rowOff>54627</xdr:rowOff>
    </xdr:from>
    <xdr:ext cx="595419" cy="259045"/>
    <xdr:sp macro="" textlink="">
      <xdr:nvSpPr>
        <xdr:cNvPr id="115" name="テキスト ボックス 114">
          <a:extLst>
            <a:ext uri="{FF2B5EF4-FFF2-40B4-BE49-F238E27FC236}">
              <a16:creationId xmlns:a16="http://schemas.microsoft.com/office/drawing/2014/main" xmlns="" id="{00000000-0008-0000-0600-000073000000}"/>
            </a:ext>
          </a:extLst>
        </xdr:cNvPr>
        <xdr:cNvSpPr txBox="1"/>
      </xdr:nvSpPr>
      <xdr:spPr>
        <a:xfrm>
          <a:off x="166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6" name="物件費グラフ枠">
          <a:extLst>
            <a:ext uri="{FF2B5EF4-FFF2-40B4-BE49-F238E27FC236}">
              <a16:creationId xmlns:a16="http://schemas.microsoft.com/office/drawing/2014/main" xmlns="" id="{00000000-0008-0000-0600-000074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110570</xdr:rowOff>
    </xdr:from>
    <xdr:to>
      <xdr:col>24</xdr:col>
      <xdr:colOff>62865</xdr:colOff>
      <xdr:row>58</xdr:row>
      <xdr:rowOff>161502</xdr:rowOff>
    </xdr:to>
    <xdr:cxnSp macro="">
      <xdr:nvCxnSpPr>
        <xdr:cNvPr id="117" name="直線コネクタ 116">
          <a:extLst>
            <a:ext uri="{FF2B5EF4-FFF2-40B4-BE49-F238E27FC236}">
              <a16:creationId xmlns:a16="http://schemas.microsoft.com/office/drawing/2014/main" xmlns="" id="{00000000-0008-0000-0600-000075000000}"/>
            </a:ext>
          </a:extLst>
        </xdr:cNvPr>
        <xdr:cNvCxnSpPr/>
      </xdr:nvCxnSpPr>
      <xdr:spPr>
        <a:xfrm flipV="1">
          <a:off x="4633595" y="8683070"/>
          <a:ext cx="1270" cy="14225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165329</xdr:rowOff>
    </xdr:from>
    <xdr:ext cx="534377" cy="259045"/>
    <xdr:sp macro="" textlink="">
      <xdr:nvSpPr>
        <xdr:cNvPr id="118" name="物件費最小値テキスト">
          <a:extLst>
            <a:ext uri="{FF2B5EF4-FFF2-40B4-BE49-F238E27FC236}">
              <a16:creationId xmlns:a16="http://schemas.microsoft.com/office/drawing/2014/main" xmlns="" id="{00000000-0008-0000-0600-000076000000}"/>
            </a:ext>
          </a:extLst>
        </xdr:cNvPr>
        <xdr:cNvSpPr txBox="1"/>
      </xdr:nvSpPr>
      <xdr:spPr>
        <a:xfrm>
          <a:off x="4686300" y="101094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33,324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161502</xdr:rowOff>
    </xdr:from>
    <xdr:to>
      <xdr:col>24</xdr:col>
      <xdr:colOff>152400</xdr:colOff>
      <xdr:row>58</xdr:row>
      <xdr:rowOff>161502</xdr:rowOff>
    </xdr:to>
    <xdr:cxnSp macro="">
      <xdr:nvCxnSpPr>
        <xdr:cNvPr id="119" name="直線コネクタ 118">
          <a:extLst>
            <a:ext uri="{FF2B5EF4-FFF2-40B4-BE49-F238E27FC236}">
              <a16:creationId xmlns:a16="http://schemas.microsoft.com/office/drawing/2014/main" xmlns="" id="{00000000-0008-0000-0600-000077000000}"/>
            </a:ext>
          </a:extLst>
        </xdr:cNvPr>
        <xdr:cNvCxnSpPr/>
      </xdr:nvCxnSpPr>
      <xdr:spPr>
        <a:xfrm>
          <a:off x="4546600" y="101056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57247</xdr:rowOff>
    </xdr:from>
    <xdr:ext cx="599010" cy="259045"/>
    <xdr:sp macro="" textlink="">
      <xdr:nvSpPr>
        <xdr:cNvPr id="120" name="物件費最大値テキスト">
          <a:extLst>
            <a:ext uri="{FF2B5EF4-FFF2-40B4-BE49-F238E27FC236}">
              <a16:creationId xmlns:a16="http://schemas.microsoft.com/office/drawing/2014/main" xmlns="" id="{00000000-0008-0000-0600-000078000000}"/>
            </a:ext>
          </a:extLst>
        </xdr:cNvPr>
        <xdr:cNvSpPr txBox="1"/>
      </xdr:nvSpPr>
      <xdr:spPr>
        <a:xfrm>
          <a:off x="4686300" y="84582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468,920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110570</xdr:rowOff>
    </xdr:from>
    <xdr:to>
      <xdr:col>24</xdr:col>
      <xdr:colOff>152400</xdr:colOff>
      <xdr:row>50</xdr:row>
      <xdr:rowOff>110570</xdr:rowOff>
    </xdr:to>
    <xdr:cxnSp macro="">
      <xdr:nvCxnSpPr>
        <xdr:cNvPr id="121" name="直線コネクタ 120">
          <a:extLst>
            <a:ext uri="{FF2B5EF4-FFF2-40B4-BE49-F238E27FC236}">
              <a16:creationId xmlns:a16="http://schemas.microsoft.com/office/drawing/2014/main" xmlns="" id="{00000000-0008-0000-0600-000079000000}"/>
            </a:ext>
          </a:extLst>
        </xdr:cNvPr>
        <xdr:cNvCxnSpPr/>
      </xdr:nvCxnSpPr>
      <xdr:spPr>
        <a:xfrm>
          <a:off x="4546600" y="86830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58</xdr:row>
      <xdr:rowOff>104101</xdr:rowOff>
    </xdr:from>
    <xdr:to>
      <xdr:col>24</xdr:col>
      <xdr:colOff>63500</xdr:colOff>
      <xdr:row>58</xdr:row>
      <xdr:rowOff>112630</xdr:rowOff>
    </xdr:to>
    <xdr:cxnSp macro="">
      <xdr:nvCxnSpPr>
        <xdr:cNvPr id="122" name="直線コネクタ 121">
          <a:extLst>
            <a:ext uri="{FF2B5EF4-FFF2-40B4-BE49-F238E27FC236}">
              <a16:creationId xmlns:a16="http://schemas.microsoft.com/office/drawing/2014/main" xmlns="" id="{00000000-0008-0000-0600-00007A000000}"/>
            </a:ext>
          </a:extLst>
        </xdr:cNvPr>
        <xdr:cNvCxnSpPr/>
      </xdr:nvCxnSpPr>
      <xdr:spPr>
        <a:xfrm flipV="1">
          <a:off x="3797300" y="10048201"/>
          <a:ext cx="838200" cy="85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41989</xdr:rowOff>
    </xdr:from>
    <xdr:ext cx="534377" cy="259045"/>
    <xdr:sp macro="" textlink="">
      <xdr:nvSpPr>
        <xdr:cNvPr id="123" name="物件費平均値テキスト">
          <a:extLst>
            <a:ext uri="{FF2B5EF4-FFF2-40B4-BE49-F238E27FC236}">
              <a16:creationId xmlns:a16="http://schemas.microsoft.com/office/drawing/2014/main" xmlns="" id="{00000000-0008-0000-0600-00007B000000}"/>
            </a:ext>
          </a:extLst>
        </xdr:cNvPr>
        <xdr:cNvSpPr txBox="1"/>
      </xdr:nvSpPr>
      <xdr:spPr>
        <a:xfrm>
          <a:off x="4686300" y="981463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61,370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19112</xdr:rowOff>
    </xdr:from>
    <xdr:to>
      <xdr:col>24</xdr:col>
      <xdr:colOff>114300</xdr:colOff>
      <xdr:row>58</xdr:row>
      <xdr:rowOff>120712</xdr:rowOff>
    </xdr:to>
    <xdr:sp macro="" textlink="">
      <xdr:nvSpPr>
        <xdr:cNvPr id="124" name="フローチャート: 判断 123">
          <a:extLst>
            <a:ext uri="{FF2B5EF4-FFF2-40B4-BE49-F238E27FC236}">
              <a16:creationId xmlns:a16="http://schemas.microsoft.com/office/drawing/2014/main" xmlns="" id="{00000000-0008-0000-0600-00007C000000}"/>
            </a:ext>
          </a:extLst>
        </xdr:cNvPr>
        <xdr:cNvSpPr/>
      </xdr:nvSpPr>
      <xdr:spPr>
        <a:xfrm>
          <a:off x="4584700" y="99632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104208</xdr:rowOff>
    </xdr:from>
    <xdr:to>
      <xdr:col>19</xdr:col>
      <xdr:colOff>177800</xdr:colOff>
      <xdr:row>58</xdr:row>
      <xdr:rowOff>112630</xdr:rowOff>
    </xdr:to>
    <xdr:cxnSp macro="">
      <xdr:nvCxnSpPr>
        <xdr:cNvPr id="125" name="直線コネクタ 124">
          <a:extLst>
            <a:ext uri="{FF2B5EF4-FFF2-40B4-BE49-F238E27FC236}">
              <a16:creationId xmlns:a16="http://schemas.microsoft.com/office/drawing/2014/main" xmlns="" id="{00000000-0008-0000-0600-00007D000000}"/>
            </a:ext>
          </a:extLst>
        </xdr:cNvPr>
        <xdr:cNvCxnSpPr/>
      </xdr:nvCxnSpPr>
      <xdr:spPr>
        <a:xfrm>
          <a:off x="2908300" y="10048308"/>
          <a:ext cx="889000" cy="84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58</xdr:row>
      <xdr:rowOff>29976</xdr:rowOff>
    </xdr:from>
    <xdr:to>
      <xdr:col>20</xdr:col>
      <xdr:colOff>38100</xdr:colOff>
      <xdr:row>58</xdr:row>
      <xdr:rowOff>131576</xdr:rowOff>
    </xdr:to>
    <xdr:sp macro="" textlink="">
      <xdr:nvSpPr>
        <xdr:cNvPr id="126" name="フローチャート: 判断 125">
          <a:extLst>
            <a:ext uri="{FF2B5EF4-FFF2-40B4-BE49-F238E27FC236}">
              <a16:creationId xmlns:a16="http://schemas.microsoft.com/office/drawing/2014/main" xmlns="" id="{00000000-0008-0000-0600-00007E000000}"/>
            </a:ext>
          </a:extLst>
        </xdr:cNvPr>
        <xdr:cNvSpPr/>
      </xdr:nvSpPr>
      <xdr:spPr>
        <a:xfrm>
          <a:off x="3746500" y="99740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56</xdr:row>
      <xdr:rowOff>148103</xdr:rowOff>
    </xdr:from>
    <xdr:ext cx="534377" cy="259045"/>
    <xdr:sp macro="" textlink="">
      <xdr:nvSpPr>
        <xdr:cNvPr id="127" name="テキスト ボックス 126">
          <a:extLst>
            <a:ext uri="{FF2B5EF4-FFF2-40B4-BE49-F238E27FC236}">
              <a16:creationId xmlns:a16="http://schemas.microsoft.com/office/drawing/2014/main" xmlns="" id="{00000000-0008-0000-0600-00007F000000}"/>
            </a:ext>
          </a:extLst>
        </xdr:cNvPr>
        <xdr:cNvSpPr txBox="1"/>
      </xdr:nvSpPr>
      <xdr:spPr>
        <a:xfrm>
          <a:off x="3530111" y="97493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104208</xdr:rowOff>
    </xdr:from>
    <xdr:to>
      <xdr:col>15</xdr:col>
      <xdr:colOff>50800</xdr:colOff>
      <xdr:row>58</xdr:row>
      <xdr:rowOff>110638</xdr:rowOff>
    </xdr:to>
    <xdr:cxnSp macro="">
      <xdr:nvCxnSpPr>
        <xdr:cNvPr id="128" name="直線コネクタ 127">
          <a:extLst>
            <a:ext uri="{FF2B5EF4-FFF2-40B4-BE49-F238E27FC236}">
              <a16:creationId xmlns:a16="http://schemas.microsoft.com/office/drawing/2014/main" xmlns="" id="{00000000-0008-0000-0600-000080000000}"/>
            </a:ext>
          </a:extLst>
        </xdr:cNvPr>
        <xdr:cNvCxnSpPr/>
      </xdr:nvCxnSpPr>
      <xdr:spPr>
        <a:xfrm flipV="1">
          <a:off x="2019300" y="10048308"/>
          <a:ext cx="889000" cy="6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29042</xdr:rowOff>
    </xdr:from>
    <xdr:to>
      <xdr:col>15</xdr:col>
      <xdr:colOff>101600</xdr:colOff>
      <xdr:row>58</xdr:row>
      <xdr:rowOff>130642</xdr:rowOff>
    </xdr:to>
    <xdr:sp macro="" textlink="">
      <xdr:nvSpPr>
        <xdr:cNvPr id="129" name="フローチャート: 判断 128">
          <a:extLst>
            <a:ext uri="{FF2B5EF4-FFF2-40B4-BE49-F238E27FC236}">
              <a16:creationId xmlns:a16="http://schemas.microsoft.com/office/drawing/2014/main" xmlns="" id="{00000000-0008-0000-0600-000081000000}"/>
            </a:ext>
          </a:extLst>
        </xdr:cNvPr>
        <xdr:cNvSpPr/>
      </xdr:nvSpPr>
      <xdr:spPr>
        <a:xfrm>
          <a:off x="2857500" y="99731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147169</xdr:rowOff>
    </xdr:from>
    <xdr:ext cx="534377" cy="259045"/>
    <xdr:sp macro="" textlink="">
      <xdr:nvSpPr>
        <xdr:cNvPr id="130" name="テキスト ボックス 129">
          <a:extLst>
            <a:ext uri="{FF2B5EF4-FFF2-40B4-BE49-F238E27FC236}">
              <a16:creationId xmlns:a16="http://schemas.microsoft.com/office/drawing/2014/main" xmlns="" id="{00000000-0008-0000-0600-000082000000}"/>
            </a:ext>
          </a:extLst>
        </xdr:cNvPr>
        <xdr:cNvSpPr txBox="1"/>
      </xdr:nvSpPr>
      <xdr:spPr>
        <a:xfrm>
          <a:off x="2641111" y="9748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110638</xdr:rowOff>
    </xdr:from>
    <xdr:to>
      <xdr:col>10</xdr:col>
      <xdr:colOff>114300</xdr:colOff>
      <xdr:row>58</xdr:row>
      <xdr:rowOff>110991</xdr:rowOff>
    </xdr:to>
    <xdr:cxnSp macro="">
      <xdr:nvCxnSpPr>
        <xdr:cNvPr id="131" name="直線コネクタ 130">
          <a:extLst>
            <a:ext uri="{FF2B5EF4-FFF2-40B4-BE49-F238E27FC236}">
              <a16:creationId xmlns:a16="http://schemas.microsoft.com/office/drawing/2014/main" xmlns="" id="{00000000-0008-0000-0600-000083000000}"/>
            </a:ext>
          </a:extLst>
        </xdr:cNvPr>
        <xdr:cNvCxnSpPr/>
      </xdr:nvCxnSpPr>
      <xdr:spPr>
        <a:xfrm flipV="1">
          <a:off x="1130300" y="10054738"/>
          <a:ext cx="889000" cy="3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44131</xdr:rowOff>
    </xdr:from>
    <xdr:to>
      <xdr:col>10</xdr:col>
      <xdr:colOff>165100</xdr:colOff>
      <xdr:row>58</xdr:row>
      <xdr:rowOff>145731</xdr:rowOff>
    </xdr:to>
    <xdr:sp macro="" textlink="">
      <xdr:nvSpPr>
        <xdr:cNvPr id="132" name="フローチャート: 判断 131">
          <a:extLst>
            <a:ext uri="{FF2B5EF4-FFF2-40B4-BE49-F238E27FC236}">
              <a16:creationId xmlns:a16="http://schemas.microsoft.com/office/drawing/2014/main" xmlns="" id="{00000000-0008-0000-0600-000084000000}"/>
            </a:ext>
          </a:extLst>
        </xdr:cNvPr>
        <xdr:cNvSpPr/>
      </xdr:nvSpPr>
      <xdr:spPr>
        <a:xfrm>
          <a:off x="1968500" y="99882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162258</xdr:rowOff>
    </xdr:from>
    <xdr:ext cx="534377" cy="259045"/>
    <xdr:sp macro="" textlink="">
      <xdr:nvSpPr>
        <xdr:cNvPr id="133" name="テキスト ボックス 132">
          <a:extLst>
            <a:ext uri="{FF2B5EF4-FFF2-40B4-BE49-F238E27FC236}">
              <a16:creationId xmlns:a16="http://schemas.microsoft.com/office/drawing/2014/main" xmlns="" id="{00000000-0008-0000-0600-000085000000}"/>
            </a:ext>
          </a:extLst>
        </xdr:cNvPr>
        <xdr:cNvSpPr txBox="1"/>
      </xdr:nvSpPr>
      <xdr:spPr>
        <a:xfrm>
          <a:off x="1752111" y="97634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41002</xdr:rowOff>
    </xdr:from>
    <xdr:to>
      <xdr:col>6</xdr:col>
      <xdr:colOff>38100</xdr:colOff>
      <xdr:row>58</xdr:row>
      <xdr:rowOff>142602</xdr:rowOff>
    </xdr:to>
    <xdr:sp macro="" textlink="">
      <xdr:nvSpPr>
        <xdr:cNvPr id="134" name="フローチャート: 判断 133">
          <a:extLst>
            <a:ext uri="{FF2B5EF4-FFF2-40B4-BE49-F238E27FC236}">
              <a16:creationId xmlns:a16="http://schemas.microsoft.com/office/drawing/2014/main" xmlns="" id="{00000000-0008-0000-0600-000086000000}"/>
            </a:ext>
          </a:extLst>
        </xdr:cNvPr>
        <xdr:cNvSpPr/>
      </xdr:nvSpPr>
      <xdr:spPr>
        <a:xfrm>
          <a:off x="1079500" y="9985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159129</xdr:rowOff>
    </xdr:from>
    <xdr:ext cx="534377" cy="259045"/>
    <xdr:sp macro="" textlink="">
      <xdr:nvSpPr>
        <xdr:cNvPr id="135" name="テキスト ボックス 134">
          <a:extLst>
            <a:ext uri="{FF2B5EF4-FFF2-40B4-BE49-F238E27FC236}">
              <a16:creationId xmlns:a16="http://schemas.microsoft.com/office/drawing/2014/main" xmlns="" id="{00000000-0008-0000-0600-000087000000}"/>
            </a:ext>
          </a:extLst>
        </xdr:cNvPr>
        <xdr:cNvSpPr txBox="1"/>
      </xdr:nvSpPr>
      <xdr:spPr>
        <a:xfrm>
          <a:off x="863111" y="97603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xmlns="" id="{00000000-0008-0000-0600-000088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xmlns="" id="{00000000-0008-0000-0600-000089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8" name="テキスト ボックス 137">
          <a:extLst>
            <a:ext uri="{FF2B5EF4-FFF2-40B4-BE49-F238E27FC236}">
              <a16:creationId xmlns:a16="http://schemas.microsoft.com/office/drawing/2014/main" xmlns="" id="{00000000-0008-0000-0600-00008A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9" name="テキスト ボックス 138">
          <a:extLst>
            <a:ext uri="{FF2B5EF4-FFF2-40B4-BE49-F238E27FC236}">
              <a16:creationId xmlns:a16="http://schemas.microsoft.com/office/drawing/2014/main" xmlns="" id="{00000000-0008-0000-0600-00008B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40" name="テキスト ボックス 139">
          <a:extLst>
            <a:ext uri="{FF2B5EF4-FFF2-40B4-BE49-F238E27FC236}">
              <a16:creationId xmlns:a16="http://schemas.microsoft.com/office/drawing/2014/main" xmlns="" id="{00000000-0008-0000-0600-00008C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53301</xdr:rowOff>
    </xdr:from>
    <xdr:to>
      <xdr:col>24</xdr:col>
      <xdr:colOff>114300</xdr:colOff>
      <xdr:row>58</xdr:row>
      <xdr:rowOff>154901</xdr:rowOff>
    </xdr:to>
    <xdr:sp macro="" textlink="">
      <xdr:nvSpPr>
        <xdr:cNvPr id="141" name="楕円 140">
          <a:extLst>
            <a:ext uri="{FF2B5EF4-FFF2-40B4-BE49-F238E27FC236}">
              <a16:creationId xmlns:a16="http://schemas.microsoft.com/office/drawing/2014/main" xmlns="" id="{00000000-0008-0000-0600-00008D000000}"/>
            </a:ext>
          </a:extLst>
        </xdr:cNvPr>
        <xdr:cNvSpPr/>
      </xdr:nvSpPr>
      <xdr:spPr>
        <a:xfrm>
          <a:off x="4584700" y="99974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168989</xdr:rowOff>
    </xdr:from>
    <xdr:ext cx="534377" cy="259045"/>
    <xdr:sp macro="" textlink="">
      <xdr:nvSpPr>
        <xdr:cNvPr id="142" name="物件費該当値テキスト">
          <a:extLst>
            <a:ext uri="{FF2B5EF4-FFF2-40B4-BE49-F238E27FC236}">
              <a16:creationId xmlns:a16="http://schemas.microsoft.com/office/drawing/2014/main" xmlns="" id="{00000000-0008-0000-0600-00008E000000}"/>
            </a:ext>
          </a:extLst>
        </xdr:cNvPr>
        <xdr:cNvSpPr txBox="1"/>
      </xdr:nvSpPr>
      <xdr:spPr>
        <a:xfrm>
          <a:off x="4686300" y="99416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50,901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61830</xdr:rowOff>
    </xdr:from>
    <xdr:to>
      <xdr:col>20</xdr:col>
      <xdr:colOff>38100</xdr:colOff>
      <xdr:row>58</xdr:row>
      <xdr:rowOff>163430</xdr:rowOff>
    </xdr:to>
    <xdr:sp macro="" textlink="">
      <xdr:nvSpPr>
        <xdr:cNvPr id="143" name="楕円 142">
          <a:extLst>
            <a:ext uri="{FF2B5EF4-FFF2-40B4-BE49-F238E27FC236}">
              <a16:creationId xmlns:a16="http://schemas.microsoft.com/office/drawing/2014/main" xmlns="" id="{00000000-0008-0000-0600-00008F000000}"/>
            </a:ext>
          </a:extLst>
        </xdr:cNvPr>
        <xdr:cNvSpPr/>
      </xdr:nvSpPr>
      <xdr:spPr>
        <a:xfrm>
          <a:off x="3746500" y="100059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58</xdr:row>
      <xdr:rowOff>154557</xdr:rowOff>
    </xdr:from>
    <xdr:ext cx="534377" cy="259045"/>
    <xdr:sp macro="" textlink="">
      <xdr:nvSpPr>
        <xdr:cNvPr id="144" name="テキスト ボックス 143">
          <a:extLst>
            <a:ext uri="{FF2B5EF4-FFF2-40B4-BE49-F238E27FC236}">
              <a16:creationId xmlns:a16="http://schemas.microsoft.com/office/drawing/2014/main" xmlns="" id="{00000000-0008-0000-0600-000090000000}"/>
            </a:ext>
          </a:extLst>
        </xdr:cNvPr>
        <xdr:cNvSpPr txBox="1"/>
      </xdr:nvSpPr>
      <xdr:spPr>
        <a:xfrm>
          <a:off x="3530111" y="100986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48,289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53408</xdr:rowOff>
    </xdr:from>
    <xdr:to>
      <xdr:col>15</xdr:col>
      <xdr:colOff>101600</xdr:colOff>
      <xdr:row>58</xdr:row>
      <xdr:rowOff>155008</xdr:rowOff>
    </xdr:to>
    <xdr:sp macro="" textlink="">
      <xdr:nvSpPr>
        <xdr:cNvPr id="145" name="楕円 144">
          <a:extLst>
            <a:ext uri="{FF2B5EF4-FFF2-40B4-BE49-F238E27FC236}">
              <a16:creationId xmlns:a16="http://schemas.microsoft.com/office/drawing/2014/main" xmlns="" id="{00000000-0008-0000-0600-000091000000}"/>
            </a:ext>
          </a:extLst>
        </xdr:cNvPr>
        <xdr:cNvSpPr/>
      </xdr:nvSpPr>
      <xdr:spPr>
        <a:xfrm>
          <a:off x="2857500" y="9997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146135</xdr:rowOff>
    </xdr:from>
    <xdr:ext cx="534377" cy="259045"/>
    <xdr:sp macro="" textlink="">
      <xdr:nvSpPr>
        <xdr:cNvPr id="146" name="テキスト ボックス 145">
          <a:extLst>
            <a:ext uri="{FF2B5EF4-FFF2-40B4-BE49-F238E27FC236}">
              <a16:creationId xmlns:a16="http://schemas.microsoft.com/office/drawing/2014/main" xmlns="" id="{00000000-0008-0000-0600-000092000000}"/>
            </a:ext>
          </a:extLst>
        </xdr:cNvPr>
        <xdr:cNvSpPr txBox="1"/>
      </xdr:nvSpPr>
      <xdr:spPr>
        <a:xfrm>
          <a:off x="2641111" y="100902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59838</xdr:rowOff>
    </xdr:from>
    <xdr:to>
      <xdr:col>10</xdr:col>
      <xdr:colOff>165100</xdr:colOff>
      <xdr:row>58</xdr:row>
      <xdr:rowOff>161438</xdr:rowOff>
    </xdr:to>
    <xdr:sp macro="" textlink="">
      <xdr:nvSpPr>
        <xdr:cNvPr id="147" name="楕円 146">
          <a:extLst>
            <a:ext uri="{FF2B5EF4-FFF2-40B4-BE49-F238E27FC236}">
              <a16:creationId xmlns:a16="http://schemas.microsoft.com/office/drawing/2014/main" xmlns="" id="{00000000-0008-0000-0600-000093000000}"/>
            </a:ext>
          </a:extLst>
        </xdr:cNvPr>
        <xdr:cNvSpPr/>
      </xdr:nvSpPr>
      <xdr:spPr>
        <a:xfrm>
          <a:off x="1968500" y="100039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152565</xdr:rowOff>
    </xdr:from>
    <xdr:ext cx="534377" cy="259045"/>
    <xdr:sp macro="" textlink="">
      <xdr:nvSpPr>
        <xdr:cNvPr id="148" name="テキスト ボックス 147">
          <a:extLst>
            <a:ext uri="{FF2B5EF4-FFF2-40B4-BE49-F238E27FC236}">
              <a16:creationId xmlns:a16="http://schemas.microsoft.com/office/drawing/2014/main" xmlns="" id="{00000000-0008-0000-0600-000094000000}"/>
            </a:ext>
          </a:extLst>
        </xdr:cNvPr>
        <xdr:cNvSpPr txBox="1"/>
      </xdr:nvSpPr>
      <xdr:spPr>
        <a:xfrm>
          <a:off x="1752111" y="100966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60191</xdr:rowOff>
    </xdr:from>
    <xdr:to>
      <xdr:col>6</xdr:col>
      <xdr:colOff>38100</xdr:colOff>
      <xdr:row>58</xdr:row>
      <xdr:rowOff>161791</xdr:rowOff>
    </xdr:to>
    <xdr:sp macro="" textlink="">
      <xdr:nvSpPr>
        <xdr:cNvPr id="149" name="楕円 148">
          <a:extLst>
            <a:ext uri="{FF2B5EF4-FFF2-40B4-BE49-F238E27FC236}">
              <a16:creationId xmlns:a16="http://schemas.microsoft.com/office/drawing/2014/main" xmlns="" id="{00000000-0008-0000-0600-000095000000}"/>
            </a:ext>
          </a:extLst>
        </xdr:cNvPr>
        <xdr:cNvSpPr/>
      </xdr:nvSpPr>
      <xdr:spPr>
        <a:xfrm>
          <a:off x="1079500" y="100042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152918</xdr:rowOff>
    </xdr:from>
    <xdr:ext cx="534377" cy="259045"/>
    <xdr:sp macro="" textlink="">
      <xdr:nvSpPr>
        <xdr:cNvPr id="150" name="テキスト ボックス 149">
          <a:extLst>
            <a:ext uri="{FF2B5EF4-FFF2-40B4-BE49-F238E27FC236}">
              <a16:creationId xmlns:a16="http://schemas.microsoft.com/office/drawing/2014/main" xmlns="" id="{00000000-0008-0000-0600-000096000000}"/>
            </a:ext>
          </a:extLst>
        </xdr:cNvPr>
        <xdr:cNvSpPr txBox="1"/>
      </xdr:nvSpPr>
      <xdr:spPr>
        <a:xfrm>
          <a:off x="863111" y="10097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51" name="正方形/長方形 150">
          <a:extLst>
            <a:ext uri="{FF2B5EF4-FFF2-40B4-BE49-F238E27FC236}">
              <a16:creationId xmlns:a16="http://schemas.microsoft.com/office/drawing/2014/main" xmlns="" id="{00000000-0008-0000-0600-000097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4</xdr:col>
      <xdr:colOff>127000</xdr:colOff>
      <xdr:row>65</xdr:row>
      <xdr:rowOff>57150</xdr:rowOff>
    </xdr:from>
    <xdr:to>
      <xdr:col>12</xdr:col>
      <xdr:colOff>127000</xdr:colOff>
      <xdr:row>66</xdr:row>
      <xdr:rowOff>139700</xdr:rowOff>
    </xdr:to>
    <xdr:sp macro="" textlink="">
      <xdr:nvSpPr>
        <xdr:cNvPr id="152" name="正方形/長方形 151">
          <a:extLst>
            <a:ext uri="{FF2B5EF4-FFF2-40B4-BE49-F238E27FC236}">
              <a16:creationId xmlns:a16="http://schemas.microsoft.com/office/drawing/2014/main" xmlns="" id="{00000000-0008-0000-0600-000098000000}"/>
            </a:ext>
          </a:extLst>
        </xdr:cNvPr>
        <xdr:cNvSpPr/>
      </xdr:nvSpPr>
      <xdr:spPr>
        <a:xfrm>
          <a:off x="8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66</xdr:row>
      <xdr:rowOff>88900</xdr:rowOff>
    </xdr:from>
    <xdr:to>
      <xdr:col>12</xdr:col>
      <xdr:colOff>127000</xdr:colOff>
      <xdr:row>68</xdr:row>
      <xdr:rowOff>0</xdr:rowOff>
    </xdr:to>
    <xdr:sp macro="" textlink="">
      <xdr:nvSpPr>
        <xdr:cNvPr id="153" name="正方形/長方形 152">
          <a:extLst>
            <a:ext uri="{FF2B5EF4-FFF2-40B4-BE49-F238E27FC236}">
              <a16:creationId xmlns:a16="http://schemas.microsoft.com/office/drawing/2014/main" xmlns="" id="{00000000-0008-0000-0600-000099000000}"/>
            </a:ext>
          </a:extLst>
        </xdr:cNvPr>
        <xdr:cNvSpPr/>
      </xdr:nvSpPr>
      <xdr:spPr>
        <a:xfrm>
          <a:off x="8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65</xdr:row>
      <xdr:rowOff>57150</xdr:rowOff>
    </xdr:from>
    <xdr:to>
      <xdr:col>18</xdr:col>
      <xdr:colOff>0</xdr:colOff>
      <xdr:row>66</xdr:row>
      <xdr:rowOff>139700</xdr:rowOff>
    </xdr:to>
    <xdr:sp macro="" textlink="">
      <xdr:nvSpPr>
        <xdr:cNvPr id="154" name="正方形/長方形 153">
          <a:extLst>
            <a:ext uri="{FF2B5EF4-FFF2-40B4-BE49-F238E27FC236}">
              <a16:creationId xmlns:a16="http://schemas.microsoft.com/office/drawing/2014/main" xmlns="" id="{00000000-0008-0000-0600-00009A000000}"/>
            </a:ext>
          </a:extLst>
        </xdr:cNvPr>
        <xdr:cNvSpPr/>
      </xdr:nvSpPr>
      <xdr:spPr>
        <a:xfrm>
          <a:off x="19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66</xdr:row>
      <xdr:rowOff>88900</xdr:rowOff>
    </xdr:from>
    <xdr:to>
      <xdr:col>18</xdr:col>
      <xdr:colOff>0</xdr:colOff>
      <xdr:row>68</xdr:row>
      <xdr:rowOff>0</xdr:rowOff>
    </xdr:to>
    <xdr:sp macro="" textlink="">
      <xdr:nvSpPr>
        <xdr:cNvPr id="155" name="正方形/長方形 154">
          <a:extLst>
            <a:ext uri="{FF2B5EF4-FFF2-40B4-BE49-F238E27FC236}">
              <a16:creationId xmlns:a16="http://schemas.microsoft.com/office/drawing/2014/main" xmlns="" id="{00000000-0008-0000-0600-00009B000000}"/>
            </a:ext>
          </a:extLst>
        </xdr:cNvPr>
        <xdr:cNvSpPr/>
      </xdr:nvSpPr>
      <xdr:spPr>
        <a:xfrm>
          <a:off x="19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65</xdr:row>
      <xdr:rowOff>57150</xdr:rowOff>
    </xdr:from>
    <xdr:to>
      <xdr:col>24</xdr:col>
      <xdr:colOff>0</xdr:colOff>
      <xdr:row>66</xdr:row>
      <xdr:rowOff>139700</xdr:rowOff>
    </xdr:to>
    <xdr:sp macro="" textlink="">
      <xdr:nvSpPr>
        <xdr:cNvPr id="156" name="正方形/長方形 155">
          <a:extLst>
            <a:ext uri="{FF2B5EF4-FFF2-40B4-BE49-F238E27FC236}">
              <a16:creationId xmlns:a16="http://schemas.microsoft.com/office/drawing/2014/main" xmlns="" id="{00000000-0008-0000-0600-00009C000000}"/>
            </a:ext>
          </a:extLst>
        </xdr:cNvPr>
        <xdr:cNvSpPr/>
      </xdr:nvSpPr>
      <xdr:spPr>
        <a:xfrm>
          <a:off x="3048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66</xdr:row>
      <xdr:rowOff>88900</xdr:rowOff>
    </xdr:from>
    <xdr:to>
      <xdr:col>24</xdr:col>
      <xdr:colOff>0</xdr:colOff>
      <xdr:row>68</xdr:row>
      <xdr:rowOff>0</xdr:rowOff>
    </xdr:to>
    <xdr:sp macro="" textlink="">
      <xdr:nvSpPr>
        <xdr:cNvPr id="157" name="正方形/長方形 156">
          <a:extLst>
            <a:ext uri="{FF2B5EF4-FFF2-40B4-BE49-F238E27FC236}">
              <a16:creationId xmlns:a16="http://schemas.microsoft.com/office/drawing/2014/main" xmlns="" id="{00000000-0008-0000-0600-00009D000000}"/>
            </a:ext>
          </a:extLst>
        </xdr:cNvPr>
        <xdr:cNvSpPr/>
      </xdr:nvSpPr>
      <xdr:spPr>
        <a:xfrm>
          <a:off x="3048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8" name="正方形/長方形 157">
          <a:extLst>
            <a:ext uri="{FF2B5EF4-FFF2-40B4-BE49-F238E27FC236}">
              <a16:creationId xmlns:a16="http://schemas.microsoft.com/office/drawing/2014/main" xmlns="" id="{00000000-0008-0000-0600-00009E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9" name="テキスト ボックス 158">
          <a:extLst>
            <a:ext uri="{FF2B5EF4-FFF2-40B4-BE49-F238E27FC236}">
              <a16:creationId xmlns:a16="http://schemas.microsoft.com/office/drawing/2014/main" xmlns="" id="{00000000-0008-0000-0600-00009F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60" name="直線コネクタ 159">
          <a:extLst>
            <a:ext uri="{FF2B5EF4-FFF2-40B4-BE49-F238E27FC236}">
              <a16:creationId xmlns:a16="http://schemas.microsoft.com/office/drawing/2014/main" xmlns="" id="{00000000-0008-0000-0600-0000A0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44450</xdr:rowOff>
    </xdr:from>
    <xdr:to>
      <xdr:col>28</xdr:col>
      <xdr:colOff>114300</xdr:colOff>
      <xdr:row>79</xdr:row>
      <xdr:rowOff>44450</xdr:rowOff>
    </xdr:to>
    <xdr:cxnSp macro="">
      <xdr:nvCxnSpPr>
        <xdr:cNvPr id="161" name="直線コネクタ 160">
          <a:extLst>
            <a:ext uri="{FF2B5EF4-FFF2-40B4-BE49-F238E27FC236}">
              <a16:creationId xmlns:a16="http://schemas.microsoft.com/office/drawing/2014/main" xmlns="" id="{00000000-0008-0000-0600-0000A1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73677</xdr:rowOff>
    </xdr:from>
    <xdr:ext cx="248786" cy="259045"/>
    <xdr:sp macro="" textlink="">
      <xdr:nvSpPr>
        <xdr:cNvPr id="162" name="テキスト ボックス 161">
          <a:extLst>
            <a:ext uri="{FF2B5EF4-FFF2-40B4-BE49-F238E27FC236}">
              <a16:creationId xmlns:a16="http://schemas.microsoft.com/office/drawing/2014/main" xmlns="" id="{00000000-0008-0000-0600-0000A2000000}"/>
            </a:ext>
          </a:extLst>
        </xdr:cNvPr>
        <xdr:cNvSpPr txBox="1"/>
      </xdr:nvSpPr>
      <xdr:spPr>
        <a:xfrm>
          <a:off x="513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63" name="直線コネクタ 162">
          <a:extLst>
            <a:ext uri="{FF2B5EF4-FFF2-40B4-BE49-F238E27FC236}">
              <a16:creationId xmlns:a16="http://schemas.microsoft.com/office/drawing/2014/main" xmlns="" id="{00000000-0008-0000-0600-0000A3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64" name="テキスト ボックス 163">
          <a:extLst>
            <a:ext uri="{FF2B5EF4-FFF2-40B4-BE49-F238E27FC236}">
              <a16:creationId xmlns:a16="http://schemas.microsoft.com/office/drawing/2014/main" xmlns="" id="{00000000-0008-0000-0600-0000A4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5" name="直線コネクタ 164">
          <a:extLst>
            <a:ext uri="{FF2B5EF4-FFF2-40B4-BE49-F238E27FC236}">
              <a16:creationId xmlns:a16="http://schemas.microsoft.com/office/drawing/2014/main" xmlns="" id="{00000000-0008-0000-0600-0000A5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6" name="テキスト ボックス 165">
          <a:extLst>
            <a:ext uri="{FF2B5EF4-FFF2-40B4-BE49-F238E27FC236}">
              <a16:creationId xmlns:a16="http://schemas.microsoft.com/office/drawing/2014/main" xmlns="" id="{00000000-0008-0000-0600-0000A6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7" name="直線コネクタ 166">
          <a:extLst>
            <a:ext uri="{FF2B5EF4-FFF2-40B4-BE49-F238E27FC236}">
              <a16:creationId xmlns:a16="http://schemas.microsoft.com/office/drawing/2014/main" xmlns="" id="{00000000-0008-0000-0600-0000A7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8" name="テキスト ボックス 167">
          <a:extLst>
            <a:ext uri="{FF2B5EF4-FFF2-40B4-BE49-F238E27FC236}">
              <a16:creationId xmlns:a16="http://schemas.microsoft.com/office/drawing/2014/main" xmlns="" id="{00000000-0008-0000-0600-0000A8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9" name="直線コネクタ 168">
          <a:extLst>
            <a:ext uri="{FF2B5EF4-FFF2-40B4-BE49-F238E27FC236}">
              <a16:creationId xmlns:a16="http://schemas.microsoft.com/office/drawing/2014/main" xmlns="" id="{00000000-0008-0000-0600-0000A9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70" name="テキスト ボックス 169">
          <a:extLst>
            <a:ext uri="{FF2B5EF4-FFF2-40B4-BE49-F238E27FC236}">
              <a16:creationId xmlns:a16="http://schemas.microsoft.com/office/drawing/2014/main" xmlns="" id="{00000000-0008-0000-0600-0000AA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71" name="直線コネクタ 170">
          <a:extLst>
            <a:ext uri="{FF2B5EF4-FFF2-40B4-BE49-F238E27FC236}">
              <a16:creationId xmlns:a16="http://schemas.microsoft.com/office/drawing/2014/main" xmlns="" id="{00000000-0008-0000-0600-0000AB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72" name="テキスト ボックス 171">
          <a:extLst>
            <a:ext uri="{FF2B5EF4-FFF2-40B4-BE49-F238E27FC236}">
              <a16:creationId xmlns:a16="http://schemas.microsoft.com/office/drawing/2014/main" xmlns="" id="{00000000-0008-0000-0600-0000AC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3" name="維持補修費グラフ枠">
          <a:extLst>
            <a:ext uri="{FF2B5EF4-FFF2-40B4-BE49-F238E27FC236}">
              <a16:creationId xmlns:a16="http://schemas.microsoft.com/office/drawing/2014/main" xmlns="" id="{00000000-0008-0000-0600-0000AD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35534</xdr:rowOff>
    </xdr:from>
    <xdr:to>
      <xdr:col>24</xdr:col>
      <xdr:colOff>62865</xdr:colOff>
      <xdr:row>79</xdr:row>
      <xdr:rowOff>14884</xdr:rowOff>
    </xdr:to>
    <xdr:cxnSp macro="">
      <xdr:nvCxnSpPr>
        <xdr:cNvPr id="174" name="直線コネクタ 173">
          <a:extLst>
            <a:ext uri="{FF2B5EF4-FFF2-40B4-BE49-F238E27FC236}">
              <a16:creationId xmlns:a16="http://schemas.microsoft.com/office/drawing/2014/main" xmlns="" id="{00000000-0008-0000-0600-0000AE000000}"/>
            </a:ext>
          </a:extLst>
        </xdr:cNvPr>
        <xdr:cNvCxnSpPr/>
      </xdr:nvCxnSpPr>
      <xdr:spPr>
        <a:xfrm flipV="1">
          <a:off x="4633595" y="12208484"/>
          <a:ext cx="1270" cy="1350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18711</xdr:rowOff>
    </xdr:from>
    <xdr:ext cx="378565" cy="259045"/>
    <xdr:sp macro="" textlink="">
      <xdr:nvSpPr>
        <xdr:cNvPr id="175" name="維持補修費最小値テキスト">
          <a:extLst>
            <a:ext uri="{FF2B5EF4-FFF2-40B4-BE49-F238E27FC236}">
              <a16:creationId xmlns:a16="http://schemas.microsoft.com/office/drawing/2014/main" xmlns="" id="{00000000-0008-0000-0600-0000AF000000}"/>
            </a:ext>
          </a:extLst>
        </xdr:cNvPr>
        <xdr:cNvSpPr txBox="1"/>
      </xdr:nvSpPr>
      <xdr:spPr>
        <a:xfrm>
          <a:off x="4686300" y="135632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14884</xdr:rowOff>
    </xdr:from>
    <xdr:to>
      <xdr:col>24</xdr:col>
      <xdr:colOff>152400</xdr:colOff>
      <xdr:row>79</xdr:row>
      <xdr:rowOff>14884</xdr:rowOff>
    </xdr:to>
    <xdr:cxnSp macro="">
      <xdr:nvCxnSpPr>
        <xdr:cNvPr id="176" name="直線コネクタ 175">
          <a:extLst>
            <a:ext uri="{FF2B5EF4-FFF2-40B4-BE49-F238E27FC236}">
              <a16:creationId xmlns:a16="http://schemas.microsoft.com/office/drawing/2014/main" xmlns="" id="{00000000-0008-0000-0600-0000B0000000}"/>
            </a:ext>
          </a:extLst>
        </xdr:cNvPr>
        <xdr:cNvCxnSpPr/>
      </xdr:nvCxnSpPr>
      <xdr:spPr>
        <a:xfrm>
          <a:off x="4546600" y="135594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153661</xdr:rowOff>
    </xdr:from>
    <xdr:ext cx="534377" cy="259045"/>
    <xdr:sp macro="" textlink="">
      <xdr:nvSpPr>
        <xdr:cNvPr id="177" name="維持補修費最大値テキスト">
          <a:extLst>
            <a:ext uri="{FF2B5EF4-FFF2-40B4-BE49-F238E27FC236}">
              <a16:creationId xmlns:a16="http://schemas.microsoft.com/office/drawing/2014/main" xmlns="" id="{00000000-0008-0000-0600-0000B1000000}"/>
            </a:ext>
          </a:extLst>
        </xdr:cNvPr>
        <xdr:cNvSpPr txBox="1"/>
      </xdr:nvSpPr>
      <xdr:spPr>
        <a:xfrm>
          <a:off x="4686300" y="119837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35534</xdr:rowOff>
    </xdr:from>
    <xdr:to>
      <xdr:col>24</xdr:col>
      <xdr:colOff>152400</xdr:colOff>
      <xdr:row>71</xdr:row>
      <xdr:rowOff>35534</xdr:rowOff>
    </xdr:to>
    <xdr:cxnSp macro="">
      <xdr:nvCxnSpPr>
        <xdr:cNvPr id="178" name="直線コネクタ 177">
          <a:extLst>
            <a:ext uri="{FF2B5EF4-FFF2-40B4-BE49-F238E27FC236}">
              <a16:creationId xmlns:a16="http://schemas.microsoft.com/office/drawing/2014/main" xmlns="" id="{00000000-0008-0000-0600-0000B2000000}"/>
            </a:ext>
          </a:extLst>
        </xdr:cNvPr>
        <xdr:cNvCxnSpPr/>
      </xdr:nvCxnSpPr>
      <xdr:spPr>
        <a:xfrm>
          <a:off x="4546600" y="122084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148540</xdr:rowOff>
    </xdr:from>
    <xdr:to>
      <xdr:col>24</xdr:col>
      <xdr:colOff>63500</xdr:colOff>
      <xdr:row>77</xdr:row>
      <xdr:rowOff>17627</xdr:rowOff>
    </xdr:to>
    <xdr:cxnSp macro="">
      <xdr:nvCxnSpPr>
        <xdr:cNvPr id="179" name="直線コネクタ 178">
          <a:extLst>
            <a:ext uri="{FF2B5EF4-FFF2-40B4-BE49-F238E27FC236}">
              <a16:creationId xmlns:a16="http://schemas.microsoft.com/office/drawing/2014/main" xmlns="" id="{00000000-0008-0000-0600-0000B3000000}"/>
            </a:ext>
          </a:extLst>
        </xdr:cNvPr>
        <xdr:cNvCxnSpPr/>
      </xdr:nvCxnSpPr>
      <xdr:spPr>
        <a:xfrm>
          <a:off x="3797300" y="13007290"/>
          <a:ext cx="838200" cy="2119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31436</xdr:rowOff>
    </xdr:from>
    <xdr:ext cx="469744" cy="259045"/>
    <xdr:sp macro="" textlink="">
      <xdr:nvSpPr>
        <xdr:cNvPr id="180" name="維持補修費平均値テキスト">
          <a:extLst>
            <a:ext uri="{FF2B5EF4-FFF2-40B4-BE49-F238E27FC236}">
              <a16:creationId xmlns:a16="http://schemas.microsoft.com/office/drawing/2014/main" xmlns="" id="{00000000-0008-0000-0600-0000B4000000}"/>
            </a:ext>
          </a:extLst>
        </xdr:cNvPr>
        <xdr:cNvSpPr txBox="1"/>
      </xdr:nvSpPr>
      <xdr:spPr>
        <a:xfrm>
          <a:off x="4686300" y="1323308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53009</xdr:rowOff>
    </xdr:from>
    <xdr:to>
      <xdr:col>24</xdr:col>
      <xdr:colOff>114300</xdr:colOff>
      <xdr:row>77</xdr:row>
      <xdr:rowOff>154609</xdr:rowOff>
    </xdr:to>
    <xdr:sp macro="" textlink="">
      <xdr:nvSpPr>
        <xdr:cNvPr id="181" name="フローチャート: 判断 180">
          <a:extLst>
            <a:ext uri="{FF2B5EF4-FFF2-40B4-BE49-F238E27FC236}">
              <a16:creationId xmlns:a16="http://schemas.microsoft.com/office/drawing/2014/main" xmlns="" id="{00000000-0008-0000-0600-0000B5000000}"/>
            </a:ext>
          </a:extLst>
        </xdr:cNvPr>
        <xdr:cNvSpPr/>
      </xdr:nvSpPr>
      <xdr:spPr>
        <a:xfrm>
          <a:off x="4584700" y="132546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75</xdr:row>
      <xdr:rowOff>148540</xdr:rowOff>
    </xdr:from>
    <xdr:to>
      <xdr:col>19</xdr:col>
      <xdr:colOff>177800</xdr:colOff>
      <xdr:row>76</xdr:row>
      <xdr:rowOff>98323</xdr:rowOff>
    </xdr:to>
    <xdr:cxnSp macro="">
      <xdr:nvCxnSpPr>
        <xdr:cNvPr id="182" name="直線コネクタ 181">
          <a:extLst>
            <a:ext uri="{FF2B5EF4-FFF2-40B4-BE49-F238E27FC236}">
              <a16:creationId xmlns:a16="http://schemas.microsoft.com/office/drawing/2014/main" xmlns="" id="{00000000-0008-0000-0600-0000B6000000}"/>
            </a:ext>
          </a:extLst>
        </xdr:cNvPr>
        <xdr:cNvCxnSpPr/>
      </xdr:nvCxnSpPr>
      <xdr:spPr>
        <a:xfrm flipV="1">
          <a:off x="2908300" y="13007290"/>
          <a:ext cx="889000" cy="1212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46228</xdr:rowOff>
    </xdr:from>
    <xdr:to>
      <xdr:col>20</xdr:col>
      <xdr:colOff>38100</xdr:colOff>
      <xdr:row>77</xdr:row>
      <xdr:rowOff>147828</xdr:rowOff>
    </xdr:to>
    <xdr:sp macro="" textlink="">
      <xdr:nvSpPr>
        <xdr:cNvPr id="183" name="フローチャート: 判断 182">
          <a:extLst>
            <a:ext uri="{FF2B5EF4-FFF2-40B4-BE49-F238E27FC236}">
              <a16:creationId xmlns:a16="http://schemas.microsoft.com/office/drawing/2014/main" xmlns="" id="{00000000-0008-0000-0600-0000B7000000}"/>
            </a:ext>
          </a:extLst>
        </xdr:cNvPr>
        <xdr:cNvSpPr/>
      </xdr:nvSpPr>
      <xdr:spPr>
        <a:xfrm>
          <a:off x="3746500" y="132478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133428</xdr:colOff>
      <xdr:row>77</xdr:row>
      <xdr:rowOff>138955</xdr:rowOff>
    </xdr:from>
    <xdr:ext cx="469744" cy="259045"/>
    <xdr:sp macro="" textlink="">
      <xdr:nvSpPr>
        <xdr:cNvPr id="184" name="テキスト ボックス 183">
          <a:extLst>
            <a:ext uri="{FF2B5EF4-FFF2-40B4-BE49-F238E27FC236}">
              <a16:creationId xmlns:a16="http://schemas.microsoft.com/office/drawing/2014/main" xmlns="" id="{00000000-0008-0000-0600-0000B8000000}"/>
            </a:ext>
          </a:extLst>
        </xdr:cNvPr>
        <xdr:cNvSpPr txBox="1"/>
      </xdr:nvSpPr>
      <xdr:spPr>
        <a:xfrm>
          <a:off x="3562428" y="133406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6198</xdr:rowOff>
    </xdr:from>
    <xdr:to>
      <xdr:col>15</xdr:col>
      <xdr:colOff>50800</xdr:colOff>
      <xdr:row>76</xdr:row>
      <xdr:rowOff>98323</xdr:rowOff>
    </xdr:to>
    <xdr:cxnSp macro="">
      <xdr:nvCxnSpPr>
        <xdr:cNvPr id="185" name="直線コネクタ 184">
          <a:extLst>
            <a:ext uri="{FF2B5EF4-FFF2-40B4-BE49-F238E27FC236}">
              <a16:creationId xmlns:a16="http://schemas.microsoft.com/office/drawing/2014/main" xmlns="" id="{00000000-0008-0000-0600-0000B9000000}"/>
            </a:ext>
          </a:extLst>
        </xdr:cNvPr>
        <xdr:cNvCxnSpPr/>
      </xdr:nvCxnSpPr>
      <xdr:spPr>
        <a:xfrm>
          <a:off x="2019300" y="13036398"/>
          <a:ext cx="889000" cy="921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70307</xdr:rowOff>
    </xdr:from>
    <xdr:to>
      <xdr:col>15</xdr:col>
      <xdr:colOff>101600</xdr:colOff>
      <xdr:row>78</xdr:row>
      <xdr:rowOff>457</xdr:rowOff>
    </xdr:to>
    <xdr:sp macro="" textlink="">
      <xdr:nvSpPr>
        <xdr:cNvPr id="186" name="フローチャート: 判断 185">
          <a:extLst>
            <a:ext uri="{FF2B5EF4-FFF2-40B4-BE49-F238E27FC236}">
              <a16:creationId xmlns:a16="http://schemas.microsoft.com/office/drawing/2014/main" xmlns="" id="{00000000-0008-0000-0600-0000BA000000}"/>
            </a:ext>
          </a:extLst>
        </xdr:cNvPr>
        <xdr:cNvSpPr/>
      </xdr:nvSpPr>
      <xdr:spPr>
        <a:xfrm>
          <a:off x="2857500" y="132719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163034</xdr:rowOff>
    </xdr:from>
    <xdr:ext cx="469744" cy="259045"/>
    <xdr:sp macro="" textlink="">
      <xdr:nvSpPr>
        <xdr:cNvPr id="187" name="テキスト ボックス 186">
          <a:extLst>
            <a:ext uri="{FF2B5EF4-FFF2-40B4-BE49-F238E27FC236}">
              <a16:creationId xmlns:a16="http://schemas.microsoft.com/office/drawing/2014/main" xmlns="" id="{00000000-0008-0000-0600-0000BB000000}"/>
            </a:ext>
          </a:extLst>
        </xdr:cNvPr>
        <xdr:cNvSpPr txBox="1"/>
      </xdr:nvSpPr>
      <xdr:spPr>
        <a:xfrm>
          <a:off x="2673428" y="13364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6198</xdr:rowOff>
    </xdr:from>
    <xdr:to>
      <xdr:col>10</xdr:col>
      <xdr:colOff>114300</xdr:colOff>
      <xdr:row>76</xdr:row>
      <xdr:rowOff>122859</xdr:rowOff>
    </xdr:to>
    <xdr:cxnSp macro="">
      <xdr:nvCxnSpPr>
        <xdr:cNvPr id="188" name="直線コネクタ 187">
          <a:extLst>
            <a:ext uri="{FF2B5EF4-FFF2-40B4-BE49-F238E27FC236}">
              <a16:creationId xmlns:a16="http://schemas.microsoft.com/office/drawing/2014/main" xmlns="" id="{00000000-0008-0000-0600-0000BC000000}"/>
            </a:ext>
          </a:extLst>
        </xdr:cNvPr>
        <xdr:cNvCxnSpPr/>
      </xdr:nvCxnSpPr>
      <xdr:spPr>
        <a:xfrm flipV="1">
          <a:off x="1130300" y="13036398"/>
          <a:ext cx="889000" cy="1166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69850</xdr:rowOff>
    </xdr:from>
    <xdr:to>
      <xdr:col>10</xdr:col>
      <xdr:colOff>165100</xdr:colOff>
      <xdr:row>78</xdr:row>
      <xdr:rowOff>0</xdr:rowOff>
    </xdr:to>
    <xdr:sp macro="" textlink="">
      <xdr:nvSpPr>
        <xdr:cNvPr id="189" name="フローチャート: 判断 188">
          <a:extLst>
            <a:ext uri="{FF2B5EF4-FFF2-40B4-BE49-F238E27FC236}">
              <a16:creationId xmlns:a16="http://schemas.microsoft.com/office/drawing/2014/main" xmlns="" id="{00000000-0008-0000-0600-0000BD000000}"/>
            </a:ext>
          </a:extLst>
        </xdr:cNvPr>
        <xdr:cNvSpPr/>
      </xdr:nvSpPr>
      <xdr:spPr>
        <a:xfrm>
          <a:off x="1968500" y="13271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77</xdr:row>
      <xdr:rowOff>162577</xdr:rowOff>
    </xdr:from>
    <xdr:ext cx="469744" cy="259045"/>
    <xdr:sp macro="" textlink="">
      <xdr:nvSpPr>
        <xdr:cNvPr id="190" name="テキスト ボックス 189">
          <a:extLst>
            <a:ext uri="{FF2B5EF4-FFF2-40B4-BE49-F238E27FC236}">
              <a16:creationId xmlns:a16="http://schemas.microsoft.com/office/drawing/2014/main" xmlns="" id="{00000000-0008-0000-0600-0000BE000000}"/>
            </a:ext>
          </a:extLst>
        </xdr:cNvPr>
        <xdr:cNvSpPr txBox="1"/>
      </xdr:nvSpPr>
      <xdr:spPr>
        <a:xfrm>
          <a:off x="1784428" y="13364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51563</xdr:rowOff>
    </xdr:from>
    <xdr:to>
      <xdr:col>6</xdr:col>
      <xdr:colOff>38100</xdr:colOff>
      <xdr:row>77</xdr:row>
      <xdr:rowOff>153163</xdr:rowOff>
    </xdr:to>
    <xdr:sp macro="" textlink="">
      <xdr:nvSpPr>
        <xdr:cNvPr id="191" name="フローチャート: 判断 190">
          <a:extLst>
            <a:ext uri="{FF2B5EF4-FFF2-40B4-BE49-F238E27FC236}">
              <a16:creationId xmlns:a16="http://schemas.microsoft.com/office/drawing/2014/main" xmlns="" id="{00000000-0008-0000-0600-0000BF000000}"/>
            </a:ext>
          </a:extLst>
        </xdr:cNvPr>
        <xdr:cNvSpPr/>
      </xdr:nvSpPr>
      <xdr:spPr>
        <a:xfrm>
          <a:off x="1079500" y="132532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77</xdr:row>
      <xdr:rowOff>144290</xdr:rowOff>
    </xdr:from>
    <xdr:ext cx="469744" cy="259045"/>
    <xdr:sp macro="" textlink="">
      <xdr:nvSpPr>
        <xdr:cNvPr id="192" name="テキスト ボックス 191">
          <a:extLst>
            <a:ext uri="{FF2B5EF4-FFF2-40B4-BE49-F238E27FC236}">
              <a16:creationId xmlns:a16="http://schemas.microsoft.com/office/drawing/2014/main" xmlns="" id="{00000000-0008-0000-0600-0000C0000000}"/>
            </a:ext>
          </a:extLst>
        </xdr:cNvPr>
        <xdr:cNvSpPr txBox="1"/>
      </xdr:nvSpPr>
      <xdr:spPr>
        <a:xfrm>
          <a:off x="895428" y="133459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xmlns="" id="{00000000-0008-0000-0600-0000C1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xmlns="" id="{00000000-0008-0000-0600-0000C2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xmlns="" id="{00000000-0008-0000-0600-0000C3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6" name="テキスト ボックス 195">
          <a:extLst>
            <a:ext uri="{FF2B5EF4-FFF2-40B4-BE49-F238E27FC236}">
              <a16:creationId xmlns:a16="http://schemas.microsoft.com/office/drawing/2014/main" xmlns="" id="{00000000-0008-0000-0600-0000C4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7" name="テキスト ボックス 196">
          <a:extLst>
            <a:ext uri="{FF2B5EF4-FFF2-40B4-BE49-F238E27FC236}">
              <a16:creationId xmlns:a16="http://schemas.microsoft.com/office/drawing/2014/main" xmlns="" id="{00000000-0008-0000-0600-0000C5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138277</xdr:rowOff>
    </xdr:from>
    <xdr:to>
      <xdr:col>24</xdr:col>
      <xdr:colOff>114300</xdr:colOff>
      <xdr:row>77</xdr:row>
      <xdr:rowOff>68427</xdr:rowOff>
    </xdr:to>
    <xdr:sp macro="" textlink="">
      <xdr:nvSpPr>
        <xdr:cNvPr id="198" name="楕円 197">
          <a:extLst>
            <a:ext uri="{FF2B5EF4-FFF2-40B4-BE49-F238E27FC236}">
              <a16:creationId xmlns:a16="http://schemas.microsoft.com/office/drawing/2014/main" xmlns="" id="{00000000-0008-0000-0600-0000C6000000}"/>
            </a:ext>
          </a:extLst>
        </xdr:cNvPr>
        <xdr:cNvSpPr/>
      </xdr:nvSpPr>
      <xdr:spPr>
        <a:xfrm>
          <a:off x="4584700" y="131684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161154</xdr:rowOff>
    </xdr:from>
    <xdr:ext cx="469744" cy="259045"/>
    <xdr:sp macro="" textlink="">
      <xdr:nvSpPr>
        <xdr:cNvPr id="199" name="維持補修費該当値テキスト">
          <a:extLst>
            <a:ext uri="{FF2B5EF4-FFF2-40B4-BE49-F238E27FC236}">
              <a16:creationId xmlns:a16="http://schemas.microsoft.com/office/drawing/2014/main" xmlns="" id="{00000000-0008-0000-0600-0000C7000000}"/>
            </a:ext>
          </a:extLst>
        </xdr:cNvPr>
        <xdr:cNvSpPr txBox="1"/>
      </xdr:nvSpPr>
      <xdr:spPr>
        <a:xfrm>
          <a:off x="4686300" y="130199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75</xdr:row>
      <xdr:rowOff>97739</xdr:rowOff>
    </xdr:from>
    <xdr:to>
      <xdr:col>20</xdr:col>
      <xdr:colOff>38100</xdr:colOff>
      <xdr:row>76</xdr:row>
      <xdr:rowOff>27890</xdr:rowOff>
    </xdr:to>
    <xdr:sp macro="" textlink="">
      <xdr:nvSpPr>
        <xdr:cNvPr id="200" name="楕円 199">
          <a:extLst>
            <a:ext uri="{FF2B5EF4-FFF2-40B4-BE49-F238E27FC236}">
              <a16:creationId xmlns:a16="http://schemas.microsoft.com/office/drawing/2014/main" xmlns="" id="{00000000-0008-0000-0600-0000C8000000}"/>
            </a:ext>
          </a:extLst>
        </xdr:cNvPr>
        <xdr:cNvSpPr/>
      </xdr:nvSpPr>
      <xdr:spPr>
        <a:xfrm>
          <a:off x="3746500" y="12956489"/>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133428</xdr:colOff>
      <xdr:row>74</xdr:row>
      <xdr:rowOff>44416</xdr:rowOff>
    </xdr:from>
    <xdr:ext cx="469744" cy="259045"/>
    <xdr:sp macro="" textlink="">
      <xdr:nvSpPr>
        <xdr:cNvPr id="201" name="テキスト ボックス 200">
          <a:extLst>
            <a:ext uri="{FF2B5EF4-FFF2-40B4-BE49-F238E27FC236}">
              <a16:creationId xmlns:a16="http://schemas.microsoft.com/office/drawing/2014/main" xmlns="" id="{00000000-0008-0000-0600-0000C9000000}"/>
            </a:ext>
          </a:extLst>
        </xdr:cNvPr>
        <xdr:cNvSpPr txBox="1"/>
      </xdr:nvSpPr>
      <xdr:spPr>
        <a:xfrm>
          <a:off x="3562428" y="12731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47523</xdr:rowOff>
    </xdr:from>
    <xdr:to>
      <xdr:col>15</xdr:col>
      <xdr:colOff>101600</xdr:colOff>
      <xdr:row>76</xdr:row>
      <xdr:rowOff>149123</xdr:rowOff>
    </xdr:to>
    <xdr:sp macro="" textlink="">
      <xdr:nvSpPr>
        <xdr:cNvPr id="202" name="楕円 201">
          <a:extLst>
            <a:ext uri="{FF2B5EF4-FFF2-40B4-BE49-F238E27FC236}">
              <a16:creationId xmlns:a16="http://schemas.microsoft.com/office/drawing/2014/main" xmlns="" id="{00000000-0008-0000-0600-0000CA000000}"/>
            </a:ext>
          </a:extLst>
        </xdr:cNvPr>
        <xdr:cNvSpPr/>
      </xdr:nvSpPr>
      <xdr:spPr>
        <a:xfrm>
          <a:off x="2857500" y="130777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165650</xdr:rowOff>
    </xdr:from>
    <xdr:ext cx="469744" cy="259045"/>
    <xdr:sp macro="" textlink="">
      <xdr:nvSpPr>
        <xdr:cNvPr id="203" name="テキスト ボックス 202">
          <a:extLst>
            <a:ext uri="{FF2B5EF4-FFF2-40B4-BE49-F238E27FC236}">
              <a16:creationId xmlns:a16="http://schemas.microsoft.com/office/drawing/2014/main" xmlns="" id="{00000000-0008-0000-0600-0000CB000000}"/>
            </a:ext>
          </a:extLst>
        </xdr:cNvPr>
        <xdr:cNvSpPr txBox="1"/>
      </xdr:nvSpPr>
      <xdr:spPr>
        <a:xfrm>
          <a:off x="2673428" y="128529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75</xdr:row>
      <xdr:rowOff>126847</xdr:rowOff>
    </xdr:from>
    <xdr:to>
      <xdr:col>10</xdr:col>
      <xdr:colOff>165100</xdr:colOff>
      <xdr:row>76</xdr:row>
      <xdr:rowOff>56998</xdr:rowOff>
    </xdr:to>
    <xdr:sp macro="" textlink="">
      <xdr:nvSpPr>
        <xdr:cNvPr id="204" name="楕円 203">
          <a:extLst>
            <a:ext uri="{FF2B5EF4-FFF2-40B4-BE49-F238E27FC236}">
              <a16:creationId xmlns:a16="http://schemas.microsoft.com/office/drawing/2014/main" xmlns="" id="{00000000-0008-0000-0600-0000CC000000}"/>
            </a:ext>
          </a:extLst>
        </xdr:cNvPr>
        <xdr:cNvSpPr/>
      </xdr:nvSpPr>
      <xdr:spPr>
        <a:xfrm>
          <a:off x="1968500" y="12985597"/>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74</xdr:row>
      <xdr:rowOff>73524</xdr:rowOff>
    </xdr:from>
    <xdr:ext cx="469744" cy="259045"/>
    <xdr:sp macro="" textlink="">
      <xdr:nvSpPr>
        <xdr:cNvPr id="205" name="テキスト ボックス 204">
          <a:extLst>
            <a:ext uri="{FF2B5EF4-FFF2-40B4-BE49-F238E27FC236}">
              <a16:creationId xmlns:a16="http://schemas.microsoft.com/office/drawing/2014/main" xmlns="" id="{00000000-0008-0000-0600-0000CD000000}"/>
            </a:ext>
          </a:extLst>
        </xdr:cNvPr>
        <xdr:cNvSpPr txBox="1"/>
      </xdr:nvSpPr>
      <xdr:spPr>
        <a:xfrm>
          <a:off x="1784428" y="12760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72059</xdr:rowOff>
    </xdr:from>
    <xdr:to>
      <xdr:col>6</xdr:col>
      <xdr:colOff>38100</xdr:colOff>
      <xdr:row>77</xdr:row>
      <xdr:rowOff>2209</xdr:rowOff>
    </xdr:to>
    <xdr:sp macro="" textlink="">
      <xdr:nvSpPr>
        <xdr:cNvPr id="206" name="楕円 205">
          <a:extLst>
            <a:ext uri="{FF2B5EF4-FFF2-40B4-BE49-F238E27FC236}">
              <a16:creationId xmlns:a16="http://schemas.microsoft.com/office/drawing/2014/main" xmlns="" id="{00000000-0008-0000-0600-0000CE000000}"/>
            </a:ext>
          </a:extLst>
        </xdr:cNvPr>
        <xdr:cNvSpPr/>
      </xdr:nvSpPr>
      <xdr:spPr>
        <a:xfrm>
          <a:off x="1079500" y="131022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18737</xdr:rowOff>
    </xdr:from>
    <xdr:ext cx="469744" cy="259045"/>
    <xdr:sp macro="" textlink="">
      <xdr:nvSpPr>
        <xdr:cNvPr id="207" name="テキスト ボックス 206">
          <a:extLst>
            <a:ext uri="{FF2B5EF4-FFF2-40B4-BE49-F238E27FC236}">
              <a16:creationId xmlns:a16="http://schemas.microsoft.com/office/drawing/2014/main" xmlns="" id="{00000000-0008-0000-0600-0000CF000000}"/>
            </a:ext>
          </a:extLst>
        </xdr:cNvPr>
        <xdr:cNvSpPr txBox="1"/>
      </xdr:nvSpPr>
      <xdr:spPr>
        <a:xfrm>
          <a:off x="895428" y="128774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8" name="正方形/長方形 207">
          <a:extLst>
            <a:ext uri="{FF2B5EF4-FFF2-40B4-BE49-F238E27FC236}">
              <a16:creationId xmlns:a16="http://schemas.microsoft.com/office/drawing/2014/main" xmlns="" id="{00000000-0008-0000-0600-0000D0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4</xdr:col>
      <xdr:colOff>127000</xdr:colOff>
      <xdr:row>85</xdr:row>
      <xdr:rowOff>57150</xdr:rowOff>
    </xdr:from>
    <xdr:to>
      <xdr:col>12</xdr:col>
      <xdr:colOff>127000</xdr:colOff>
      <xdr:row>86</xdr:row>
      <xdr:rowOff>139700</xdr:rowOff>
    </xdr:to>
    <xdr:sp macro="" textlink="">
      <xdr:nvSpPr>
        <xdr:cNvPr id="209" name="正方形/長方形 208">
          <a:extLst>
            <a:ext uri="{FF2B5EF4-FFF2-40B4-BE49-F238E27FC236}">
              <a16:creationId xmlns:a16="http://schemas.microsoft.com/office/drawing/2014/main" xmlns="" id="{00000000-0008-0000-0600-0000D1000000}"/>
            </a:ext>
          </a:extLst>
        </xdr:cNvPr>
        <xdr:cNvSpPr/>
      </xdr:nvSpPr>
      <xdr:spPr>
        <a:xfrm>
          <a:off x="8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86</xdr:row>
      <xdr:rowOff>88900</xdr:rowOff>
    </xdr:from>
    <xdr:to>
      <xdr:col>12</xdr:col>
      <xdr:colOff>127000</xdr:colOff>
      <xdr:row>88</xdr:row>
      <xdr:rowOff>0</xdr:rowOff>
    </xdr:to>
    <xdr:sp macro="" textlink="">
      <xdr:nvSpPr>
        <xdr:cNvPr id="210" name="正方形/長方形 209">
          <a:extLst>
            <a:ext uri="{FF2B5EF4-FFF2-40B4-BE49-F238E27FC236}">
              <a16:creationId xmlns:a16="http://schemas.microsoft.com/office/drawing/2014/main" xmlns="" id="{00000000-0008-0000-0600-0000D2000000}"/>
            </a:ext>
          </a:extLst>
        </xdr:cNvPr>
        <xdr:cNvSpPr/>
      </xdr:nvSpPr>
      <xdr:spPr>
        <a:xfrm>
          <a:off x="8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85</xdr:row>
      <xdr:rowOff>57150</xdr:rowOff>
    </xdr:from>
    <xdr:to>
      <xdr:col>18</xdr:col>
      <xdr:colOff>0</xdr:colOff>
      <xdr:row>86</xdr:row>
      <xdr:rowOff>139700</xdr:rowOff>
    </xdr:to>
    <xdr:sp macro="" textlink="">
      <xdr:nvSpPr>
        <xdr:cNvPr id="211" name="正方形/長方形 210">
          <a:extLst>
            <a:ext uri="{FF2B5EF4-FFF2-40B4-BE49-F238E27FC236}">
              <a16:creationId xmlns:a16="http://schemas.microsoft.com/office/drawing/2014/main" xmlns="" id="{00000000-0008-0000-0600-0000D3000000}"/>
            </a:ext>
          </a:extLst>
        </xdr:cNvPr>
        <xdr:cNvSpPr/>
      </xdr:nvSpPr>
      <xdr:spPr>
        <a:xfrm>
          <a:off x="19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86</xdr:row>
      <xdr:rowOff>88900</xdr:rowOff>
    </xdr:from>
    <xdr:to>
      <xdr:col>18</xdr:col>
      <xdr:colOff>0</xdr:colOff>
      <xdr:row>88</xdr:row>
      <xdr:rowOff>0</xdr:rowOff>
    </xdr:to>
    <xdr:sp macro="" textlink="">
      <xdr:nvSpPr>
        <xdr:cNvPr id="212" name="正方形/長方形 211">
          <a:extLst>
            <a:ext uri="{FF2B5EF4-FFF2-40B4-BE49-F238E27FC236}">
              <a16:creationId xmlns:a16="http://schemas.microsoft.com/office/drawing/2014/main" xmlns="" id="{00000000-0008-0000-0600-0000D4000000}"/>
            </a:ext>
          </a:extLst>
        </xdr:cNvPr>
        <xdr:cNvSpPr/>
      </xdr:nvSpPr>
      <xdr:spPr>
        <a:xfrm>
          <a:off x="19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103,700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85</xdr:row>
      <xdr:rowOff>57150</xdr:rowOff>
    </xdr:from>
    <xdr:to>
      <xdr:col>24</xdr:col>
      <xdr:colOff>0</xdr:colOff>
      <xdr:row>86</xdr:row>
      <xdr:rowOff>139700</xdr:rowOff>
    </xdr:to>
    <xdr:sp macro="" textlink="">
      <xdr:nvSpPr>
        <xdr:cNvPr id="213" name="正方形/長方形 212">
          <a:extLst>
            <a:ext uri="{FF2B5EF4-FFF2-40B4-BE49-F238E27FC236}">
              <a16:creationId xmlns:a16="http://schemas.microsoft.com/office/drawing/2014/main" xmlns="" id="{00000000-0008-0000-0600-0000D5000000}"/>
            </a:ext>
          </a:extLst>
        </xdr:cNvPr>
        <xdr:cNvSpPr/>
      </xdr:nvSpPr>
      <xdr:spPr>
        <a:xfrm>
          <a:off x="3048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86</xdr:row>
      <xdr:rowOff>88900</xdr:rowOff>
    </xdr:from>
    <xdr:to>
      <xdr:col>24</xdr:col>
      <xdr:colOff>0</xdr:colOff>
      <xdr:row>88</xdr:row>
      <xdr:rowOff>0</xdr:rowOff>
    </xdr:to>
    <xdr:sp macro="" textlink="">
      <xdr:nvSpPr>
        <xdr:cNvPr id="214" name="正方形/長方形 213">
          <a:extLst>
            <a:ext uri="{FF2B5EF4-FFF2-40B4-BE49-F238E27FC236}">
              <a16:creationId xmlns:a16="http://schemas.microsoft.com/office/drawing/2014/main" xmlns="" id="{00000000-0008-0000-0600-0000D6000000}"/>
            </a:ext>
          </a:extLst>
        </xdr:cNvPr>
        <xdr:cNvSpPr/>
      </xdr:nvSpPr>
      <xdr:spPr>
        <a:xfrm>
          <a:off x="3048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5" name="正方形/長方形 214">
          <a:extLst>
            <a:ext uri="{FF2B5EF4-FFF2-40B4-BE49-F238E27FC236}">
              <a16:creationId xmlns:a16="http://schemas.microsoft.com/office/drawing/2014/main" xmlns="" id="{00000000-0008-0000-0600-0000D7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6" name="テキスト ボックス 215">
          <a:extLst>
            <a:ext uri="{FF2B5EF4-FFF2-40B4-BE49-F238E27FC236}">
              <a16:creationId xmlns:a16="http://schemas.microsoft.com/office/drawing/2014/main" xmlns="" id="{00000000-0008-0000-0600-0000D8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7" name="直線コネクタ 216">
          <a:extLst>
            <a:ext uri="{FF2B5EF4-FFF2-40B4-BE49-F238E27FC236}">
              <a16:creationId xmlns:a16="http://schemas.microsoft.com/office/drawing/2014/main" xmlns="" id="{00000000-0008-0000-0600-0000D9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100</xdr:row>
      <xdr:rowOff>111777</xdr:rowOff>
    </xdr:from>
    <xdr:ext cx="531299" cy="259045"/>
    <xdr:sp macro="" textlink="">
      <xdr:nvSpPr>
        <xdr:cNvPr id="218" name="テキスト ボックス 217">
          <a:extLst>
            <a:ext uri="{FF2B5EF4-FFF2-40B4-BE49-F238E27FC236}">
              <a16:creationId xmlns:a16="http://schemas.microsoft.com/office/drawing/2014/main" xmlns="" id="{00000000-0008-0000-0600-0000DA000000}"/>
            </a:ext>
          </a:extLst>
        </xdr:cNvPr>
        <xdr:cNvSpPr txBox="1"/>
      </xdr:nvSpPr>
      <xdr:spPr>
        <a:xfrm>
          <a:off x="230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9" name="直線コネクタ 218">
          <a:extLst>
            <a:ext uri="{FF2B5EF4-FFF2-40B4-BE49-F238E27FC236}">
              <a16:creationId xmlns:a16="http://schemas.microsoft.com/office/drawing/2014/main" xmlns="" id="{00000000-0008-0000-0600-0000DB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73677</xdr:rowOff>
    </xdr:from>
    <xdr:ext cx="531299" cy="259045"/>
    <xdr:sp macro="" textlink="">
      <xdr:nvSpPr>
        <xdr:cNvPr id="220" name="テキスト ボックス 219">
          <a:extLst>
            <a:ext uri="{FF2B5EF4-FFF2-40B4-BE49-F238E27FC236}">
              <a16:creationId xmlns:a16="http://schemas.microsoft.com/office/drawing/2014/main" xmlns="" id="{00000000-0008-0000-0600-0000DC000000}"/>
            </a:ext>
          </a:extLst>
        </xdr:cNvPr>
        <xdr:cNvSpPr txBox="1"/>
      </xdr:nvSpPr>
      <xdr:spPr>
        <a:xfrm>
          <a:off x="230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21" name="直線コネクタ 220">
          <a:extLst>
            <a:ext uri="{FF2B5EF4-FFF2-40B4-BE49-F238E27FC236}">
              <a16:creationId xmlns:a16="http://schemas.microsoft.com/office/drawing/2014/main" xmlns="" id="{00000000-0008-0000-0600-0000DD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22" name="テキスト ボックス 221">
          <a:extLst>
            <a:ext uri="{FF2B5EF4-FFF2-40B4-BE49-F238E27FC236}">
              <a16:creationId xmlns:a16="http://schemas.microsoft.com/office/drawing/2014/main" xmlns="" id="{00000000-0008-0000-0600-0000DE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23" name="直線コネクタ 222">
          <a:extLst>
            <a:ext uri="{FF2B5EF4-FFF2-40B4-BE49-F238E27FC236}">
              <a16:creationId xmlns:a16="http://schemas.microsoft.com/office/drawing/2014/main" xmlns="" id="{00000000-0008-0000-0600-0000DF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24" name="テキスト ボックス 223">
          <a:extLst>
            <a:ext uri="{FF2B5EF4-FFF2-40B4-BE49-F238E27FC236}">
              <a16:creationId xmlns:a16="http://schemas.microsoft.com/office/drawing/2014/main" xmlns="" id="{00000000-0008-0000-0600-0000E0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25" name="直線コネクタ 224">
          <a:extLst>
            <a:ext uri="{FF2B5EF4-FFF2-40B4-BE49-F238E27FC236}">
              <a16:creationId xmlns:a16="http://schemas.microsoft.com/office/drawing/2014/main" xmlns="" id="{00000000-0008-0000-0600-0000E1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91</xdr:row>
      <xdr:rowOff>130827</xdr:rowOff>
    </xdr:from>
    <xdr:ext cx="595419" cy="259045"/>
    <xdr:sp macro="" textlink="">
      <xdr:nvSpPr>
        <xdr:cNvPr id="226" name="テキスト ボックス 225">
          <a:extLst>
            <a:ext uri="{FF2B5EF4-FFF2-40B4-BE49-F238E27FC236}">
              <a16:creationId xmlns:a16="http://schemas.microsoft.com/office/drawing/2014/main" xmlns="" id="{00000000-0008-0000-0600-0000E2000000}"/>
            </a:ext>
          </a:extLst>
        </xdr:cNvPr>
        <xdr:cNvSpPr txBox="1"/>
      </xdr:nvSpPr>
      <xdr:spPr>
        <a:xfrm>
          <a:off x="166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7" name="直線コネクタ 226">
          <a:extLst>
            <a:ext uri="{FF2B5EF4-FFF2-40B4-BE49-F238E27FC236}">
              <a16:creationId xmlns:a16="http://schemas.microsoft.com/office/drawing/2014/main" xmlns="" id="{00000000-0008-0000-0600-0000E3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89</xdr:row>
      <xdr:rowOff>92727</xdr:rowOff>
    </xdr:from>
    <xdr:ext cx="595419" cy="259045"/>
    <xdr:sp macro="" textlink="">
      <xdr:nvSpPr>
        <xdr:cNvPr id="228" name="テキスト ボックス 227">
          <a:extLst>
            <a:ext uri="{FF2B5EF4-FFF2-40B4-BE49-F238E27FC236}">
              <a16:creationId xmlns:a16="http://schemas.microsoft.com/office/drawing/2014/main" xmlns="" id="{00000000-0008-0000-0600-0000E4000000}"/>
            </a:ext>
          </a:extLst>
        </xdr:cNvPr>
        <xdr:cNvSpPr txBox="1"/>
      </xdr:nvSpPr>
      <xdr:spPr>
        <a:xfrm>
          <a:off x="166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9" name="直線コネクタ 228">
          <a:extLst>
            <a:ext uri="{FF2B5EF4-FFF2-40B4-BE49-F238E27FC236}">
              <a16:creationId xmlns:a16="http://schemas.microsoft.com/office/drawing/2014/main" xmlns="" id="{00000000-0008-0000-0600-0000E5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30" name="テキスト ボックス 229">
          <a:extLst>
            <a:ext uri="{FF2B5EF4-FFF2-40B4-BE49-F238E27FC236}">
              <a16:creationId xmlns:a16="http://schemas.microsoft.com/office/drawing/2014/main" xmlns="" id="{00000000-0008-0000-0600-0000E6000000}"/>
            </a:ext>
          </a:extLst>
        </xdr:cNvPr>
        <xdr:cNvSpPr txBox="1"/>
      </xdr:nvSpPr>
      <xdr:spPr>
        <a:xfrm>
          <a:off x="166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31" name="扶助費グラフ枠">
          <a:extLst>
            <a:ext uri="{FF2B5EF4-FFF2-40B4-BE49-F238E27FC236}">
              <a16:creationId xmlns:a16="http://schemas.microsoft.com/office/drawing/2014/main" xmlns="" id="{00000000-0008-0000-0600-0000E7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89</xdr:row>
      <xdr:rowOff>121183</xdr:rowOff>
    </xdr:from>
    <xdr:to>
      <xdr:col>24</xdr:col>
      <xdr:colOff>62865</xdr:colOff>
      <xdr:row>99</xdr:row>
      <xdr:rowOff>92684</xdr:rowOff>
    </xdr:to>
    <xdr:cxnSp macro="">
      <xdr:nvCxnSpPr>
        <xdr:cNvPr id="232" name="直線コネクタ 231">
          <a:extLst>
            <a:ext uri="{FF2B5EF4-FFF2-40B4-BE49-F238E27FC236}">
              <a16:creationId xmlns:a16="http://schemas.microsoft.com/office/drawing/2014/main" xmlns="" id="{00000000-0008-0000-0600-0000E8000000}"/>
            </a:ext>
          </a:extLst>
        </xdr:cNvPr>
        <xdr:cNvCxnSpPr/>
      </xdr:nvCxnSpPr>
      <xdr:spPr>
        <a:xfrm flipV="1">
          <a:off x="4633595" y="15380233"/>
          <a:ext cx="1270" cy="16860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96511</xdr:rowOff>
    </xdr:from>
    <xdr:ext cx="534377" cy="259045"/>
    <xdr:sp macro="" textlink="">
      <xdr:nvSpPr>
        <xdr:cNvPr id="233" name="扶助費最小値テキスト">
          <a:extLst>
            <a:ext uri="{FF2B5EF4-FFF2-40B4-BE49-F238E27FC236}">
              <a16:creationId xmlns:a16="http://schemas.microsoft.com/office/drawing/2014/main" xmlns="" id="{00000000-0008-0000-0600-0000E9000000}"/>
            </a:ext>
          </a:extLst>
        </xdr:cNvPr>
        <xdr:cNvSpPr txBox="1"/>
      </xdr:nvSpPr>
      <xdr:spPr>
        <a:xfrm>
          <a:off x="4686300" y="17070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37,468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92684</xdr:rowOff>
    </xdr:from>
    <xdr:to>
      <xdr:col>24</xdr:col>
      <xdr:colOff>152400</xdr:colOff>
      <xdr:row>99</xdr:row>
      <xdr:rowOff>92684</xdr:rowOff>
    </xdr:to>
    <xdr:cxnSp macro="">
      <xdr:nvCxnSpPr>
        <xdr:cNvPr id="234" name="直線コネクタ 233">
          <a:extLst>
            <a:ext uri="{FF2B5EF4-FFF2-40B4-BE49-F238E27FC236}">
              <a16:creationId xmlns:a16="http://schemas.microsoft.com/office/drawing/2014/main" xmlns="" id="{00000000-0008-0000-0600-0000EA000000}"/>
            </a:ext>
          </a:extLst>
        </xdr:cNvPr>
        <xdr:cNvCxnSpPr/>
      </xdr:nvCxnSpPr>
      <xdr:spPr>
        <a:xfrm>
          <a:off x="4546600" y="17066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67860</xdr:rowOff>
    </xdr:from>
    <xdr:ext cx="599010" cy="259045"/>
    <xdr:sp macro="" textlink="">
      <xdr:nvSpPr>
        <xdr:cNvPr id="235" name="扶助費最大値テキスト">
          <a:extLst>
            <a:ext uri="{FF2B5EF4-FFF2-40B4-BE49-F238E27FC236}">
              <a16:creationId xmlns:a16="http://schemas.microsoft.com/office/drawing/2014/main" xmlns="" id="{00000000-0008-0000-0600-0000EB000000}"/>
            </a:ext>
          </a:extLst>
        </xdr:cNvPr>
        <xdr:cNvSpPr txBox="1"/>
      </xdr:nvSpPr>
      <xdr:spPr>
        <a:xfrm>
          <a:off x="4686300" y="151554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89</xdr:row>
      <xdr:rowOff>121183</xdr:rowOff>
    </xdr:from>
    <xdr:to>
      <xdr:col>24</xdr:col>
      <xdr:colOff>152400</xdr:colOff>
      <xdr:row>89</xdr:row>
      <xdr:rowOff>121183</xdr:rowOff>
    </xdr:to>
    <xdr:cxnSp macro="">
      <xdr:nvCxnSpPr>
        <xdr:cNvPr id="236" name="直線コネクタ 235">
          <a:extLst>
            <a:ext uri="{FF2B5EF4-FFF2-40B4-BE49-F238E27FC236}">
              <a16:creationId xmlns:a16="http://schemas.microsoft.com/office/drawing/2014/main" xmlns="" id="{00000000-0008-0000-0600-0000EC000000}"/>
            </a:ext>
          </a:extLst>
        </xdr:cNvPr>
        <xdr:cNvCxnSpPr/>
      </xdr:nvCxnSpPr>
      <xdr:spPr>
        <a:xfrm>
          <a:off x="4546600" y="153802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31001</xdr:rowOff>
    </xdr:from>
    <xdr:to>
      <xdr:col>24</xdr:col>
      <xdr:colOff>63500</xdr:colOff>
      <xdr:row>95</xdr:row>
      <xdr:rowOff>125679</xdr:rowOff>
    </xdr:to>
    <xdr:cxnSp macro="">
      <xdr:nvCxnSpPr>
        <xdr:cNvPr id="237" name="直線コネクタ 236">
          <a:extLst>
            <a:ext uri="{FF2B5EF4-FFF2-40B4-BE49-F238E27FC236}">
              <a16:creationId xmlns:a16="http://schemas.microsoft.com/office/drawing/2014/main" xmlns="" id="{00000000-0008-0000-0600-0000ED000000}"/>
            </a:ext>
          </a:extLst>
        </xdr:cNvPr>
        <xdr:cNvCxnSpPr/>
      </xdr:nvCxnSpPr>
      <xdr:spPr>
        <a:xfrm flipV="1">
          <a:off x="3797300" y="16318751"/>
          <a:ext cx="838200" cy="946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125696</xdr:rowOff>
    </xdr:from>
    <xdr:ext cx="534377" cy="259045"/>
    <xdr:sp macro="" textlink="">
      <xdr:nvSpPr>
        <xdr:cNvPr id="238" name="扶助費平均値テキスト">
          <a:extLst>
            <a:ext uri="{FF2B5EF4-FFF2-40B4-BE49-F238E27FC236}">
              <a16:creationId xmlns:a16="http://schemas.microsoft.com/office/drawing/2014/main" xmlns="" id="{00000000-0008-0000-0600-0000EE000000}"/>
            </a:ext>
          </a:extLst>
        </xdr:cNvPr>
        <xdr:cNvSpPr txBox="1"/>
      </xdr:nvSpPr>
      <xdr:spPr>
        <a:xfrm>
          <a:off x="4686300" y="164134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147269</xdr:rowOff>
    </xdr:from>
    <xdr:to>
      <xdr:col>24</xdr:col>
      <xdr:colOff>114300</xdr:colOff>
      <xdr:row>96</xdr:row>
      <xdr:rowOff>77419</xdr:rowOff>
    </xdr:to>
    <xdr:sp macro="" textlink="">
      <xdr:nvSpPr>
        <xdr:cNvPr id="239" name="フローチャート: 判断 238">
          <a:extLst>
            <a:ext uri="{FF2B5EF4-FFF2-40B4-BE49-F238E27FC236}">
              <a16:creationId xmlns:a16="http://schemas.microsoft.com/office/drawing/2014/main" xmlns="" id="{00000000-0008-0000-0600-0000EF000000}"/>
            </a:ext>
          </a:extLst>
        </xdr:cNvPr>
        <xdr:cNvSpPr/>
      </xdr:nvSpPr>
      <xdr:spPr>
        <a:xfrm>
          <a:off x="4584700" y="164350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78321</xdr:rowOff>
    </xdr:from>
    <xdr:to>
      <xdr:col>19</xdr:col>
      <xdr:colOff>177800</xdr:colOff>
      <xdr:row>95</xdr:row>
      <xdr:rowOff>125679</xdr:rowOff>
    </xdr:to>
    <xdr:cxnSp macro="">
      <xdr:nvCxnSpPr>
        <xdr:cNvPr id="240" name="直線コネクタ 239">
          <a:extLst>
            <a:ext uri="{FF2B5EF4-FFF2-40B4-BE49-F238E27FC236}">
              <a16:creationId xmlns:a16="http://schemas.microsoft.com/office/drawing/2014/main" xmlns="" id="{00000000-0008-0000-0600-0000F0000000}"/>
            </a:ext>
          </a:extLst>
        </xdr:cNvPr>
        <xdr:cNvCxnSpPr/>
      </xdr:nvCxnSpPr>
      <xdr:spPr>
        <a:xfrm>
          <a:off x="2908300" y="16366071"/>
          <a:ext cx="889000" cy="47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150831</xdr:rowOff>
    </xdr:from>
    <xdr:to>
      <xdr:col>20</xdr:col>
      <xdr:colOff>38100</xdr:colOff>
      <xdr:row>96</xdr:row>
      <xdr:rowOff>80981</xdr:rowOff>
    </xdr:to>
    <xdr:sp macro="" textlink="">
      <xdr:nvSpPr>
        <xdr:cNvPr id="241" name="フローチャート: 判断 240">
          <a:extLst>
            <a:ext uri="{FF2B5EF4-FFF2-40B4-BE49-F238E27FC236}">
              <a16:creationId xmlns:a16="http://schemas.microsoft.com/office/drawing/2014/main" xmlns="" id="{00000000-0008-0000-0600-0000F1000000}"/>
            </a:ext>
          </a:extLst>
        </xdr:cNvPr>
        <xdr:cNvSpPr/>
      </xdr:nvSpPr>
      <xdr:spPr>
        <a:xfrm>
          <a:off x="3746500" y="164385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96</xdr:row>
      <xdr:rowOff>72108</xdr:rowOff>
    </xdr:from>
    <xdr:ext cx="534377" cy="259045"/>
    <xdr:sp macro="" textlink="">
      <xdr:nvSpPr>
        <xdr:cNvPr id="242" name="テキスト ボックス 241">
          <a:extLst>
            <a:ext uri="{FF2B5EF4-FFF2-40B4-BE49-F238E27FC236}">
              <a16:creationId xmlns:a16="http://schemas.microsoft.com/office/drawing/2014/main" xmlns="" id="{00000000-0008-0000-0600-0000F2000000}"/>
            </a:ext>
          </a:extLst>
        </xdr:cNvPr>
        <xdr:cNvSpPr txBox="1"/>
      </xdr:nvSpPr>
      <xdr:spPr>
        <a:xfrm>
          <a:off x="3530111" y="165313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67,749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95</xdr:row>
      <xdr:rowOff>78321</xdr:rowOff>
    </xdr:from>
    <xdr:to>
      <xdr:col>15</xdr:col>
      <xdr:colOff>50800</xdr:colOff>
      <xdr:row>96</xdr:row>
      <xdr:rowOff>40069</xdr:rowOff>
    </xdr:to>
    <xdr:cxnSp macro="">
      <xdr:nvCxnSpPr>
        <xdr:cNvPr id="243" name="直線コネクタ 242">
          <a:extLst>
            <a:ext uri="{FF2B5EF4-FFF2-40B4-BE49-F238E27FC236}">
              <a16:creationId xmlns:a16="http://schemas.microsoft.com/office/drawing/2014/main" xmlns="" id="{00000000-0008-0000-0600-0000F3000000}"/>
            </a:ext>
          </a:extLst>
        </xdr:cNvPr>
        <xdr:cNvCxnSpPr/>
      </xdr:nvCxnSpPr>
      <xdr:spPr>
        <a:xfrm flipV="1">
          <a:off x="2019300" y="16366071"/>
          <a:ext cx="889000" cy="1331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24816</xdr:rowOff>
    </xdr:from>
    <xdr:to>
      <xdr:col>15</xdr:col>
      <xdr:colOff>101600</xdr:colOff>
      <xdr:row>96</xdr:row>
      <xdr:rowOff>126416</xdr:rowOff>
    </xdr:to>
    <xdr:sp macro="" textlink="">
      <xdr:nvSpPr>
        <xdr:cNvPr id="244" name="フローチャート: 判断 243">
          <a:extLst>
            <a:ext uri="{FF2B5EF4-FFF2-40B4-BE49-F238E27FC236}">
              <a16:creationId xmlns:a16="http://schemas.microsoft.com/office/drawing/2014/main" xmlns="" id="{00000000-0008-0000-0600-0000F4000000}"/>
            </a:ext>
          </a:extLst>
        </xdr:cNvPr>
        <xdr:cNvSpPr/>
      </xdr:nvSpPr>
      <xdr:spPr>
        <a:xfrm>
          <a:off x="2857500" y="164840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117543</xdr:rowOff>
    </xdr:from>
    <xdr:ext cx="534377" cy="259045"/>
    <xdr:sp macro="" textlink="">
      <xdr:nvSpPr>
        <xdr:cNvPr id="245" name="テキスト ボックス 244">
          <a:extLst>
            <a:ext uri="{FF2B5EF4-FFF2-40B4-BE49-F238E27FC236}">
              <a16:creationId xmlns:a16="http://schemas.microsoft.com/office/drawing/2014/main" xmlns="" id="{00000000-0008-0000-0600-0000F5000000}"/>
            </a:ext>
          </a:extLst>
        </xdr:cNvPr>
        <xdr:cNvSpPr txBox="1"/>
      </xdr:nvSpPr>
      <xdr:spPr>
        <a:xfrm>
          <a:off x="2641111" y="165767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65,364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40069</xdr:rowOff>
    </xdr:from>
    <xdr:to>
      <xdr:col>10</xdr:col>
      <xdr:colOff>114300</xdr:colOff>
      <xdr:row>96</xdr:row>
      <xdr:rowOff>55747</xdr:rowOff>
    </xdr:to>
    <xdr:cxnSp macro="">
      <xdr:nvCxnSpPr>
        <xdr:cNvPr id="246" name="直線コネクタ 245">
          <a:extLst>
            <a:ext uri="{FF2B5EF4-FFF2-40B4-BE49-F238E27FC236}">
              <a16:creationId xmlns:a16="http://schemas.microsoft.com/office/drawing/2014/main" xmlns="" id="{00000000-0008-0000-0600-0000F6000000}"/>
            </a:ext>
          </a:extLst>
        </xdr:cNvPr>
        <xdr:cNvCxnSpPr/>
      </xdr:nvCxnSpPr>
      <xdr:spPr>
        <a:xfrm flipV="1">
          <a:off x="1130300" y="16499269"/>
          <a:ext cx="889000" cy="156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132544</xdr:rowOff>
    </xdr:from>
    <xdr:to>
      <xdr:col>10</xdr:col>
      <xdr:colOff>165100</xdr:colOff>
      <xdr:row>97</xdr:row>
      <xdr:rowOff>62694</xdr:rowOff>
    </xdr:to>
    <xdr:sp macro="" textlink="">
      <xdr:nvSpPr>
        <xdr:cNvPr id="247" name="フローチャート: 判断 246">
          <a:extLst>
            <a:ext uri="{FF2B5EF4-FFF2-40B4-BE49-F238E27FC236}">
              <a16:creationId xmlns:a16="http://schemas.microsoft.com/office/drawing/2014/main" xmlns="" id="{00000000-0008-0000-0600-0000F7000000}"/>
            </a:ext>
          </a:extLst>
        </xdr:cNvPr>
        <xdr:cNvSpPr/>
      </xdr:nvSpPr>
      <xdr:spPr>
        <a:xfrm>
          <a:off x="1968500" y="165917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53821</xdr:rowOff>
    </xdr:from>
    <xdr:ext cx="534377" cy="259045"/>
    <xdr:sp macro="" textlink="">
      <xdr:nvSpPr>
        <xdr:cNvPr id="248" name="テキスト ボックス 247">
          <a:extLst>
            <a:ext uri="{FF2B5EF4-FFF2-40B4-BE49-F238E27FC236}">
              <a16:creationId xmlns:a16="http://schemas.microsoft.com/office/drawing/2014/main" xmlns="" id="{00000000-0008-0000-0600-0000F8000000}"/>
            </a:ext>
          </a:extLst>
        </xdr:cNvPr>
        <xdr:cNvSpPr txBox="1"/>
      </xdr:nvSpPr>
      <xdr:spPr>
        <a:xfrm>
          <a:off x="1752111" y="166844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23121</xdr:rowOff>
    </xdr:from>
    <xdr:to>
      <xdr:col>6</xdr:col>
      <xdr:colOff>38100</xdr:colOff>
      <xdr:row>97</xdr:row>
      <xdr:rowOff>124721</xdr:rowOff>
    </xdr:to>
    <xdr:sp macro="" textlink="">
      <xdr:nvSpPr>
        <xdr:cNvPr id="249" name="フローチャート: 判断 248">
          <a:extLst>
            <a:ext uri="{FF2B5EF4-FFF2-40B4-BE49-F238E27FC236}">
              <a16:creationId xmlns:a16="http://schemas.microsoft.com/office/drawing/2014/main" xmlns="" id="{00000000-0008-0000-0600-0000F9000000}"/>
            </a:ext>
          </a:extLst>
        </xdr:cNvPr>
        <xdr:cNvSpPr/>
      </xdr:nvSpPr>
      <xdr:spPr>
        <a:xfrm>
          <a:off x="1079500" y="16653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115848</xdr:rowOff>
    </xdr:from>
    <xdr:ext cx="534377" cy="259045"/>
    <xdr:sp macro="" textlink="">
      <xdr:nvSpPr>
        <xdr:cNvPr id="250" name="テキスト ボックス 249">
          <a:extLst>
            <a:ext uri="{FF2B5EF4-FFF2-40B4-BE49-F238E27FC236}">
              <a16:creationId xmlns:a16="http://schemas.microsoft.com/office/drawing/2014/main" xmlns="" id="{00000000-0008-0000-0600-0000FA000000}"/>
            </a:ext>
          </a:extLst>
        </xdr:cNvPr>
        <xdr:cNvSpPr txBox="1"/>
      </xdr:nvSpPr>
      <xdr:spPr>
        <a:xfrm>
          <a:off x="863111" y="167464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xmlns="" id="{00000000-0008-0000-0600-0000FB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52" name="テキスト ボックス 251">
          <a:extLst>
            <a:ext uri="{FF2B5EF4-FFF2-40B4-BE49-F238E27FC236}">
              <a16:creationId xmlns:a16="http://schemas.microsoft.com/office/drawing/2014/main" xmlns="" id="{00000000-0008-0000-0600-0000FC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3" name="テキスト ボックス 252">
          <a:extLst>
            <a:ext uri="{FF2B5EF4-FFF2-40B4-BE49-F238E27FC236}">
              <a16:creationId xmlns:a16="http://schemas.microsoft.com/office/drawing/2014/main" xmlns="" id="{00000000-0008-0000-0600-0000FD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4" name="テキスト ボックス 253">
          <a:extLst>
            <a:ext uri="{FF2B5EF4-FFF2-40B4-BE49-F238E27FC236}">
              <a16:creationId xmlns:a16="http://schemas.microsoft.com/office/drawing/2014/main" xmlns="" id="{00000000-0008-0000-0600-0000FE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5" name="テキスト ボックス 254">
          <a:extLst>
            <a:ext uri="{FF2B5EF4-FFF2-40B4-BE49-F238E27FC236}">
              <a16:creationId xmlns:a16="http://schemas.microsoft.com/office/drawing/2014/main" xmlns="" id="{00000000-0008-0000-0600-0000FF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151651</xdr:rowOff>
    </xdr:from>
    <xdr:to>
      <xdr:col>24</xdr:col>
      <xdr:colOff>114300</xdr:colOff>
      <xdr:row>95</xdr:row>
      <xdr:rowOff>81801</xdr:rowOff>
    </xdr:to>
    <xdr:sp macro="" textlink="">
      <xdr:nvSpPr>
        <xdr:cNvPr id="256" name="楕円 255">
          <a:extLst>
            <a:ext uri="{FF2B5EF4-FFF2-40B4-BE49-F238E27FC236}">
              <a16:creationId xmlns:a16="http://schemas.microsoft.com/office/drawing/2014/main" xmlns="" id="{00000000-0008-0000-0600-000000010000}"/>
            </a:ext>
          </a:extLst>
        </xdr:cNvPr>
        <xdr:cNvSpPr/>
      </xdr:nvSpPr>
      <xdr:spPr>
        <a:xfrm>
          <a:off x="4584700" y="162679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3078</xdr:rowOff>
    </xdr:from>
    <xdr:ext cx="534377" cy="259045"/>
    <xdr:sp macro="" textlink="">
      <xdr:nvSpPr>
        <xdr:cNvPr id="257" name="扶助費該当値テキスト">
          <a:extLst>
            <a:ext uri="{FF2B5EF4-FFF2-40B4-BE49-F238E27FC236}">
              <a16:creationId xmlns:a16="http://schemas.microsoft.com/office/drawing/2014/main" xmlns="" id="{00000000-0008-0000-0600-000001010000}"/>
            </a:ext>
          </a:extLst>
        </xdr:cNvPr>
        <xdr:cNvSpPr txBox="1"/>
      </xdr:nvSpPr>
      <xdr:spPr>
        <a:xfrm>
          <a:off x="4686300" y="16119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74879</xdr:rowOff>
    </xdr:from>
    <xdr:to>
      <xdr:col>20</xdr:col>
      <xdr:colOff>38100</xdr:colOff>
      <xdr:row>96</xdr:row>
      <xdr:rowOff>5029</xdr:rowOff>
    </xdr:to>
    <xdr:sp macro="" textlink="">
      <xdr:nvSpPr>
        <xdr:cNvPr id="258" name="楕円 257">
          <a:extLst>
            <a:ext uri="{FF2B5EF4-FFF2-40B4-BE49-F238E27FC236}">
              <a16:creationId xmlns:a16="http://schemas.microsoft.com/office/drawing/2014/main" xmlns="" id="{00000000-0008-0000-0600-000002010000}"/>
            </a:ext>
          </a:extLst>
        </xdr:cNvPr>
        <xdr:cNvSpPr/>
      </xdr:nvSpPr>
      <xdr:spPr>
        <a:xfrm>
          <a:off x="3746500" y="163626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94</xdr:row>
      <xdr:rowOff>21556</xdr:rowOff>
    </xdr:from>
    <xdr:ext cx="534377" cy="259045"/>
    <xdr:sp macro="" textlink="">
      <xdr:nvSpPr>
        <xdr:cNvPr id="259" name="テキスト ボックス 258">
          <a:extLst>
            <a:ext uri="{FF2B5EF4-FFF2-40B4-BE49-F238E27FC236}">
              <a16:creationId xmlns:a16="http://schemas.microsoft.com/office/drawing/2014/main" xmlns="" id="{00000000-0008-0000-0600-000003010000}"/>
            </a:ext>
          </a:extLst>
        </xdr:cNvPr>
        <xdr:cNvSpPr txBox="1"/>
      </xdr:nvSpPr>
      <xdr:spPr>
        <a:xfrm>
          <a:off x="3530111" y="161378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27521</xdr:rowOff>
    </xdr:from>
    <xdr:to>
      <xdr:col>15</xdr:col>
      <xdr:colOff>101600</xdr:colOff>
      <xdr:row>95</xdr:row>
      <xdr:rowOff>129121</xdr:rowOff>
    </xdr:to>
    <xdr:sp macro="" textlink="">
      <xdr:nvSpPr>
        <xdr:cNvPr id="260" name="楕円 259">
          <a:extLst>
            <a:ext uri="{FF2B5EF4-FFF2-40B4-BE49-F238E27FC236}">
              <a16:creationId xmlns:a16="http://schemas.microsoft.com/office/drawing/2014/main" xmlns="" id="{00000000-0008-0000-0600-000004010000}"/>
            </a:ext>
          </a:extLst>
        </xdr:cNvPr>
        <xdr:cNvSpPr/>
      </xdr:nvSpPr>
      <xdr:spPr>
        <a:xfrm>
          <a:off x="2857500" y="163152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145648</xdr:rowOff>
    </xdr:from>
    <xdr:ext cx="534377" cy="259045"/>
    <xdr:sp macro="" textlink="">
      <xdr:nvSpPr>
        <xdr:cNvPr id="261" name="テキスト ボックス 260">
          <a:extLst>
            <a:ext uri="{FF2B5EF4-FFF2-40B4-BE49-F238E27FC236}">
              <a16:creationId xmlns:a16="http://schemas.microsoft.com/office/drawing/2014/main" xmlns="" id="{00000000-0008-0000-0600-000005010000}"/>
            </a:ext>
          </a:extLst>
        </xdr:cNvPr>
        <xdr:cNvSpPr txBox="1"/>
      </xdr:nvSpPr>
      <xdr:spPr>
        <a:xfrm>
          <a:off x="2641111" y="160904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95</xdr:row>
      <xdr:rowOff>160719</xdr:rowOff>
    </xdr:from>
    <xdr:to>
      <xdr:col>10</xdr:col>
      <xdr:colOff>165100</xdr:colOff>
      <xdr:row>96</xdr:row>
      <xdr:rowOff>90869</xdr:rowOff>
    </xdr:to>
    <xdr:sp macro="" textlink="">
      <xdr:nvSpPr>
        <xdr:cNvPr id="262" name="楕円 261">
          <a:extLst>
            <a:ext uri="{FF2B5EF4-FFF2-40B4-BE49-F238E27FC236}">
              <a16:creationId xmlns:a16="http://schemas.microsoft.com/office/drawing/2014/main" xmlns="" id="{00000000-0008-0000-0600-000006010000}"/>
            </a:ext>
          </a:extLst>
        </xdr:cNvPr>
        <xdr:cNvSpPr/>
      </xdr:nvSpPr>
      <xdr:spPr>
        <a:xfrm>
          <a:off x="1968500" y="164484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107396</xdr:rowOff>
    </xdr:from>
    <xdr:ext cx="534377" cy="259045"/>
    <xdr:sp macro="" textlink="">
      <xdr:nvSpPr>
        <xdr:cNvPr id="263" name="テキスト ボックス 262">
          <a:extLst>
            <a:ext uri="{FF2B5EF4-FFF2-40B4-BE49-F238E27FC236}">
              <a16:creationId xmlns:a16="http://schemas.microsoft.com/office/drawing/2014/main" xmlns="" id="{00000000-0008-0000-0600-000007010000}"/>
            </a:ext>
          </a:extLst>
        </xdr:cNvPr>
        <xdr:cNvSpPr txBox="1"/>
      </xdr:nvSpPr>
      <xdr:spPr>
        <a:xfrm>
          <a:off x="1752111" y="162236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4947</xdr:rowOff>
    </xdr:from>
    <xdr:to>
      <xdr:col>6</xdr:col>
      <xdr:colOff>38100</xdr:colOff>
      <xdr:row>96</xdr:row>
      <xdr:rowOff>106547</xdr:rowOff>
    </xdr:to>
    <xdr:sp macro="" textlink="">
      <xdr:nvSpPr>
        <xdr:cNvPr id="264" name="楕円 263">
          <a:extLst>
            <a:ext uri="{FF2B5EF4-FFF2-40B4-BE49-F238E27FC236}">
              <a16:creationId xmlns:a16="http://schemas.microsoft.com/office/drawing/2014/main" xmlns="" id="{00000000-0008-0000-0600-000008010000}"/>
            </a:ext>
          </a:extLst>
        </xdr:cNvPr>
        <xdr:cNvSpPr/>
      </xdr:nvSpPr>
      <xdr:spPr>
        <a:xfrm>
          <a:off x="1079500" y="164641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123074</xdr:rowOff>
    </xdr:from>
    <xdr:ext cx="534377" cy="259045"/>
    <xdr:sp macro="" textlink="">
      <xdr:nvSpPr>
        <xdr:cNvPr id="265" name="テキスト ボックス 264">
          <a:extLst>
            <a:ext uri="{FF2B5EF4-FFF2-40B4-BE49-F238E27FC236}">
              <a16:creationId xmlns:a16="http://schemas.microsoft.com/office/drawing/2014/main" xmlns="" id="{00000000-0008-0000-0600-000009010000}"/>
            </a:ext>
          </a:extLst>
        </xdr:cNvPr>
        <xdr:cNvSpPr txBox="1"/>
      </xdr:nvSpPr>
      <xdr:spPr>
        <a:xfrm>
          <a:off x="863111" y="162393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6" name="正方形/長方形 265">
          <a:extLst>
            <a:ext uri="{FF2B5EF4-FFF2-40B4-BE49-F238E27FC236}">
              <a16:creationId xmlns:a16="http://schemas.microsoft.com/office/drawing/2014/main" xmlns="" id="{00000000-0008-0000-0600-00000A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35</xdr:col>
      <xdr:colOff>63500</xdr:colOff>
      <xdr:row>25</xdr:row>
      <xdr:rowOff>57150</xdr:rowOff>
    </xdr:from>
    <xdr:to>
      <xdr:col>43</xdr:col>
      <xdr:colOff>63500</xdr:colOff>
      <xdr:row>26</xdr:row>
      <xdr:rowOff>139700</xdr:rowOff>
    </xdr:to>
    <xdr:sp macro="" textlink="">
      <xdr:nvSpPr>
        <xdr:cNvPr id="267" name="正方形/長方形 266">
          <a:extLst>
            <a:ext uri="{FF2B5EF4-FFF2-40B4-BE49-F238E27FC236}">
              <a16:creationId xmlns:a16="http://schemas.microsoft.com/office/drawing/2014/main" xmlns="" id="{00000000-0008-0000-0600-00000B010000}"/>
            </a:ext>
          </a:extLst>
        </xdr:cNvPr>
        <xdr:cNvSpPr/>
      </xdr:nvSpPr>
      <xdr:spPr>
        <a:xfrm>
          <a:off x="67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26</xdr:row>
      <xdr:rowOff>88900</xdr:rowOff>
    </xdr:from>
    <xdr:to>
      <xdr:col>43</xdr:col>
      <xdr:colOff>63500</xdr:colOff>
      <xdr:row>28</xdr:row>
      <xdr:rowOff>0</xdr:rowOff>
    </xdr:to>
    <xdr:sp macro="" textlink="">
      <xdr:nvSpPr>
        <xdr:cNvPr id="268" name="正方形/長方形 267">
          <a:extLst>
            <a:ext uri="{FF2B5EF4-FFF2-40B4-BE49-F238E27FC236}">
              <a16:creationId xmlns:a16="http://schemas.microsoft.com/office/drawing/2014/main" xmlns="" id="{00000000-0008-0000-0600-00000C010000}"/>
            </a:ext>
          </a:extLst>
        </xdr:cNvPr>
        <xdr:cNvSpPr/>
      </xdr:nvSpPr>
      <xdr:spPr>
        <a:xfrm>
          <a:off x="67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25</xdr:row>
      <xdr:rowOff>57150</xdr:rowOff>
    </xdr:from>
    <xdr:to>
      <xdr:col>48</xdr:col>
      <xdr:colOff>127000</xdr:colOff>
      <xdr:row>26</xdr:row>
      <xdr:rowOff>139700</xdr:rowOff>
    </xdr:to>
    <xdr:sp macro="" textlink="">
      <xdr:nvSpPr>
        <xdr:cNvPr id="269" name="正方形/長方形 268">
          <a:extLst>
            <a:ext uri="{FF2B5EF4-FFF2-40B4-BE49-F238E27FC236}">
              <a16:creationId xmlns:a16="http://schemas.microsoft.com/office/drawing/2014/main" xmlns="" id="{00000000-0008-0000-0600-00000D010000}"/>
            </a:ext>
          </a:extLst>
        </xdr:cNvPr>
        <xdr:cNvSpPr/>
      </xdr:nvSpPr>
      <xdr:spPr>
        <a:xfrm>
          <a:off x="77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26</xdr:row>
      <xdr:rowOff>88900</xdr:rowOff>
    </xdr:from>
    <xdr:to>
      <xdr:col>48</xdr:col>
      <xdr:colOff>127000</xdr:colOff>
      <xdr:row>28</xdr:row>
      <xdr:rowOff>0</xdr:rowOff>
    </xdr:to>
    <xdr:sp macro="" textlink="">
      <xdr:nvSpPr>
        <xdr:cNvPr id="270" name="正方形/長方形 269">
          <a:extLst>
            <a:ext uri="{FF2B5EF4-FFF2-40B4-BE49-F238E27FC236}">
              <a16:creationId xmlns:a16="http://schemas.microsoft.com/office/drawing/2014/main" xmlns="" id="{00000000-0008-0000-0600-00000E010000}"/>
            </a:ext>
          </a:extLst>
        </xdr:cNvPr>
        <xdr:cNvSpPr/>
      </xdr:nvSpPr>
      <xdr:spPr>
        <a:xfrm>
          <a:off x="77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25</xdr:row>
      <xdr:rowOff>57150</xdr:rowOff>
    </xdr:from>
    <xdr:to>
      <xdr:col>54</xdr:col>
      <xdr:colOff>127000</xdr:colOff>
      <xdr:row>26</xdr:row>
      <xdr:rowOff>139700</xdr:rowOff>
    </xdr:to>
    <xdr:sp macro="" textlink="">
      <xdr:nvSpPr>
        <xdr:cNvPr id="271" name="正方形/長方形 270">
          <a:extLst>
            <a:ext uri="{FF2B5EF4-FFF2-40B4-BE49-F238E27FC236}">
              <a16:creationId xmlns:a16="http://schemas.microsoft.com/office/drawing/2014/main" xmlns="" id="{00000000-0008-0000-0600-00000F010000}"/>
            </a:ext>
          </a:extLst>
        </xdr:cNvPr>
        <xdr:cNvSpPr/>
      </xdr:nvSpPr>
      <xdr:spPr>
        <a:xfrm>
          <a:off x="889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26</xdr:row>
      <xdr:rowOff>88900</xdr:rowOff>
    </xdr:from>
    <xdr:to>
      <xdr:col>54</xdr:col>
      <xdr:colOff>127000</xdr:colOff>
      <xdr:row>28</xdr:row>
      <xdr:rowOff>0</xdr:rowOff>
    </xdr:to>
    <xdr:sp macro="" textlink="">
      <xdr:nvSpPr>
        <xdr:cNvPr id="272" name="正方形/長方形 271">
          <a:extLst>
            <a:ext uri="{FF2B5EF4-FFF2-40B4-BE49-F238E27FC236}">
              <a16:creationId xmlns:a16="http://schemas.microsoft.com/office/drawing/2014/main" xmlns="" id="{00000000-0008-0000-0600-000010010000}"/>
            </a:ext>
          </a:extLst>
        </xdr:cNvPr>
        <xdr:cNvSpPr/>
      </xdr:nvSpPr>
      <xdr:spPr>
        <a:xfrm>
          <a:off x="889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73" name="正方形/長方形 272">
          <a:extLst>
            <a:ext uri="{FF2B5EF4-FFF2-40B4-BE49-F238E27FC236}">
              <a16:creationId xmlns:a16="http://schemas.microsoft.com/office/drawing/2014/main" xmlns="" id="{00000000-0008-0000-0600-000011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74" name="テキスト ボックス 273">
          <a:extLst>
            <a:ext uri="{FF2B5EF4-FFF2-40B4-BE49-F238E27FC236}">
              <a16:creationId xmlns:a16="http://schemas.microsoft.com/office/drawing/2014/main" xmlns="" id="{00000000-0008-0000-0600-000012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5" name="直線コネクタ 274">
          <a:extLst>
            <a:ext uri="{FF2B5EF4-FFF2-40B4-BE49-F238E27FC236}">
              <a16:creationId xmlns:a16="http://schemas.microsoft.com/office/drawing/2014/main" xmlns="" id="{00000000-0008-0000-0600-000013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98878</xdr:rowOff>
    </xdr:from>
    <xdr:to>
      <xdr:col>59</xdr:col>
      <xdr:colOff>50800</xdr:colOff>
      <xdr:row>39</xdr:row>
      <xdr:rowOff>98878</xdr:rowOff>
    </xdr:to>
    <xdr:cxnSp macro="">
      <xdr:nvCxnSpPr>
        <xdr:cNvPr id="276" name="直線コネクタ 275">
          <a:extLst>
            <a:ext uri="{FF2B5EF4-FFF2-40B4-BE49-F238E27FC236}">
              <a16:creationId xmlns:a16="http://schemas.microsoft.com/office/drawing/2014/main" xmlns="" id="{00000000-0008-0000-0600-000014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128105</xdr:rowOff>
    </xdr:from>
    <xdr:ext cx="248786" cy="259045"/>
    <xdr:sp macro="" textlink="">
      <xdr:nvSpPr>
        <xdr:cNvPr id="277" name="テキスト ボックス 276">
          <a:extLst>
            <a:ext uri="{FF2B5EF4-FFF2-40B4-BE49-F238E27FC236}">
              <a16:creationId xmlns:a16="http://schemas.microsoft.com/office/drawing/2014/main" xmlns="" id="{00000000-0008-0000-0600-000015010000}"/>
            </a:ext>
          </a:extLst>
        </xdr:cNvPr>
        <xdr:cNvSpPr txBox="1"/>
      </xdr:nvSpPr>
      <xdr:spPr>
        <a:xfrm>
          <a:off x="6355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78" name="直線コネクタ 277">
          <a:extLst>
            <a:ext uri="{FF2B5EF4-FFF2-40B4-BE49-F238E27FC236}">
              <a16:creationId xmlns:a16="http://schemas.microsoft.com/office/drawing/2014/main" xmlns="" id="{00000000-0008-0000-0600-000016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144434</xdr:rowOff>
    </xdr:from>
    <xdr:ext cx="531299" cy="259045"/>
    <xdr:sp macro="" textlink="">
      <xdr:nvSpPr>
        <xdr:cNvPr id="279" name="テキスト ボックス 278">
          <a:extLst>
            <a:ext uri="{FF2B5EF4-FFF2-40B4-BE49-F238E27FC236}">
              <a16:creationId xmlns:a16="http://schemas.microsoft.com/office/drawing/2014/main" xmlns="" id="{00000000-0008-0000-0600-000017010000}"/>
            </a:ext>
          </a:extLst>
        </xdr:cNvPr>
        <xdr:cNvSpPr txBox="1"/>
      </xdr:nvSpPr>
      <xdr:spPr>
        <a:xfrm>
          <a:off x="6072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80" name="直線コネクタ 279">
          <a:extLst>
            <a:ext uri="{FF2B5EF4-FFF2-40B4-BE49-F238E27FC236}">
              <a16:creationId xmlns:a16="http://schemas.microsoft.com/office/drawing/2014/main" xmlns="" id="{00000000-0008-0000-0600-000018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160763</xdr:rowOff>
    </xdr:from>
    <xdr:ext cx="531299" cy="259045"/>
    <xdr:sp macro="" textlink="">
      <xdr:nvSpPr>
        <xdr:cNvPr id="281" name="テキスト ボックス 280">
          <a:extLst>
            <a:ext uri="{FF2B5EF4-FFF2-40B4-BE49-F238E27FC236}">
              <a16:creationId xmlns:a16="http://schemas.microsoft.com/office/drawing/2014/main" xmlns="" id="{00000000-0008-0000-0600-000019010000}"/>
            </a:ext>
          </a:extLst>
        </xdr:cNvPr>
        <xdr:cNvSpPr txBox="1"/>
      </xdr:nvSpPr>
      <xdr:spPr>
        <a:xfrm>
          <a:off x="6072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82" name="直線コネクタ 281">
          <a:extLst>
            <a:ext uri="{FF2B5EF4-FFF2-40B4-BE49-F238E27FC236}">
              <a16:creationId xmlns:a16="http://schemas.microsoft.com/office/drawing/2014/main" xmlns="" id="{00000000-0008-0000-0600-00001A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33</xdr:row>
      <xdr:rowOff>5641</xdr:rowOff>
    </xdr:from>
    <xdr:ext cx="531299" cy="259045"/>
    <xdr:sp macro="" textlink="">
      <xdr:nvSpPr>
        <xdr:cNvPr id="283" name="テキスト ボックス 282">
          <a:extLst>
            <a:ext uri="{FF2B5EF4-FFF2-40B4-BE49-F238E27FC236}">
              <a16:creationId xmlns:a16="http://schemas.microsoft.com/office/drawing/2014/main" xmlns="" id="{00000000-0008-0000-0600-00001B010000}"/>
            </a:ext>
          </a:extLst>
        </xdr:cNvPr>
        <xdr:cNvSpPr txBox="1"/>
      </xdr:nvSpPr>
      <xdr:spPr>
        <a:xfrm>
          <a:off x="6072701" y="5663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84" name="直線コネクタ 283">
          <a:extLst>
            <a:ext uri="{FF2B5EF4-FFF2-40B4-BE49-F238E27FC236}">
              <a16:creationId xmlns:a16="http://schemas.microsoft.com/office/drawing/2014/main" xmlns="" id="{00000000-0008-0000-0600-00001C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21970</xdr:rowOff>
    </xdr:from>
    <xdr:ext cx="595419" cy="259045"/>
    <xdr:sp macro="" textlink="">
      <xdr:nvSpPr>
        <xdr:cNvPr id="285" name="テキスト ボックス 284">
          <a:extLst>
            <a:ext uri="{FF2B5EF4-FFF2-40B4-BE49-F238E27FC236}">
              <a16:creationId xmlns:a16="http://schemas.microsoft.com/office/drawing/2014/main" xmlns="" id="{00000000-0008-0000-0600-00001D010000}"/>
            </a:ext>
          </a:extLst>
        </xdr:cNvPr>
        <xdr:cNvSpPr txBox="1"/>
      </xdr:nvSpPr>
      <xdr:spPr>
        <a:xfrm>
          <a:off x="6008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86" name="直線コネクタ 285">
          <a:extLst>
            <a:ext uri="{FF2B5EF4-FFF2-40B4-BE49-F238E27FC236}">
              <a16:creationId xmlns:a16="http://schemas.microsoft.com/office/drawing/2014/main" xmlns="" id="{00000000-0008-0000-0600-00001E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38299</xdr:rowOff>
    </xdr:from>
    <xdr:ext cx="595419" cy="259045"/>
    <xdr:sp macro="" textlink="">
      <xdr:nvSpPr>
        <xdr:cNvPr id="287" name="テキスト ボックス 286">
          <a:extLst>
            <a:ext uri="{FF2B5EF4-FFF2-40B4-BE49-F238E27FC236}">
              <a16:creationId xmlns:a16="http://schemas.microsoft.com/office/drawing/2014/main" xmlns="" id="{00000000-0008-0000-0600-00001F010000}"/>
            </a:ext>
          </a:extLst>
        </xdr:cNvPr>
        <xdr:cNvSpPr txBox="1"/>
      </xdr:nvSpPr>
      <xdr:spPr>
        <a:xfrm>
          <a:off x="6008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8" name="直線コネクタ 287">
          <a:extLst>
            <a:ext uri="{FF2B5EF4-FFF2-40B4-BE49-F238E27FC236}">
              <a16:creationId xmlns:a16="http://schemas.microsoft.com/office/drawing/2014/main" xmlns="" id="{00000000-0008-0000-0600-000020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9" name="テキスト ボックス 288">
          <a:extLst>
            <a:ext uri="{FF2B5EF4-FFF2-40B4-BE49-F238E27FC236}">
              <a16:creationId xmlns:a16="http://schemas.microsoft.com/office/drawing/2014/main" xmlns="" id="{00000000-0008-0000-0600-000021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90" name="補助費等グラフ枠">
          <a:extLst>
            <a:ext uri="{FF2B5EF4-FFF2-40B4-BE49-F238E27FC236}">
              <a16:creationId xmlns:a16="http://schemas.microsoft.com/office/drawing/2014/main" xmlns="" id="{00000000-0008-0000-0600-000022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165913</xdr:rowOff>
    </xdr:from>
    <xdr:to>
      <xdr:col>54</xdr:col>
      <xdr:colOff>189865</xdr:colOff>
      <xdr:row>38</xdr:row>
      <xdr:rowOff>155180</xdr:rowOff>
    </xdr:to>
    <xdr:cxnSp macro="">
      <xdr:nvCxnSpPr>
        <xdr:cNvPr id="291" name="直線コネクタ 290">
          <a:extLst>
            <a:ext uri="{FF2B5EF4-FFF2-40B4-BE49-F238E27FC236}">
              <a16:creationId xmlns:a16="http://schemas.microsoft.com/office/drawing/2014/main" xmlns="" id="{00000000-0008-0000-0600-000023010000}"/>
            </a:ext>
          </a:extLst>
        </xdr:cNvPr>
        <xdr:cNvCxnSpPr/>
      </xdr:nvCxnSpPr>
      <xdr:spPr>
        <a:xfrm flipV="1">
          <a:off x="10475595" y="5309413"/>
          <a:ext cx="1270" cy="13608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159007</xdr:rowOff>
    </xdr:from>
    <xdr:ext cx="534377" cy="259045"/>
    <xdr:sp macro="" textlink="">
      <xdr:nvSpPr>
        <xdr:cNvPr id="292" name="補助費等最小値テキスト">
          <a:extLst>
            <a:ext uri="{FF2B5EF4-FFF2-40B4-BE49-F238E27FC236}">
              <a16:creationId xmlns:a16="http://schemas.microsoft.com/office/drawing/2014/main" xmlns="" id="{00000000-0008-0000-0600-000024010000}"/>
            </a:ext>
          </a:extLst>
        </xdr:cNvPr>
        <xdr:cNvSpPr txBox="1"/>
      </xdr:nvSpPr>
      <xdr:spPr>
        <a:xfrm>
          <a:off x="10528300" y="66741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155180</xdr:rowOff>
    </xdr:from>
    <xdr:to>
      <xdr:col>55</xdr:col>
      <xdr:colOff>88900</xdr:colOff>
      <xdr:row>38</xdr:row>
      <xdr:rowOff>155180</xdr:rowOff>
    </xdr:to>
    <xdr:cxnSp macro="">
      <xdr:nvCxnSpPr>
        <xdr:cNvPr id="293" name="直線コネクタ 292">
          <a:extLst>
            <a:ext uri="{FF2B5EF4-FFF2-40B4-BE49-F238E27FC236}">
              <a16:creationId xmlns:a16="http://schemas.microsoft.com/office/drawing/2014/main" xmlns="" id="{00000000-0008-0000-0600-000025010000}"/>
            </a:ext>
          </a:extLst>
        </xdr:cNvPr>
        <xdr:cNvCxnSpPr/>
      </xdr:nvCxnSpPr>
      <xdr:spPr>
        <a:xfrm>
          <a:off x="10388600" y="66702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112590</xdr:rowOff>
    </xdr:from>
    <xdr:ext cx="599010" cy="259045"/>
    <xdr:sp macro="" textlink="">
      <xdr:nvSpPr>
        <xdr:cNvPr id="294" name="補助費等最大値テキスト">
          <a:extLst>
            <a:ext uri="{FF2B5EF4-FFF2-40B4-BE49-F238E27FC236}">
              <a16:creationId xmlns:a16="http://schemas.microsoft.com/office/drawing/2014/main" xmlns="" id="{00000000-0008-0000-0600-000026010000}"/>
            </a:ext>
          </a:extLst>
        </xdr:cNvPr>
        <xdr:cNvSpPr txBox="1"/>
      </xdr:nvSpPr>
      <xdr:spPr>
        <a:xfrm>
          <a:off x="10528300" y="50846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165913</xdr:rowOff>
    </xdr:from>
    <xdr:to>
      <xdr:col>55</xdr:col>
      <xdr:colOff>88900</xdr:colOff>
      <xdr:row>30</xdr:row>
      <xdr:rowOff>165913</xdr:rowOff>
    </xdr:to>
    <xdr:cxnSp macro="">
      <xdr:nvCxnSpPr>
        <xdr:cNvPr id="295" name="直線コネクタ 294">
          <a:extLst>
            <a:ext uri="{FF2B5EF4-FFF2-40B4-BE49-F238E27FC236}">
              <a16:creationId xmlns:a16="http://schemas.microsoft.com/office/drawing/2014/main" xmlns="" id="{00000000-0008-0000-0600-000027010000}"/>
            </a:ext>
          </a:extLst>
        </xdr:cNvPr>
        <xdr:cNvCxnSpPr/>
      </xdr:nvCxnSpPr>
      <xdr:spPr>
        <a:xfrm>
          <a:off x="10388600" y="53094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161809</xdr:rowOff>
    </xdr:from>
    <xdr:to>
      <xdr:col>55</xdr:col>
      <xdr:colOff>0</xdr:colOff>
      <xdr:row>37</xdr:row>
      <xdr:rowOff>162669</xdr:rowOff>
    </xdr:to>
    <xdr:cxnSp macro="">
      <xdr:nvCxnSpPr>
        <xdr:cNvPr id="296" name="直線コネクタ 295">
          <a:extLst>
            <a:ext uri="{FF2B5EF4-FFF2-40B4-BE49-F238E27FC236}">
              <a16:creationId xmlns:a16="http://schemas.microsoft.com/office/drawing/2014/main" xmlns="" id="{00000000-0008-0000-0600-000028010000}"/>
            </a:ext>
          </a:extLst>
        </xdr:cNvPr>
        <xdr:cNvCxnSpPr/>
      </xdr:nvCxnSpPr>
      <xdr:spPr>
        <a:xfrm flipV="1">
          <a:off x="9639300" y="6505459"/>
          <a:ext cx="838200" cy="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95590</xdr:rowOff>
    </xdr:from>
    <xdr:ext cx="534377" cy="259045"/>
    <xdr:sp macro="" textlink="">
      <xdr:nvSpPr>
        <xdr:cNvPr id="297" name="補助費等平均値テキスト">
          <a:extLst>
            <a:ext uri="{FF2B5EF4-FFF2-40B4-BE49-F238E27FC236}">
              <a16:creationId xmlns:a16="http://schemas.microsoft.com/office/drawing/2014/main" xmlns="" id="{00000000-0008-0000-0600-000029010000}"/>
            </a:ext>
          </a:extLst>
        </xdr:cNvPr>
        <xdr:cNvSpPr txBox="1"/>
      </xdr:nvSpPr>
      <xdr:spPr>
        <a:xfrm>
          <a:off x="10528300" y="609634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72713</xdr:rowOff>
    </xdr:from>
    <xdr:to>
      <xdr:col>55</xdr:col>
      <xdr:colOff>50800</xdr:colOff>
      <xdr:row>37</xdr:row>
      <xdr:rowOff>2863</xdr:rowOff>
    </xdr:to>
    <xdr:sp macro="" textlink="">
      <xdr:nvSpPr>
        <xdr:cNvPr id="298" name="フローチャート: 判断 297">
          <a:extLst>
            <a:ext uri="{FF2B5EF4-FFF2-40B4-BE49-F238E27FC236}">
              <a16:creationId xmlns:a16="http://schemas.microsoft.com/office/drawing/2014/main" xmlns="" id="{00000000-0008-0000-0600-00002A010000}"/>
            </a:ext>
          </a:extLst>
        </xdr:cNvPr>
        <xdr:cNvSpPr/>
      </xdr:nvSpPr>
      <xdr:spPr>
        <a:xfrm>
          <a:off x="10426700" y="62449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145546</xdr:rowOff>
    </xdr:from>
    <xdr:to>
      <xdr:col>50</xdr:col>
      <xdr:colOff>114300</xdr:colOff>
      <xdr:row>37</xdr:row>
      <xdr:rowOff>162669</xdr:rowOff>
    </xdr:to>
    <xdr:cxnSp macro="">
      <xdr:nvCxnSpPr>
        <xdr:cNvPr id="299" name="直線コネクタ 298">
          <a:extLst>
            <a:ext uri="{FF2B5EF4-FFF2-40B4-BE49-F238E27FC236}">
              <a16:creationId xmlns:a16="http://schemas.microsoft.com/office/drawing/2014/main" xmlns="" id="{00000000-0008-0000-0600-00002B010000}"/>
            </a:ext>
          </a:extLst>
        </xdr:cNvPr>
        <xdr:cNvCxnSpPr/>
      </xdr:nvCxnSpPr>
      <xdr:spPr>
        <a:xfrm>
          <a:off x="8750300" y="6489196"/>
          <a:ext cx="889000" cy="171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92514</xdr:rowOff>
    </xdr:from>
    <xdr:to>
      <xdr:col>50</xdr:col>
      <xdr:colOff>165100</xdr:colOff>
      <xdr:row>37</xdr:row>
      <xdr:rowOff>22664</xdr:rowOff>
    </xdr:to>
    <xdr:sp macro="" textlink="">
      <xdr:nvSpPr>
        <xdr:cNvPr id="300" name="フローチャート: 判断 299">
          <a:extLst>
            <a:ext uri="{FF2B5EF4-FFF2-40B4-BE49-F238E27FC236}">
              <a16:creationId xmlns:a16="http://schemas.microsoft.com/office/drawing/2014/main" xmlns="" id="{00000000-0008-0000-0600-00002C010000}"/>
            </a:ext>
          </a:extLst>
        </xdr:cNvPr>
        <xdr:cNvSpPr/>
      </xdr:nvSpPr>
      <xdr:spPr>
        <a:xfrm>
          <a:off x="9588500" y="6264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35</xdr:row>
      <xdr:rowOff>39191</xdr:rowOff>
    </xdr:from>
    <xdr:ext cx="534377" cy="259045"/>
    <xdr:sp macro="" textlink="">
      <xdr:nvSpPr>
        <xdr:cNvPr id="301" name="テキスト ボックス 300">
          <a:extLst>
            <a:ext uri="{FF2B5EF4-FFF2-40B4-BE49-F238E27FC236}">
              <a16:creationId xmlns:a16="http://schemas.microsoft.com/office/drawing/2014/main" xmlns="" id="{00000000-0008-0000-0600-00002D010000}"/>
            </a:ext>
          </a:extLst>
        </xdr:cNvPr>
        <xdr:cNvSpPr txBox="1"/>
      </xdr:nvSpPr>
      <xdr:spPr>
        <a:xfrm>
          <a:off x="9372111" y="60399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128901</xdr:rowOff>
    </xdr:from>
    <xdr:to>
      <xdr:col>45</xdr:col>
      <xdr:colOff>177800</xdr:colOff>
      <xdr:row>37</xdr:row>
      <xdr:rowOff>145546</xdr:rowOff>
    </xdr:to>
    <xdr:cxnSp macro="">
      <xdr:nvCxnSpPr>
        <xdr:cNvPr id="302" name="直線コネクタ 301">
          <a:extLst>
            <a:ext uri="{FF2B5EF4-FFF2-40B4-BE49-F238E27FC236}">
              <a16:creationId xmlns:a16="http://schemas.microsoft.com/office/drawing/2014/main" xmlns="" id="{00000000-0008-0000-0600-00002E010000}"/>
            </a:ext>
          </a:extLst>
        </xdr:cNvPr>
        <xdr:cNvCxnSpPr/>
      </xdr:nvCxnSpPr>
      <xdr:spPr>
        <a:xfrm>
          <a:off x="7861300" y="6472551"/>
          <a:ext cx="889000" cy="166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66247</xdr:rowOff>
    </xdr:from>
    <xdr:to>
      <xdr:col>46</xdr:col>
      <xdr:colOff>38100</xdr:colOff>
      <xdr:row>36</xdr:row>
      <xdr:rowOff>167847</xdr:rowOff>
    </xdr:to>
    <xdr:sp macro="" textlink="">
      <xdr:nvSpPr>
        <xdr:cNvPr id="303" name="フローチャート: 判断 302">
          <a:extLst>
            <a:ext uri="{FF2B5EF4-FFF2-40B4-BE49-F238E27FC236}">
              <a16:creationId xmlns:a16="http://schemas.microsoft.com/office/drawing/2014/main" xmlns="" id="{00000000-0008-0000-0600-00002F010000}"/>
            </a:ext>
          </a:extLst>
        </xdr:cNvPr>
        <xdr:cNvSpPr/>
      </xdr:nvSpPr>
      <xdr:spPr>
        <a:xfrm>
          <a:off x="8699500" y="6238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35</xdr:row>
      <xdr:rowOff>12924</xdr:rowOff>
    </xdr:from>
    <xdr:ext cx="534377" cy="259045"/>
    <xdr:sp macro="" textlink="">
      <xdr:nvSpPr>
        <xdr:cNvPr id="304" name="テキスト ボックス 303">
          <a:extLst>
            <a:ext uri="{FF2B5EF4-FFF2-40B4-BE49-F238E27FC236}">
              <a16:creationId xmlns:a16="http://schemas.microsoft.com/office/drawing/2014/main" xmlns="" id="{00000000-0008-0000-0600-000030010000}"/>
            </a:ext>
          </a:extLst>
        </xdr:cNvPr>
        <xdr:cNvSpPr txBox="1"/>
      </xdr:nvSpPr>
      <xdr:spPr>
        <a:xfrm>
          <a:off x="8483111" y="6013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128901</xdr:rowOff>
    </xdr:from>
    <xdr:to>
      <xdr:col>41</xdr:col>
      <xdr:colOff>50800</xdr:colOff>
      <xdr:row>38</xdr:row>
      <xdr:rowOff>4097</xdr:rowOff>
    </xdr:to>
    <xdr:cxnSp macro="">
      <xdr:nvCxnSpPr>
        <xdr:cNvPr id="305" name="直線コネクタ 304">
          <a:extLst>
            <a:ext uri="{FF2B5EF4-FFF2-40B4-BE49-F238E27FC236}">
              <a16:creationId xmlns:a16="http://schemas.microsoft.com/office/drawing/2014/main" xmlns="" id="{00000000-0008-0000-0600-000031010000}"/>
            </a:ext>
          </a:extLst>
        </xdr:cNvPr>
        <xdr:cNvCxnSpPr/>
      </xdr:nvCxnSpPr>
      <xdr:spPr>
        <a:xfrm flipV="1">
          <a:off x="6972300" y="6472551"/>
          <a:ext cx="889000" cy="466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106056</xdr:rowOff>
    </xdr:from>
    <xdr:to>
      <xdr:col>41</xdr:col>
      <xdr:colOff>101600</xdr:colOff>
      <xdr:row>37</xdr:row>
      <xdr:rowOff>36206</xdr:rowOff>
    </xdr:to>
    <xdr:sp macro="" textlink="">
      <xdr:nvSpPr>
        <xdr:cNvPr id="306" name="フローチャート: 判断 305">
          <a:extLst>
            <a:ext uri="{FF2B5EF4-FFF2-40B4-BE49-F238E27FC236}">
              <a16:creationId xmlns:a16="http://schemas.microsoft.com/office/drawing/2014/main" xmlns="" id="{00000000-0008-0000-0600-000032010000}"/>
            </a:ext>
          </a:extLst>
        </xdr:cNvPr>
        <xdr:cNvSpPr/>
      </xdr:nvSpPr>
      <xdr:spPr>
        <a:xfrm>
          <a:off x="7810500" y="62782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35</xdr:row>
      <xdr:rowOff>52733</xdr:rowOff>
    </xdr:from>
    <xdr:ext cx="534377" cy="259045"/>
    <xdr:sp macro="" textlink="">
      <xdr:nvSpPr>
        <xdr:cNvPr id="307" name="テキスト ボックス 306">
          <a:extLst>
            <a:ext uri="{FF2B5EF4-FFF2-40B4-BE49-F238E27FC236}">
              <a16:creationId xmlns:a16="http://schemas.microsoft.com/office/drawing/2014/main" xmlns="" id="{00000000-0008-0000-0600-000033010000}"/>
            </a:ext>
          </a:extLst>
        </xdr:cNvPr>
        <xdr:cNvSpPr txBox="1"/>
      </xdr:nvSpPr>
      <xdr:spPr>
        <a:xfrm>
          <a:off x="7594111" y="60534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41,924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124333</xdr:rowOff>
    </xdr:from>
    <xdr:to>
      <xdr:col>36</xdr:col>
      <xdr:colOff>165100</xdr:colOff>
      <xdr:row>37</xdr:row>
      <xdr:rowOff>54483</xdr:rowOff>
    </xdr:to>
    <xdr:sp macro="" textlink="">
      <xdr:nvSpPr>
        <xdr:cNvPr id="308" name="フローチャート: 判断 307">
          <a:extLst>
            <a:ext uri="{FF2B5EF4-FFF2-40B4-BE49-F238E27FC236}">
              <a16:creationId xmlns:a16="http://schemas.microsoft.com/office/drawing/2014/main" xmlns="" id="{00000000-0008-0000-0600-000034010000}"/>
            </a:ext>
          </a:extLst>
        </xdr:cNvPr>
        <xdr:cNvSpPr/>
      </xdr:nvSpPr>
      <xdr:spPr>
        <a:xfrm>
          <a:off x="6921500" y="6296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35</xdr:row>
      <xdr:rowOff>71010</xdr:rowOff>
    </xdr:from>
    <xdr:ext cx="534377" cy="259045"/>
    <xdr:sp macro="" textlink="">
      <xdr:nvSpPr>
        <xdr:cNvPr id="309" name="テキスト ボックス 308">
          <a:extLst>
            <a:ext uri="{FF2B5EF4-FFF2-40B4-BE49-F238E27FC236}">
              <a16:creationId xmlns:a16="http://schemas.microsoft.com/office/drawing/2014/main" xmlns="" id="{00000000-0008-0000-0600-000035010000}"/>
            </a:ext>
          </a:extLst>
        </xdr:cNvPr>
        <xdr:cNvSpPr txBox="1"/>
      </xdr:nvSpPr>
      <xdr:spPr>
        <a:xfrm>
          <a:off x="6705111" y="60717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10" name="テキスト ボックス 309">
          <a:extLst>
            <a:ext uri="{FF2B5EF4-FFF2-40B4-BE49-F238E27FC236}">
              <a16:creationId xmlns:a16="http://schemas.microsoft.com/office/drawing/2014/main" xmlns="" id="{00000000-0008-0000-0600-000036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11" name="テキスト ボックス 310">
          <a:extLst>
            <a:ext uri="{FF2B5EF4-FFF2-40B4-BE49-F238E27FC236}">
              <a16:creationId xmlns:a16="http://schemas.microsoft.com/office/drawing/2014/main" xmlns="" id="{00000000-0008-0000-0600-000037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12" name="テキスト ボックス 311">
          <a:extLst>
            <a:ext uri="{FF2B5EF4-FFF2-40B4-BE49-F238E27FC236}">
              <a16:creationId xmlns:a16="http://schemas.microsoft.com/office/drawing/2014/main" xmlns="" id="{00000000-0008-0000-0600-000038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13" name="テキスト ボックス 312">
          <a:extLst>
            <a:ext uri="{FF2B5EF4-FFF2-40B4-BE49-F238E27FC236}">
              <a16:creationId xmlns:a16="http://schemas.microsoft.com/office/drawing/2014/main" xmlns="" id="{00000000-0008-0000-0600-000039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14" name="テキスト ボックス 313">
          <a:extLst>
            <a:ext uri="{FF2B5EF4-FFF2-40B4-BE49-F238E27FC236}">
              <a16:creationId xmlns:a16="http://schemas.microsoft.com/office/drawing/2014/main" xmlns="" id="{00000000-0008-0000-0600-00003A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111009</xdr:rowOff>
    </xdr:from>
    <xdr:to>
      <xdr:col>55</xdr:col>
      <xdr:colOff>50800</xdr:colOff>
      <xdr:row>38</xdr:row>
      <xdr:rowOff>41159</xdr:rowOff>
    </xdr:to>
    <xdr:sp macro="" textlink="">
      <xdr:nvSpPr>
        <xdr:cNvPr id="315" name="楕円 314">
          <a:extLst>
            <a:ext uri="{FF2B5EF4-FFF2-40B4-BE49-F238E27FC236}">
              <a16:creationId xmlns:a16="http://schemas.microsoft.com/office/drawing/2014/main" xmlns="" id="{00000000-0008-0000-0600-00003B010000}"/>
            </a:ext>
          </a:extLst>
        </xdr:cNvPr>
        <xdr:cNvSpPr/>
      </xdr:nvSpPr>
      <xdr:spPr>
        <a:xfrm>
          <a:off x="10426700" y="64546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89436</xdr:rowOff>
    </xdr:from>
    <xdr:ext cx="534377" cy="259045"/>
    <xdr:sp macro="" textlink="">
      <xdr:nvSpPr>
        <xdr:cNvPr id="316" name="補助費等該当値テキスト">
          <a:extLst>
            <a:ext uri="{FF2B5EF4-FFF2-40B4-BE49-F238E27FC236}">
              <a16:creationId xmlns:a16="http://schemas.microsoft.com/office/drawing/2014/main" xmlns="" id="{00000000-0008-0000-0600-00003C010000}"/>
            </a:ext>
          </a:extLst>
        </xdr:cNvPr>
        <xdr:cNvSpPr txBox="1"/>
      </xdr:nvSpPr>
      <xdr:spPr>
        <a:xfrm>
          <a:off x="10528300" y="64330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111869</xdr:rowOff>
    </xdr:from>
    <xdr:to>
      <xdr:col>50</xdr:col>
      <xdr:colOff>165100</xdr:colOff>
      <xdr:row>38</xdr:row>
      <xdr:rowOff>42019</xdr:rowOff>
    </xdr:to>
    <xdr:sp macro="" textlink="">
      <xdr:nvSpPr>
        <xdr:cNvPr id="317" name="楕円 316">
          <a:extLst>
            <a:ext uri="{FF2B5EF4-FFF2-40B4-BE49-F238E27FC236}">
              <a16:creationId xmlns:a16="http://schemas.microsoft.com/office/drawing/2014/main" xmlns="" id="{00000000-0008-0000-0600-00003D010000}"/>
            </a:ext>
          </a:extLst>
        </xdr:cNvPr>
        <xdr:cNvSpPr/>
      </xdr:nvSpPr>
      <xdr:spPr>
        <a:xfrm>
          <a:off x="9588500" y="64555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38</xdr:row>
      <xdr:rowOff>33146</xdr:rowOff>
    </xdr:from>
    <xdr:ext cx="534377" cy="259045"/>
    <xdr:sp macro="" textlink="">
      <xdr:nvSpPr>
        <xdr:cNvPr id="318" name="テキスト ボックス 317">
          <a:extLst>
            <a:ext uri="{FF2B5EF4-FFF2-40B4-BE49-F238E27FC236}">
              <a16:creationId xmlns:a16="http://schemas.microsoft.com/office/drawing/2014/main" xmlns="" id="{00000000-0008-0000-0600-00003E010000}"/>
            </a:ext>
          </a:extLst>
        </xdr:cNvPr>
        <xdr:cNvSpPr txBox="1"/>
      </xdr:nvSpPr>
      <xdr:spPr>
        <a:xfrm>
          <a:off x="9372111" y="65482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94746</xdr:rowOff>
    </xdr:from>
    <xdr:to>
      <xdr:col>46</xdr:col>
      <xdr:colOff>38100</xdr:colOff>
      <xdr:row>38</xdr:row>
      <xdr:rowOff>24896</xdr:rowOff>
    </xdr:to>
    <xdr:sp macro="" textlink="">
      <xdr:nvSpPr>
        <xdr:cNvPr id="319" name="楕円 318">
          <a:extLst>
            <a:ext uri="{FF2B5EF4-FFF2-40B4-BE49-F238E27FC236}">
              <a16:creationId xmlns:a16="http://schemas.microsoft.com/office/drawing/2014/main" xmlns="" id="{00000000-0008-0000-0600-00003F010000}"/>
            </a:ext>
          </a:extLst>
        </xdr:cNvPr>
        <xdr:cNvSpPr/>
      </xdr:nvSpPr>
      <xdr:spPr>
        <a:xfrm>
          <a:off x="8699500" y="64383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38</xdr:row>
      <xdr:rowOff>16022</xdr:rowOff>
    </xdr:from>
    <xdr:ext cx="534377" cy="259045"/>
    <xdr:sp macro="" textlink="">
      <xdr:nvSpPr>
        <xdr:cNvPr id="320" name="テキスト ボックス 319">
          <a:extLst>
            <a:ext uri="{FF2B5EF4-FFF2-40B4-BE49-F238E27FC236}">
              <a16:creationId xmlns:a16="http://schemas.microsoft.com/office/drawing/2014/main" xmlns="" id="{00000000-0008-0000-0600-000040010000}"/>
            </a:ext>
          </a:extLst>
        </xdr:cNvPr>
        <xdr:cNvSpPr txBox="1"/>
      </xdr:nvSpPr>
      <xdr:spPr>
        <a:xfrm>
          <a:off x="8483111" y="65311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78101</xdr:rowOff>
    </xdr:from>
    <xdr:to>
      <xdr:col>41</xdr:col>
      <xdr:colOff>101600</xdr:colOff>
      <xdr:row>38</xdr:row>
      <xdr:rowOff>8251</xdr:rowOff>
    </xdr:to>
    <xdr:sp macro="" textlink="">
      <xdr:nvSpPr>
        <xdr:cNvPr id="321" name="楕円 320">
          <a:extLst>
            <a:ext uri="{FF2B5EF4-FFF2-40B4-BE49-F238E27FC236}">
              <a16:creationId xmlns:a16="http://schemas.microsoft.com/office/drawing/2014/main" xmlns="" id="{00000000-0008-0000-0600-000041010000}"/>
            </a:ext>
          </a:extLst>
        </xdr:cNvPr>
        <xdr:cNvSpPr/>
      </xdr:nvSpPr>
      <xdr:spPr>
        <a:xfrm>
          <a:off x="7810500" y="64217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170828</xdr:rowOff>
    </xdr:from>
    <xdr:ext cx="534377" cy="259045"/>
    <xdr:sp macro="" textlink="">
      <xdr:nvSpPr>
        <xdr:cNvPr id="322" name="テキスト ボックス 321">
          <a:extLst>
            <a:ext uri="{FF2B5EF4-FFF2-40B4-BE49-F238E27FC236}">
              <a16:creationId xmlns:a16="http://schemas.microsoft.com/office/drawing/2014/main" xmlns="" id="{00000000-0008-0000-0600-000042010000}"/>
            </a:ext>
          </a:extLst>
        </xdr:cNvPr>
        <xdr:cNvSpPr txBox="1"/>
      </xdr:nvSpPr>
      <xdr:spPr>
        <a:xfrm>
          <a:off x="7594111" y="6514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124747</xdr:rowOff>
    </xdr:from>
    <xdr:to>
      <xdr:col>36</xdr:col>
      <xdr:colOff>165100</xdr:colOff>
      <xdr:row>38</xdr:row>
      <xdr:rowOff>54897</xdr:rowOff>
    </xdr:to>
    <xdr:sp macro="" textlink="">
      <xdr:nvSpPr>
        <xdr:cNvPr id="323" name="楕円 322">
          <a:extLst>
            <a:ext uri="{FF2B5EF4-FFF2-40B4-BE49-F238E27FC236}">
              <a16:creationId xmlns:a16="http://schemas.microsoft.com/office/drawing/2014/main" xmlns="" id="{00000000-0008-0000-0600-000043010000}"/>
            </a:ext>
          </a:extLst>
        </xdr:cNvPr>
        <xdr:cNvSpPr/>
      </xdr:nvSpPr>
      <xdr:spPr>
        <a:xfrm>
          <a:off x="6921500" y="64683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38</xdr:row>
      <xdr:rowOff>46024</xdr:rowOff>
    </xdr:from>
    <xdr:ext cx="534377" cy="259045"/>
    <xdr:sp macro="" textlink="">
      <xdr:nvSpPr>
        <xdr:cNvPr id="324" name="テキスト ボックス 323">
          <a:extLst>
            <a:ext uri="{FF2B5EF4-FFF2-40B4-BE49-F238E27FC236}">
              <a16:creationId xmlns:a16="http://schemas.microsoft.com/office/drawing/2014/main" xmlns="" id="{00000000-0008-0000-0600-000044010000}"/>
            </a:ext>
          </a:extLst>
        </xdr:cNvPr>
        <xdr:cNvSpPr txBox="1"/>
      </xdr:nvSpPr>
      <xdr:spPr>
        <a:xfrm>
          <a:off x="6705111" y="65611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25" name="正方形/長方形 324">
          <a:extLst>
            <a:ext uri="{FF2B5EF4-FFF2-40B4-BE49-F238E27FC236}">
              <a16:creationId xmlns:a16="http://schemas.microsoft.com/office/drawing/2014/main" xmlns="" id="{00000000-0008-0000-0600-000045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35</xdr:col>
      <xdr:colOff>63500</xdr:colOff>
      <xdr:row>45</xdr:row>
      <xdr:rowOff>57150</xdr:rowOff>
    </xdr:from>
    <xdr:to>
      <xdr:col>43</xdr:col>
      <xdr:colOff>63500</xdr:colOff>
      <xdr:row>46</xdr:row>
      <xdr:rowOff>139700</xdr:rowOff>
    </xdr:to>
    <xdr:sp macro="" textlink="">
      <xdr:nvSpPr>
        <xdr:cNvPr id="326" name="正方形/長方形 325">
          <a:extLst>
            <a:ext uri="{FF2B5EF4-FFF2-40B4-BE49-F238E27FC236}">
              <a16:creationId xmlns:a16="http://schemas.microsoft.com/office/drawing/2014/main" xmlns="" id="{00000000-0008-0000-0600-000046010000}"/>
            </a:ext>
          </a:extLst>
        </xdr:cNvPr>
        <xdr:cNvSpPr/>
      </xdr:nvSpPr>
      <xdr:spPr>
        <a:xfrm>
          <a:off x="67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46</xdr:row>
      <xdr:rowOff>88900</xdr:rowOff>
    </xdr:from>
    <xdr:to>
      <xdr:col>43</xdr:col>
      <xdr:colOff>63500</xdr:colOff>
      <xdr:row>48</xdr:row>
      <xdr:rowOff>0</xdr:rowOff>
    </xdr:to>
    <xdr:sp macro="" textlink="">
      <xdr:nvSpPr>
        <xdr:cNvPr id="327" name="正方形/長方形 326">
          <a:extLst>
            <a:ext uri="{FF2B5EF4-FFF2-40B4-BE49-F238E27FC236}">
              <a16:creationId xmlns:a16="http://schemas.microsoft.com/office/drawing/2014/main" xmlns="" id="{00000000-0008-0000-0600-000047010000}"/>
            </a:ext>
          </a:extLst>
        </xdr:cNvPr>
        <xdr:cNvSpPr/>
      </xdr:nvSpPr>
      <xdr:spPr>
        <a:xfrm>
          <a:off x="67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45</xdr:row>
      <xdr:rowOff>57150</xdr:rowOff>
    </xdr:from>
    <xdr:to>
      <xdr:col>48</xdr:col>
      <xdr:colOff>127000</xdr:colOff>
      <xdr:row>46</xdr:row>
      <xdr:rowOff>139700</xdr:rowOff>
    </xdr:to>
    <xdr:sp macro="" textlink="">
      <xdr:nvSpPr>
        <xdr:cNvPr id="328" name="正方形/長方形 327">
          <a:extLst>
            <a:ext uri="{FF2B5EF4-FFF2-40B4-BE49-F238E27FC236}">
              <a16:creationId xmlns:a16="http://schemas.microsoft.com/office/drawing/2014/main" xmlns="" id="{00000000-0008-0000-0600-000048010000}"/>
            </a:ext>
          </a:extLst>
        </xdr:cNvPr>
        <xdr:cNvSpPr/>
      </xdr:nvSpPr>
      <xdr:spPr>
        <a:xfrm>
          <a:off x="77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46</xdr:row>
      <xdr:rowOff>88900</xdr:rowOff>
    </xdr:from>
    <xdr:to>
      <xdr:col>48</xdr:col>
      <xdr:colOff>127000</xdr:colOff>
      <xdr:row>48</xdr:row>
      <xdr:rowOff>0</xdr:rowOff>
    </xdr:to>
    <xdr:sp macro="" textlink="">
      <xdr:nvSpPr>
        <xdr:cNvPr id="329" name="正方形/長方形 328">
          <a:extLst>
            <a:ext uri="{FF2B5EF4-FFF2-40B4-BE49-F238E27FC236}">
              <a16:creationId xmlns:a16="http://schemas.microsoft.com/office/drawing/2014/main" xmlns="" id="{00000000-0008-0000-0600-000049010000}"/>
            </a:ext>
          </a:extLst>
        </xdr:cNvPr>
        <xdr:cNvSpPr/>
      </xdr:nvSpPr>
      <xdr:spPr>
        <a:xfrm>
          <a:off x="77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57,772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45</xdr:row>
      <xdr:rowOff>57150</xdr:rowOff>
    </xdr:from>
    <xdr:to>
      <xdr:col>54</xdr:col>
      <xdr:colOff>127000</xdr:colOff>
      <xdr:row>46</xdr:row>
      <xdr:rowOff>139700</xdr:rowOff>
    </xdr:to>
    <xdr:sp macro="" textlink="">
      <xdr:nvSpPr>
        <xdr:cNvPr id="330" name="正方形/長方形 329">
          <a:extLst>
            <a:ext uri="{FF2B5EF4-FFF2-40B4-BE49-F238E27FC236}">
              <a16:creationId xmlns:a16="http://schemas.microsoft.com/office/drawing/2014/main" xmlns="" id="{00000000-0008-0000-0600-00004A010000}"/>
            </a:ext>
          </a:extLst>
        </xdr:cNvPr>
        <xdr:cNvSpPr/>
      </xdr:nvSpPr>
      <xdr:spPr>
        <a:xfrm>
          <a:off x="889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46</xdr:row>
      <xdr:rowOff>88900</xdr:rowOff>
    </xdr:from>
    <xdr:to>
      <xdr:col>54</xdr:col>
      <xdr:colOff>127000</xdr:colOff>
      <xdr:row>48</xdr:row>
      <xdr:rowOff>0</xdr:rowOff>
    </xdr:to>
    <xdr:sp macro="" textlink="">
      <xdr:nvSpPr>
        <xdr:cNvPr id="331" name="正方形/長方形 330">
          <a:extLst>
            <a:ext uri="{FF2B5EF4-FFF2-40B4-BE49-F238E27FC236}">
              <a16:creationId xmlns:a16="http://schemas.microsoft.com/office/drawing/2014/main" xmlns="" id="{00000000-0008-0000-0600-00004B010000}"/>
            </a:ext>
          </a:extLst>
        </xdr:cNvPr>
        <xdr:cNvSpPr/>
      </xdr:nvSpPr>
      <xdr:spPr>
        <a:xfrm>
          <a:off x="889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67,760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32" name="正方形/長方形 331">
          <a:extLst>
            <a:ext uri="{FF2B5EF4-FFF2-40B4-BE49-F238E27FC236}">
              <a16:creationId xmlns:a16="http://schemas.microsoft.com/office/drawing/2014/main" xmlns="" id="{00000000-0008-0000-0600-00004C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33" name="テキスト ボックス 332">
          <a:extLst>
            <a:ext uri="{FF2B5EF4-FFF2-40B4-BE49-F238E27FC236}">
              <a16:creationId xmlns:a16="http://schemas.microsoft.com/office/drawing/2014/main" xmlns="" id="{00000000-0008-0000-0600-00004D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34" name="直線コネクタ 333">
          <a:extLst>
            <a:ext uri="{FF2B5EF4-FFF2-40B4-BE49-F238E27FC236}">
              <a16:creationId xmlns:a16="http://schemas.microsoft.com/office/drawing/2014/main" xmlns="" id="{00000000-0008-0000-0600-00004E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44450</xdr:rowOff>
    </xdr:from>
    <xdr:to>
      <xdr:col>59</xdr:col>
      <xdr:colOff>50800</xdr:colOff>
      <xdr:row>59</xdr:row>
      <xdr:rowOff>44450</xdr:rowOff>
    </xdr:to>
    <xdr:cxnSp macro="">
      <xdr:nvCxnSpPr>
        <xdr:cNvPr id="335" name="直線コネクタ 334">
          <a:extLst>
            <a:ext uri="{FF2B5EF4-FFF2-40B4-BE49-F238E27FC236}">
              <a16:creationId xmlns:a16="http://schemas.microsoft.com/office/drawing/2014/main" xmlns="" id="{00000000-0008-0000-0600-00004F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73677</xdr:rowOff>
    </xdr:from>
    <xdr:ext cx="248786" cy="259045"/>
    <xdr:sp macro="" textlink="">
      <xdr:nvSpPr>
        <xdr:cNvPr id="336" name="テキスト ボックス 335">
          <a:extLst>
            <a:ext uri="{FF2B5EF4-FFF2-40B4-BE49-F238E27FC236}">
              <a16:creationId xmlns:a16="http://schemas.microsoft.com/office/drawing/2014/main" xmlns="" id="{00000000-0008-0000-0600-000050010000}"/>
            </a:ext>
          </a:extLst>
        </xdr:cNvPr>
        <xdr:cNvSpPr txBox="1"/>
      </xdr:nvSpPr>
      <xdr:spPr>
        <a:xfrm>
          <a:off x="6355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37" name="直線コネクタ 336">
          <a:extLst>
            <a:ext uri="{FF2B5EF4-FFF2-40B4-BE49-F238E27FC236}">
              <a16:creationId xmlns:a16="http://schemas.microsoft.com/office/drawing/2014/main" xmlns="" id="{00000000-0008-0000-0600-000051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38" name="テキスト ボックス 337">
          <a:extLst>
            <a:ext uri="{FF2B5EF4-FFF2-40B4-BE49-F238E27FC236}">
              <a16:creationId xmlns:a16="http://schemas.microsoft.com/office/drawing/2014/main" xmlns="" id="{00000000-0008-0000-0600-000052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9" name="直線コネクタ 338">
          <a:extLst>
            <a:ext uri="{FF2B5EF4-FFF2-40B4-BE49-F238E27FC236}">
              <a16:creationId xmlns:a16="http://schemas.microsoft.com/office/drawing/2014/main" xmlns="" id="{00000000-0008-0000-0600-000053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40" name="テキスト ボックス 339">
          <a:extLst>
            <a:ext uri="{FF2B5EF4-FFF2-40B4-BE49-F238E27FC236}">
              <a16:creationId xmlns:a16="http://schemas.microsoft.com/office/drawing/2014/main" xmlns="" id="{00000000-0008-0000-0600-000054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41" name="直線コネクタ 340">
          <a:extLst>
            <a:ext uri="{FF2B5EF4-FFF2-40B4-BE49-F238E27FC236}">
              <a16:creationId xmlns:a16="http://schemas.microsoft.com/office/drawing/2014/main" xmlns="" id="{00000000-0008-0000-0600-000055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42" name="テキスト ボックス 341">
          <a:extLst>
            <a:ext uri="{FF2B5EF4-FFF2-40B4-BE49-F238E27FC236}">
              <a16:creationId xmlns:a16="http://schemas.microsoft.com/office/drawing/2014/main" xmlns="" id="{00000000-0008-0000-0600-000056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43" name="直線コネクタ 342">
          <a:extLst>
            <a:ext uri="{FF2B5EF4-FFF2-40B4-BE49-F238E27FC236}">
              <a16:creationId xmlns:a16="http://schemas.microsoft.com/office/drawing/2014/main" xmlns="" id="{00000000-0008-0000-0600-000057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44" name="テキスト ボックス 343">
          <a:extLst>
            <a:ext uri="{FF2B5EF4-FFF2-40B4-BE49-F238E27FC236}">
              <a16:creationId xmlns:a16="http://schemas.microsoft.com/office/drawing/2014/main" xmlns="" id="{00000000-0008-0000-0600-000058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45" name="直線コネクタ 344">
          <a:extLst>
            <a:ext uri="{FF2B5EF4-FFF2-40B4-BE49-F238E27FC236}">
              <a16:creationId xmlns:a16="http://schemas.microsoft.com/office/drawing/2014/main" xmlns="" id="{00000000-0008-0000-0600-000059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46" name="テキスト ボックス 345">
          <a:extLst>
            <a:ext uri="{FF2B5EF4-FFF2-40B4-BE49-F238E27FC236}">
              <a16:creationId xmlns:a16="http://schemas.microsoft.com/office/drawing/2014/main" xmlns="" id="{00000000-0008-0000-0600-00005A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7" name="普通建設事業費グラフ枠">
          <a:extLst>
            <a:ext uri="{FF2B5EF4-FFF2-40B4-BE49-F238E27FC236}">
              <a16:creationId xmlns:a16="http://schemas.microsoft.com/office/drawing/2014/main" xmlns="" id="{00000000-0008-0000-0600-00005B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101204</xdr:rowOff>
    </xdr:from>
    <xdr:to>
      <xdr:col>54</xdr:col>
      <xdr:colOff>189865</xdr:colOff>
      <xdr:row>58</xdr:row>
      <xdr:rowOff>166743</xdr:rowOff>
    </xdr:to>
    <xdr:cxnSp macro="">
      <xdr:nvCxnSpPr>
        <xdr:cNvPr id="348" name="直線コネクタ 347">
          <a:extLst>
            <a:ext uri="{FF2B5EF4-FFF2-40B4-BE49-F238E27FC236}">
              <a16:creationId xmlns:a16="http://schemas.microsoft.com/office/drawing/2014/main" xmlns="" id="{00000000-0008-0000-0600-00005C010000}"/>
            </a:ext>
          </a:extLst>
        </xdr:cNvPr>
        <xdr:cNvCxnSpPr/>
      </xdr:nvCxnSpPr>
      <xdr:spPr>
        <a:xfrm flipV="1">
          <a:off x="10475595" y="8845154"/>
          <a:ext cx="1270" cy="12656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170570</xdr:rowOff>
    </xdr:from>
    <xdr:ext cx="469744" cy="259045"/>
    <xdr:sp macro="" textlink="">
      <xdr:nvSpPr>
        <xdr:cNvPr id="349" name="普通建設事業費最小値テキスト">
          <a:extLst>
            <a:ext uri="{FF2B5EF4-FFF2-40B4-BE49-F238E27FC236}">
              <a16:creationId xmlns:a16="http://schemas.microsoft.com/office/drawing/2014/main" xmlns="" id="{00000000-0008-0000-0600-00005D010000}"/>
            </a:ext>
          </a:extLst>
        </xdr:cNvPr>
        <xdr:cNvSpPr txBox="1"/>
      </xdr:nvSpPr>
      <xdr:spPr>
        <a:xfrm>
          <a:off x="10528300" y="10114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166743</xdr:rowOff>
    </xdr:from>
    <xdr:to>
      <xdr:col>55</xdr:col>
      <xdr:colOff>88900</xdr:colOff>
      <xdr:row>58</xdr:row>
      <xdr:rowOff>166743</xdr:rowOff>
    </xdr:to>
    <xdr:cxnSp macro="">
      <xdr:nvCxnSpPr>
        <xdr:cNvPr id="350" name="直線コネクタ 349">
          <a:extLst>
            <a:ext uri="{FF2B5EF4-FFF2-40B4-BE49-F238E27FC236}">
              <a16:creationId xmlns:a16="http://schemas.microsoft.com/office/drawing/2014/main" xmlns="" id="{00000000-0008-0000-0600-00005E010000}"/>
            </a:ext>
          </a:extLst>
        </xdr:cNvPr>
        <xdr:cNvCxnSpPr/>
      </xdr:nvCxnSpPr>
      <xdr:spPr>
        <a:xfrm>
          <a:off x="10388600" y="10110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47881</xdr:rowOff>
    </xdr:from>
    <xdr:ext cx="599010" cy="259045"/>
    <xdr:sp macro="" textlink="">
      <xdr:nvSpPr>
        <xdr:cNvPr id="351" name="普通建設事業費最大値テキスト">
          <a:extLst>
            <a:ext uri="{FF2B5EF4-FFF2-40B4-BE49-F238E27FC236}">
              <a16:creationId xmlns:a16="http://schemas.microsoft.com/office/drawing/2014/main" xmlns="" id="{00000000-0008-0000-0600-00005F010000}"/>
            </a:ext>
          </a:extLst>
        </xdr:cNvPr>
        <xdr:cNvSpPr txBox="1"/>
      </xdr:nvSpPr>
      <xdr:spPr>
        <a:xfrm>
          <a:off x="10528300" y="86203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172,552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101204</xdr:rowOff>
    </xdr:from>
    <xdr:to>
      <xdr:col>55</xdr:col>
      <xdr:colOff>88900</xdr:colOff>
      <xdr:row>51</xdr:row>
      <xdr:rowOff>101204</xdr:rowOff>
    </xdr:to>
    <xdr:cxnSp macro="">
      <xdr:nvCxnSpPr>
        <xdr:cNvPr id="352" name="直線コネクタ 351">
          <a:extLst>
            <a:ext uri="{FF2B5EF4-FFF2-40B4-BE49-F238E27FC236}">
              <a16:creationId xmlns:a16="http://schemas.microsoft.com/office/drawing/2014/main" xmlns="" id="{00000000-0008-0000-0600-000060010000}"/>
            </a:ext>
          </a:extLst>
        </xdr:cNvPr>
        <xdr:cNvCxnSpPr/>
      </xdr:nvCxnSpPr>
      <xdr:spPr>
        <a:xfrm>
          <a:off x="10388600" y="88451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33096</xdr:rowOff>
    </xdr:from>
    <xdr:to>
      <xdr:col>55</xdr:col>
      <xdr:colOff>0</xdr:colOff>
      <xdr:row>57</xdr:row>
      <xdr:rowOff>73315</xdr:rowOff>
    </xdr:to>
    <xdr:cxnSp macro="">
      <xdr:nvCxnSpPr>
        <xdr:cNvPr id="353" name="直線コネクタ 352">
          <a:extLst>
            <a:ext uri="{FF2B5EF4-FFF2-40B4-BE49-F238E27FC236}">
              <a16:creationId xmlns:a16="http://schemas.microsoft.com/office/drawing/2014/main" xmlns="" id="{00000000-0008-0000-0600-000061010000}"/>
            </a:ext>
          </a:extLst>
        </xdr:cNvPr>
        <xdr:cNvCxnSpPr/>
      </xdr:nvCxnSpPr>
      <xdr:spPr>
        <a:xfrm flipV="1">
          <a:off x="9639300" y="9805746"/>
          <a:ext cx="838200" cy="402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169788</xdr:rowOff>
    </xdr:from>
    <xdr:ext cx="534377" cy="259045"/>
    <xdr:sp macro="" textlink="">
      <xdr:nvSpPr>
        <xdr:cNvPr id="354" name="普通建設事業費平均値テキスト">
          <a:extLst>
            <a:ext uri="{FF2B5EF4-FFF2-40B4-BE49-F238E27FC236}">
              <a16:creationId xmlns:a16="http://schemas.microsoft.com/office/drawing/2014/main" xmlns="" id="{00000000-0008-0000-0600-000062010000}"/>
            </a:ext>
          </a:extLst>
        </xdr:cNvPr>
        <xdr:cNvSpPr txBox="1"/>
      </xdr:nvSpPr>
      <xdr:spPr>
        <a:xfrm>
          <a:off x="10528300" y="959953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47,387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146911</xdr:rowOff>
    </xdr:from>
    <xdr:to>
      <xdr:col>55</xdr:col>
      <xdr:colOff>50800</xdr:colOff>
      <xdr:row>57</xdr:row>
      <xdr:rowOff>77061</xdr:rowOff>
    </xdr:to>
    <xdr:sp macro="" textlink="">
      <xdr:nvSpPr>
        <xdr:cNvPr id="355" name="フローチャート: 判断 354">
          <a:extLst>
            <a:ext uri="{FF2B5EF4-FFF2-40B4-BE49-F238E27FC236}">
              <a16:creationId xmlns:a16="http://schemas.microsoft.com/office/drawing/2014/main" xmlns="" id="{00000000-0008-0000-0600-000063010000}"/>
            </a:ext>
          </a:extLst>
        </xdr:cNvPr>
        <xdr:cNvSpPr/>
      </xdr:nvSpPr>
      <xdr:spPr>
        <a:xfrm>
          <a:off x="10426700" y="9748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100358</xdr:rowOff>
    </xdr:from>
    <xdr:to>
      <xdr:col>50</xdr:col>
      <xdr:colOff>114300</xdr:colOff>
      <xdr:row>57</xdr:row>
      <xdr:rowOff>73315</xdr:rowOff>
    </xdr:to>
    <xdr:cxnSp macro="">
      <xdr:nvCxnSpPr>
        <xdr:cNvPr id="356" name="直線コネクタ 355">
          <a:extLst>
            <a:ext uri="{FF2B5EF4-FFF2-40B4-BE49-F238E27FC236}">
              <a16:creationId xmlns:a16="http://schemas.microsoft.com/office/drawing/2014/main" xmlns="" id="{00000000-0008-0000-0600-000064010000}"/>
            </a:ext>
          </a:extLst>
        </xdr:cNvPr>
        <xdr:cNvCxnSpPr/>
      </xdr:nvCxnSpPr>
      <xdr:spPr>
        <a:xfrm>
          <a:off x="8750300" y="9701558"/>
          <a:ext cx="889000" cy="1444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110305</xdr:rowOff>
    </xdr:from>
    <xdr:to>
      <xdr:col>50</xdr:col>
      <xdr:colOff>165100</xdr:colOff>
      <xdr:row>57</xdr:row>
      <xdr:rowOff>40455</xdr:rowOff>
    </xdr:to>
    <xdr:sp macro="" textlink="">
      <xdr:nvSpPr>
        <xdr:cNvPr id="357" name="フローチャート: 判断 356">
          <a:extLst>
            <a:ext uri="{FF2B5EF4-FFF2-40B4-BE49-F238E27FC236}">
              <a16:creationId xmlns:a16="http://schemas.microsoft.com/office/drawing/2014/main" xmlns="" id="{00000000-0008-0000-0600-000065010000}"/>
            </a:ext>
          </a:extLst>
        </xdr:cNvPr>
        <xdr:cNvSpPr/>
      </xdr:nvSpPr>
      <xdr:spPr>
        <a:xfrm>
          <a:off x="9588500" y="9711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55</xdr:row>
      <xdr:rowOff>56982</xdr:rowOff>
    </xdr:from>
    <xdr:ext cx="534377" cy="259045"/>
    <xdr:sp macro="" textlink="">
      <xdr:nvSpPr>
        <xdr:cNvPr id="358" name="テキスト ボックス 357">
          <a:extLst>
            <a:ext uri="{FF2B5EF4-FFF2-40B4-BE49-F238E27FC236}">
              <a16:creationId xmlns:a16="http://schemas.microsoft.com/office/drawing/2014/main" xmlns="" id="{00000000-0008-0000-0600-000066010000}"/>
            </a:ext>
          </a:extLst>
        </xdr:cNvPr>
        <xdr:cNvSpPr txBox="1"/>
      </xdr:nvSpPr>
      <xdr:spPr>
        <a:xfrm>
          <a:off x="9372111" y="94867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52,191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100358</xdr:rowOff>
    </xdr:from>
    <xdr:to>
      <xdr:col>45</xdr:col>
      <xdr:colOff>177800</xdr:colOff>
      <xdr:row>58</xdr:row>
      <xdr:rowOff>51140</xdr:rowOff>
    </xdr:to>
    <xdr:cxnSp macro="">
      <xdr:nvCxnSpPr>
        <xdr:cNvPr id="359" name="直線コネクタ 358">
          <a:extLst>
            <a:ext uri="{FF2B5EF4-FFF2-40B4-BE49-F238E27FC236}">
              <a16:creationId xmlns:a16="http://schemas.microsoft.com/office/drawing/2014/main" xmlns="" id="{00000000-0008-0000-0600-000067010000}"/>
            </a:ext>
          </a:extLst>
        </xdr:cNvPr>
        <xdr:cNvCxnSpPr/>
      </xdr:nvCxnSpPr>
      <xdr:spPr>
        <a:xfrm flipV="1">
          <a:off x="7861300" y="9701558"/>
          <a:ext cx="889000" cy="2936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144236</xdr:rowOff>
    </xdr:from>
    <xdr:to>
      <xdr:col>46</xdr:col>
      <xdr:colOff>38100</xdr:colOff>
      <xdr:row>57</xdr:row>
      <xdr:rowOff>74386</xdr:rowOff>
    </xdr:to>
    <xdr:sp macro="" textlink="">
      <xdr:nvSpPr>
        <xdr:cNvPr id="360" name="フローチャート: 判断 359">
          <a:extLst>
            <a:ext uri="{FF2B5EF4-FFF2-40B4-BE49-F238E27FC236}">
              <a16:creationId xmlns:a16="http://schemas.microsoft.com/office/drawing/2014/main" xmlns="" id="{00000000-0008-0000-0600-000068010000}"/>
            </a:ext>
          </a:extLst>
        </xdr:cNvPr>
        <xdr:cNvSpPr/>
      </xdr:nvSpPr>
      <xdr:spPr>
        <a:xfrm>
          <a:off x="8699500" y="97454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65513</xdr:rowOff>
    </xdr:from>
    <xdr:ext cx="534377" cy="259045"/>
    <xdr:sp macro="" textlink="">
      <xdr:nvSpPr>
        <xdr:cNvPr id="361" name="テキスト ボックス 360">
          <a:extLst>
            <a:ext uri="{FF2B5EF4-FFF2-40B4-BE49-F238E27FC236}">
              <a16:creationId xmlns:a16="http://schemas.microsoft.com/office/drawing/2014/main" xmlns="" id="{00000000-0008-0000-0600-000069010000}"/>
            </a:ext>
          </a:extLst>
        </xdr:cNvPr>
        <xdr:cNvSpPr txBox="1"/>
      </xdr:nvSpPr>
      <xdr:spPr>
        <a:xfrm>
          <a:off x="8483111" y="98381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138176</xdr:rowOff>
    </xdr:from>
    <xdr:to>
      <xdr:col>41</xdr:col>
      <xdr:colOff>50800</xdr:colOff>
      <xdr:row>58</xdr:row>
      <xdr:rowOff>51140</xdr:rowOff>
    </xdr:to>
    <xdr:cxnSp macro="">
      <xdr:nvCxnSpPr>
        <xdr:cNvPr id="362" name="直線コネクタ 361">
          <a:extLst>
            <a:ext uri="{FF2B5EF4-FFF2-40B4-BE49-F238E27FC236}">
              <a16:creationId xmlns:a16="http://schemas.microsoft.com/office/drawing/2014/main" xmlns="" id="{00000000-0008-0000-0600-00006A010000}"/>
            </a:ext>
          </a:extLst>
        </xdr:cNvPr>
        <xdr:cNvCxnSpPr/>
      </xdr:nvCxnSpPr>
      <xdr:spPr>
        <a:xfrm>
          <a:off x="6972300" y="9739376"/>
          <a:ext cx="889000" cy="255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127617</xdr:rowOff>
    </xdr:from>
    <xdr:to>
      <xdr:col>41</xdr:col>
      <xdr:colOff>101600</xdr:colOff>
      <xdr:row>57</xdr:row>
      <xdr:rowOff>57767</xdr:rowOff>
    </xdr:to>
    <xdr:sp macro="" textlink="">
      <xdr:nvSpPr>
        <xdr:cNvPr id="363" name="フローチャート: 判断 362">
          <a:extLst>
            <a:ext uri="{FF2B5EF4-FFF2-40B4-BE49-F238E27FC236}">
              <a16:creationId xmlns:a16="http://schemas.microsoft.com/office/drawing/2014/main" xmlns="" id="{00000000-0008-0000-0600-00006B010000}"/>
            </a:ext>
          </a:extLst>
        </xdr:cNvPr>
        <xdr:cNvSpPr/>
      </xdr:nvSpPr>
      <xdr:spPr>
        <a:xfrm>
          <a:off x="7810500" y="97288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74294</xdr:rowOff>
    </xdr:from>
    <xdr:ext cx="534377" cy="259045"/>
    <xdr:sp macro="" textlink="">
      <xdr:nvSpPr>
        <xdr:cNvPr id="364" name="テキスト ボックス 363">
          <a:extLst>
            <a:ext uri="{FF2B5EF4-FFF2-40B4-BE49-F238E27FC236}">
              <a16:creationId xmlns:a16="http://schemas.microsoft.com/office/drawing/2014/main" xmlns="" id="{00000000-0008-0000-0600-00006C010000}"/>
            </a:ext>
          </a:extLst>
        </xdr:cNvPr>
        <xdr:cNvSpPr txBox="1"/>
      </xdr:nvSpPr>
      <xdr:spPr>
        <a:xfrm>
          <a:off x="7594111" y="9504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101915</xdr:rowOff>
    </xdr:from>
    <xdr:to>
      <xdr:col>36</xdr:col>
      <xdr:colOff>165100</xdr:colOff>
      <xdr:row>57</xdr:row>
      <xdr:rowOff>32065</xdr:rowOff>
    </xdr:to>
    <xdr:sp macro="" textlink="">
      <xdr:nvSpPr>
        <xdr:cNvPr id="365" name="フローチャート: 判断 364">
          <a:extLst>
            <a:ext uri="{FF2B5EF4-FFF2-40B4-BE49-F238E27FC236}">
              <a16:creationId xmlns:a16="http://schemas.microsoft.com/office/drawing/2014/main" xmlns="" id="{00000000-0008-0000-0600-00006D010000}"/>
            </a:ext>
          </a:extLst>
        </xdr:cNvPr>
        <xdr:cNvSpPr/>
      </xdr:nvSpPr>
      <xdr:spPr>
        <a:xfrm>
          <a:off x="6921500" y="97031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23192</xdr:rowOff>
    </xdr:from>
    <xdr:ext cx="534377" cy="259045"/>
    <xdr:sp macro="" textlink="">
      <xdr:nvSpPr>
        <xdr:cNvPr id="366" name="テキスト ボックス 365">
          <a:extLst>
            <a:ext uri="{FF2B5EF4-FFF2-40B4-BE49-F238E27FC236}">
              <a16:creationId xmlns:a16="http://schemas.microsoft.com/office/drawing/2014/main" xmlns="" id="{00000000-0008-0000-0600-00006E010000}"/>
            </a:ext>
          </a:extLst>
        </xdr:cNvPr>
        <xdr:cNvSpPr txBox="1"/>
      </xdr:nvSpPr>
      <xdr:spPr>
        <a:xfrm>
          <a:off x="6705111" y="97958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7" name="テキスト ボックス 366">
          <a:extLst>
            <a:ext uri="{FF2B5EF4-FFF2-40B4-BE49-F238E27FC236}">
              <a16:creationId xmlns:a16="http://schemas.microsoft.com/office/drawing/2014/main" xmlns="" id="{00000000-0008-0000-0600-00006F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8" name="テキスト ボックス 367">
          <a:extLst>
            <a:ext uri="{FF2B5EF4-FFF2-40B4-BE49-F238E27FC236}">
              <a16:creationId xmlns:a16="http://schemas.microsoft.com/office/drawing/2014/main" xmlns="" id="{00000000-0008-0000-0600-000070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9" name="テキスト ボックス 368">
          <a:extLst>
            <a:ext uri="{FF2B5EF4-FFF2-40B4-BE49-F238E27FC236}">
              <a16:creationId xmlns:a16="http://schemas.microsoft.com/office/drawing/2014/main" xmlns="" id="{00000000-0008-0000-0600-000071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70" name="テキスト ボックス 369">
          <a:extLst>
            <a:ext uri="{FF2B5EF4-FFF2-40B4-BE49-F238E27FC236}">
              <a16:creationId xmlns:a16="http://schemas.microsoft.com/office/drawing/2014/main" xmlns="" id="{00000000-0008-0000-0600-000072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71" name="テキスト ボックス 370">
          <a:extLst>
            <a:ext uri="{FF2B5EF4-FFF2-40B4-BE49-F238E27FC236}">
              <a16:creationId xmlns:a16="http://schemas.microsoft.com/office/drawing/2014/main" xmlns="" id="{00000000-0008-0000-0600-000073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153746</xdr:rowOff>
    </xdr:from>
    <xdr:to>
      <xdr:col>55</xdr:col>
      <xdr:colOff>50800</xdr:colOff>
      <xdr:row>57</xdr:row>
      <xdr:rowOff>83896</xdr:rowOff>
    </xdr:to>
    <xdr:sp macro="" textlink="">
      <xdr:nvSpPr>
        <xdr:cNvPr id="372" name="楕円 371">
          <a:extLst>
            <a:ext uri="{FF2B5EF4-FFF2-40B4-BE49-F238E27FC236}">
              <a16:creationId xmlns:a16="http://schemas.microsoft.com/office/drawing/2014/main" xmlns="" id="{00000000-0008-0000-0600-000074010000}"/>
            </a:ext>
          </a:extLst>
        </xdr:cNvPr>
        <xdr:cNvSpPr/>
      </xdr:nvSpPr>
      <xdr:spPr>
        <a:xfrm>
          <a:off x="10426700" y="97549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132173</xdr:rowOff>
    </xdr:from>
    <xdr:ext cx="534377" cy="259045"/>
    <xdr:sp macro="" textlink="">
      <xdr:nvSpPr>
        <xdr:cNvPr id="373" name="普通建設事業費該当値テキスト">
          <a:extLst>
            <a:ext uri="{FF2B5EF4-FFF2-40B4-BE49-F238E27FC236}">
              <a16:creationId xmlns:a16="http://schemas.microsoft.com/office/drawing/2014/main" xmlns="" id="{00000000-0008-0000-0600-000075010000}"/>
            </a:ext>
          </a:extLst>
        </xdr:cNvPr>
        <xdr:cNvSpPr txBox="1"/>
      </xdr:nvSpPr>
      <xdr:spPr>
        <a:xfrm>
          <a:off x="10528300" y="97333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22515</xdr:rowOff>
    </xdr:from>
    <xdr:to>
      <xdr:col>50</xdr:col>
      <xdr:colOff>165100</xdr:colOff>
      <xdr:row>57</xdr:row>
      <xdr:rowOff>124115</xdr:rowOff>
    </xdr:to>
    <xdr:sp macro="" textlink="">
      <xdr:nvSpPr>
        <xdr:cNvPr id="374" name="楕円 373">
          <a:extLst>
            <a:ext uri="{FF2B5EF4-FFF2-40B4-BE49-F238E27FC236}">
              <a16:creationId xmlns:a16="http://schemas.microsoft.com/office/drawing/2014/main" xmlns="" id="{00000000-0008-0000-0600-000076010000}"/>
            </a:ext>
          </a:extLst>
        </xdr:cNvPr>
        <xdr:cNvSpPr/>
      </xdr:nvSpPr>
      <xdr:spPr>
        <a:xfrm>
          <a:off x="9588500" y="97951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57</xdr:row>
      <xdr:rowOff>115242</xdr:rowOff>
    </xdr:from>
    <xdr:ext cx="534377" cy="259045"/>
    <xdr:sp macro="" textlink="">
      <xdr:nvSpPr>
        <xdr:cNvPr id="375" name="テキスト ボックス 374">
          <a:extLst>
            <a:ext uri="{FF2B5EF4-FFF2-40B4-BE49-F238E27FC236}">
              <a16:creationId xmlns:a16="http://schemas.microsoft.com/office/drawing/2014/main" xmlns="" id="{00000000-0008-0000-0600-000077010000}"/>
            </a:ext>
          </a:extLst>
        </xdr:cNvPr>
        <xdr:cNvSpPr txBox="1"/>
      </xdr:nvSpPr>
      <xdr:spPr>
        <a:xfrm>
          <a:off x="9372111" y="98878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41,212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49558</xdr:rowOff>
    </xdr:from>
    <xdr:to>
      <xdr:col>46</xdr:col>
      <xdr:colOff>38100</xdr:colOff>
      <xdr:row>56</xdr:row>
      <xdr:rowOff>151158</xdr:rowOff>
    </xdr:to>
    <xdr:sp macro="" textlink="">
      <xdr:nvSpPr>
        <xdr:cNvPr id="376" name="楕円 375">
          <a:extLst>
            <a:ext uri="{FF2B5EF4-FFF2-40B4-BE49-F238E27FC236}">
              <a16:creationId xmlns:a16="http://schemas.microsoft.com/office/drawing/2014/main" xmlns="" id="{00000000-0008-0000-0600-000078010000}"/>
            </a:ext>
          </a:extLst>
        </xdr:cNvPr>
        <xdr:cNvSpPr/>
      </xdr:nvSpPr>
      <xdr:spPr>
        <a:xfrm>
          <a:off x="8699500" y="96507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167685</xdr:rowOff>
    </xdr:from>
    <xdr:ext cx="534377" cy="259045"/>
    <xdr:sp macro="" textlink="">
      <xdr:nvSpPr>
        <xdr:cNvPr id="377" name="テキスト ボックス 376">
          <a:extLst>
            <a:ext uri="{FF2B5EF4-FFF2-40B4-BE49-F238E27FC236}">
              <a16:creationId xmlns:a16="http://schemas.microsoft.com/office/drawing/2014/main" xmlns="" id="{00000000-0008-0000-0600-000079010000}"/>
            </a:ext>
          </a:extLst>
        </xdr:cNvPr>
        <xdr:cNvSpPr txBox="1"/>
      </xdr:nvSpPr>
      <xdr:spPr>
        <a:xfrm>
          <a:off x="8483111" y="9425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58</xdr:row>
      <xdr:rowOff>340</xdr:rowOff>
    </xdr:from>
    <xdr:to>
      <xdr:col>41</xdr:col>
      <xdr:colOff>101600</xdr:colOff>
      <xdr:row>58</xdr:row>
      <xdr:rowOff>101940</xdr:rowOff>
    </xdr:to>
    <xdr:sp macro="" textlink="">
      <xdr:nvSpPr>
        <xdr:cNvPr id="378" name="楕円 377">
          <a:extLst>
            <a:ext uri="{FF2B5EF4-FFF2-40B4-BE49-F238E27FC236}">
              <a16:creationId xmlns:a16="http://schemas.microsoft.com/office/drawing/2014/main" xmlns="" id="{00000000-0008-0000-0600-00007A010000}"/>
            </a:ext>
          </a:extLst>
        </xdr:cNvPr>
        <xdr:cNvSpPr/>
      </xdr:nvSpPr>
      <xdr:spPr>
        <a:xfrm>
          <a:off x="7810500" y="99444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93067</xdr:rowOff>
    </xdr:from>
    <xdr:ext cx="534377" cy="259045"/>
    <xdr:sp macro="" textlink="">
      <xdr:nvSpPr>
        <xdr:cNvPr id="379" name="テキスト ボックス 378">
          <a:extLst>
            <a:ext uri="{FF2B5EF4-FFF2-40B4-BE49-F238E27FC236}">
              <a16:creationId xmlns:a16="http://schemas.microsoft.com/office/drawing/2014/main" xmlns="" id="{00000000-0008-0000-0600-00007B010000}"/>
            </a:ext>
          </a:extLst>
        </xdr:cNvPr>
        <xdr:cNvSpPr txBox="1"/>
      </xdr:nvSpPr>
      <xdr:spPr>
        <a:xfrm>
          <a:off x="7594111" y="100371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87376</xdr:rowOff>
    </xdr:from>
    <xdr:to>
      <xdr:col>36</xdr:col>
      <xdr:colOff>165100</xdr:colOff>
      <xdr:row>57</xdr:row>
      <xdr:rowOff>17526</xdr:rowOff>
    </xdr:to>
    <xdr:sp macro="" textlink="">
      <xdr:nvSpPr>
        <xdr:cNvPr id="380" name="楕円 379">
          <a:extLst>
            <a:ext uri="{FF2B5EF4-FFF2-40B4-BE49-F238E27FC236}">
              <a16:creationId xmlns:a16="http://schemas.microsoft.com/office/drawing/2014/main" xmlns="" id="{00000000-0008-0000-0600-00007C010000}"/>
            </a:ext>
          </a:extLst>
        </xdr:cNvPr>
        <xdr:cNvSpPr/>
      </xdr:nvSpPr>
      <xdr:spPr>
        <a:xfrm>
          <a:off x="6921500" y="9688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34053</xdr:rowOff>
    </xdr:from>
    <xdr:ext cx="534377" cy="259045"/>
    <xdr:sp macro="" textlink="">
      <xdr:nvSpPr>
        <xdr:cNvPr id="381" name="テキスト ボックス 380">
          <a:extLst>
            <a:ext uri="{FF2B5EF4-FFF2-40B4-BE49-F238E27FC236}">
              <a16:creationId xmlns:a16="http://schemas.microsoft.com/office/drawing/2014/main" xmlns="" id="{00000000-0008-0000-0600-00007D010000}"/>
            </a:ext>
          </a:extLst>
        </xdr:cNvPr>
        <xdr:cNvSpPr txBox="1"/>
      </xdr:nvSpPr>
      <xdr:spPr>
        <a:xfrm>
          <a:off x="6705111" y="9463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82" name="正方形/長方形 381">
          <a:extLst>
            <a:ext uri="{FF2B5EF4-FFF2-40B4-BE49-F238E27FC236}">
              <a16:creationId xmlns:a16="http://schemas.microsoft.com/office/drawing/2014/main" xmlns="" id="{00000000-0008-0000-0600-00007E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35</xdr:col>
      <xdr:colOff>63500</xdr:colOff>
      <xdr:row>65</xdr:row>
      <xdr:rowOff>57150</xdr:rowOff>
    </xdr:from>
    <xdr:to>
      <xdr:col>43</xdr:col>
      <xdr:colOff>63500</xdr:colOff>
      <xdr:row>66</xdr:row>
      <xdr:rowOff>139700</xdr:rowOff>
    </xdr:to>
    <xdr:sp macro="" textlink="">
      <xdr:nvSpPr>
        <xdr:cNvPr id="383" name="正方形/長方形 382">
          <a:extLst>
            <a:ext uri="{FF2B5EF4-FFF2-40B4-BE49-F238E27FC236}">
              <a16:creationId xmlns:a16="http://schemas.microsoft.com/office/drawing/2014/main" xmlns="" id="{00000000-0008-0000-0600-00007F010000}"/>
            </a:ext>
          </a:extLst>
        </xdr:cNvPr>
        <xdr:cNvSpPr/>
      </xdr:nvSpPr>
      <xdr:spPr>
        <a:xfrm>
          <a:off x="673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66</xdr:row>
      <xdr:rowOff>88900</xdr:rowOff>
    </xdr:from>
    <xdr:to>
      <xdr:col>43</xdr:col>
      <xdr:colOff>63500</xdr:colOff>
      <xdr:row>68</xdr:row>
      <xdr:rowOff>0</xdr:rowOff>
    </xdr:to>
    <xdr:sp macro="" textlink="">
      <xdr:nvSpPr>
        <xdr:cNvPr id="384" name="正方形/長方形 383">
          <a:extLst>
            <a:ext uri="{FF2B5EF4-FFF2-40B4-BE49-F238E27FC236}">
              <a16:creationId xmlns:a16="http://schemas.microsoft.com/office/drawing/2014/main" xmlns="" id="{00000000-0008-0000-0600-000080010000}"/>
            </a:ext>
          </a:extLst>
        </xdr:cNvPr>
        <xdr:cNvSpPr/>
      </xdr:nvSpPr>
      <xdr:spPr>
        <a:xfrm>
          <a:off x="673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73/99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65</xdr:row>
      <xdr:rowOff>57150</xdr:rowOff>
    </xdr:from>
    <xdr:to>
      <xdr:col>48</xdr:col>
      <xdr:colOff>127000</xdr:colOff>
      <xdr:row>66</xdr:row>
      <xdr:rowOff>139700</xdr:rowOff>
    </xdr:to>
    <xdr:sp macro="" textlink="">
      <xdr:nvSpPr>
        <xdr:cNvPr id="385" name="正方形/長方形 384">
          <a:extLst>
            <a:ext uri="{FF2B5EF4-FFF2-40B4-BE49-F238E27FC236}">
              <a16:creationId xmlns:a16="http://schemas.microsoft.com/office/drawing/2014/main" xmlns="" id="{00000000-0008-0000-0600-000081010000}"/>
            </a:ext>
          </a:extLst>
        </xdr:cNvPr>
        <xdr:cNvSpPr/>
      </xdr:nvSpPr>
      <xdr:spPr>
        <a:xfrm>
          <a:off x="77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66</xdr:row>
      <xdr:rowOff>88900</xdr:rowOff>
    </xdr:from>
    <xdr:to>
      <xdr:col>48</xdr:col>
      <xdr:colOff>127000</xdr:colOff>
      <xdr:row>68</xdr:row>
      <xdr:rowOff>0</xdr:rowOff>
    </xdr:to>
    <xdr:sp macro="" textlink="">
      <xdr:nvSpPr>
        <xdr:cNvPr id="386" name="正方形/長方形 385">
          <a:extLst>
            <a:ext uri="{FF2B5EF4-FFF2-40B4-BE49-F238E27FC236}">
              <a16:creationId xmlns:a16="http://schemas.microsoft.com/office/drawing/2014/main" xmlns="" id="{00000000-0008-0000-0600-000082010000}"/>
            </a:ext>
          </a:extLst>
        </xdr:cNvPr>
        <xdr:cNvSpPr/>
      </xdr:nvSpPr>
      <xdr:spPr>
        <a:xfrm>
          <a:off x="77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16,690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65</xdr:row>
      <xdr:rowOff>57150</xdr:rowOff>
    </xdr:from>
    <xdr:to>
      <xdr:col>54</xdr:col>
      <xdr:colOff>127000</xdr:colOff>
      <xdr:row>66</xdr:row>
      <xdr:rowOff>139700</xdr:rowOff>
    </xdr:to>
    <xdr:sp macro="" textlink="">
      <xdr:nvSpPr>
        <xdr:cNvPr id="387" name="正方形/長方形 386">
          <a:extLst>
            <a:ext uri="{FF2B5EF4-FFF2-40B4-BE49-F238E27FC236}">
              <a16:creationId xmlns:a16="http://schemas.microsoft.com/office/drawing/2014/main" xmlns="" id="{00000000-0008-0000-0600-000083010000}"/>
            </a:ext>
          </a:extLst>
        </xdr:cNvPr>
        <xdr:cNvSpPr/>
      </xdr:nvSpPr>
      <xdr:spPr>
        <a:xfrm>
          <a:off x="889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66</xdr:row>
      <xdr:rowOff>88900</xdr:rowOff>
    </xdr:from>
    <xdr:to>
      <xdr:col>54</xdr:col>
      <xdr:colOff>127000</xdr:colOff>
      <xdr:row>68</xdr:row>
      <xdr:rowOff>0</xdr:rowOff>
    </xdr:to>
    <xdr:sp macro="" textlink="">
      <xdr:nvSpPr>
        <xdr:cNvPr id="388" name="正方形/長方形 387">
          <a:extLst>
            <a:ext uri="{FF2B5EF4-FFF2-40B4-BE49-F238E27FC236}">
              <a16:creationId xmlns:a16="http://schemas.microsoft.com/office/drawing/2014/main" xmlns="" id="{00000000-0008-0000-0600-000084010000}"/>
            </a:ext>
          </a:extLst>
        </xdr:cNvPr>
        <xdr:cNvSpPr/>
      </xdr:nvSpPr>
      <xdr:spPr>
        <a:xfrm>
          <a:off x="889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9" name="正方形/長方形 388">
          <a:extLst>
            <a:ext uri="{FF2B5EF4-FFF2-40B4-BE49-F238E27FC236}">
              <a16:creationId xmlns:a16="http://schemas.microsoft.com/office/drawing/2014/main" xmlns="" id="{00000000-0008-0000-0600-000085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90" name="テキスト ボックス 389">
          <a:extLst>
            <a:ext uri="{FF2B5EF4-FFF2-40B4-BE49-F238E27FC236}">
              <a16:creationId xmlns:a16="http://schemas.microsoft.com/office/drawing/2014/main" xmlns="" id="{00000000-0008-0000-0600-000086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91" name="直線コネクタ 390">
          <a:extLst>
            <a:ext uri="{FF2B5EF4-FFF2-40B4-BE49-F238E27FC236}">
              <a16:creationId xmlns:a16="http://schemas.microsoft.com/office/drawing/2014/main" xmlns="" id="{00000000-0008-0000-0600-000087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92" name="直線コネクタ 391">
          <a:extLst>
            <a:ext uri="{FF2B5EF4-FFF2-40B4-BE49-F238E27FC236}">
              <a16:creationId xmlns:a16="http://schemas.microsoft.com/office/drawing/2014/main" xmlns="" id="{00000000-0008-0000-0600-000088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93" name="テキスト ボックス 392">
          <a:extLst>
            <a:ext uri="{FF2B5EF4-FFF2-40B4-BE49-F238E27FC236}">
              <a16:creationId xmlns:a16="http://schemas.microsoft.com/office/drawing/2014/main" xmlns="" id="{00000000-0008-0000-0600-000089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94" name="直線コネクタ 393">
          <a:extLst>
            <a:ext uri="{FF2B5EF4-FFF2-40B4-BE49-F238E27FC236}">
              <a16:creationId xmlns:a16="http://schemas.microsoft.com/office/drawing/2014/main" xmlns="" id="{00000000-0008-0000-0600-00008A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95" name="テキスト ボックス 394">
          <a:extLst>
            <a:ext uri="{FF2B5EF4-FFF2-40B4-BE49-F238E27FC236}">
              <a16:creationId xmlns:a16="http://schemas.microsoft.com/office/drawing/2014/main" xmlns="" id="{00000000-0008-0000-0600-00008B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96" name="直線コネクタ 395">
          <a:extLst>
            <a:ext uri="{FF2B5EF4-FFF2-40B4-BE49-F238E27FC236}">
              <a16:creationId xmlns:a16="http://schemas.microsoft.com/office/drawing/2014/main" xmlns="" id="{00000000-0008-0000-0600-00008C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97" name="テキスト ボックス 396">
          <a:extLst>
            <a:ext uri="{FF2B5EF4-FFF2-40B4-BE49-F238E27FC236}">
              <a16:creationId xmlns:a16="http://schemas.microsoft.com/office/drawing/2014/main" xmlns="" id="{00000000-0008-0000-0600-00008D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98" name="直線コネクタ 397">
          <a:extLst>
            <a:ext uri="{FF2B5EF4-FFF2-40B4-BE49-F238E27FC236}">
              <a16:creationId xmlns:a16="http://schemas.microsoft.com/office/drawing/2014/main" xmlns="" id="{00000000-0008-0000-0600-00008E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99" name="テキスト ボックス 398">
          <a:extLst>
            <a:ext uri="{FF2B5EF4-FFF2-40B4-BE49-F238E27FC236}">
              <a16:creationId xmlns:a16="http://schemas.microsoft.com/office/drawing/2014/main" xmlns="" id="{00000000-0008-0000-0600-00008F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400" name="直線コネクタ 399">
          <a:extLst>
            <a:ext uri="{FF2B5EF4-FFF2-40B4-BE49-F238E27FC236}">
              <a16:creationId xmlns:a16="http://schemas.microsoft.com/office/drawing/2014/main" xmlns="" id="{00000000-0008-0000-0600-000090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401" name="テキスト ボックス 400">
          <a:extLst>
            <a:ext uri="{FF2B5EF4-FFF2-40B4-BE49-F238E27FC236}">
              <a16:creationId xmlns:a16="http://schemas.microsoft.com/office/drawing/2014/main" xmlns="" id="{00000000-0008-0000-0600-000091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402" name="直線コネクタ 401">
          <a:extLst>
            <a:ext uri="{FF2B5EF4-FFF2-40B4-BE49-F238E27FC236}">
              <a16:creationId xmlns:a16="http://schemas.microsoft.com/office/drawing/2014/main" xmlns="" id="{00000000-0008-0000-0600-000092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403" name="テキスト ボックス 402">
          <a:extLst>
            <a:ext uri="{FF2B5EF4-FFF2-40B4-BE49-F238E27FC236}">
              <a16:creationId xmlns:a16="http://schemas.microsoft.com/office/drawing/2014/main" xmlns="" id="{00000000-0008-0000-0600-000093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404" name="直線コネクタ 403">
          <a:extLst>
            <a:ext uri="{FF2B5EF4-FFF2-40B4-BE49-F238E27FC236}">
              <a16:creationId xmlns:a16="http://schemas.microsoft.com/office/drawing/2014/main" xmlns="" id="{00000000-0008-0000-0600-000094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405" name="テキスト ボックス 404">
          <a:extLst>
            <a:ext uri="{FF2B5EF4-FFF2-40B4-BE49-F238E27FC236}">
              <a16:creationId xmlns:a16="http://schemas.microsoft.com/office/drawing/2014/main" xmlns="" id="{00000000-0008-0000-0600-000095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406" name="普通建設事業費 （ うち新規整備　）グラフ枠">
          <a:extLst>
            <a:ext uri="{FF2B5EF4-FFF2-40B4-BE49-F238E27FC236}">
              <a16:creationId xmlns:a16="http://schemas.microsoft.com/office/drawing/2014/main" xmlns="" id="{00000000-0008-0000-0600-000096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45920</xdr:rowOff>
    </xdr:from>
    <xdr:to>
      <xdr:col>54</xdr:col>
      <xdr:colOff>189865</xdr:colOff>
      <xdr:row>79</xdr:row>
      <xdr:rowOff>98879</xdr:rowOff>
    </xdr:to>
    <xdr:cxnSp macro="">
      <xdr:nvCxnSpPr>
        <xdr:cNvPr id="407" name="直線コネクタ 406">
          <a:extLst>
            <a:ext uri="{FF2B5EF4-FFF2-40B4-BE49-F238E27FC236}">
              <a16:creationId xmlns:a16="http://schemas.microsoft.com/office/drawing/2014/main" xmlns="" id="{00000000-0008-0000-0600-000097010000}"/>
            </a:ext>
          </a:extLst>
        </xdr:cNvPr>
        <xdr:cNvCxnSpPr/>
      </xdr:nvCxnSpPr>
      <xdr:spPr>
        <a:xfrm flipV="1">
          <a:off x="10475595" y="12218870"/>
          <a:ext cx="1270" cy="14245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102706</xdr:rowOff>
    </xdr:from>
    <xdr:ext cx="249299" cy="259045"/>
    <xdr:sp macro="" textlink="">
      <xdr:nvSpPr>
        <xdr:cNvPr id="408" name="普通建設事業費 （ うち新規整備　）最小値テキスト">
          <a:extLst>
            <a:ext uri="{FF2B5EF4-FFF2-40B4-BE49-F238E27FC236}">
              <a16:creationId xmlns:a16="http://schemas.microsoft.com/office/drawing/2014/main" xmlns="" id="{00000000-0008-0000-0600-000098010000}"/>
            </a:ext>
          </a:extLst>
        </xdr:cNvPr>
        <xdr:cNvSpPr txBox="1"/>
      </xdr:nvSpPr>
      <xdr:spPr>
        <a:xfrm>
          <a:off x="10528300" y="13647256"/>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98879</xdr:rowOff>
    </xdr:from>
    <xdr:to>
      <xdr:col>55</xdr:col>
      <xdr:colOff>88900</xdr:colOff>
      <xdr:row>79</xdr:row>
      <xdr:rowOff>98879</xdr:rowOff>
    </xdr:to>
    <xdr:cxnSp macro="">
      <xdr:nvCxnSpPr>
        <xdr:cNvPr id="409" name="直線コネクタ 408">
          <a:extLst>
            <a:ext uri="{FF2B5EF4-FFF2-40B4-BE49-F238E27FC236}">
              <a16:creationId xmlns:a16="http://schemas.microsoft.com/office/drawing/2014/main" xmlns="" id="{00000000-0008-0000-0600-000099010000}"/>
            </a:ext>
          </a:extLst>
        </xdr:cNvPr>
        <xdr:cNvCxnSpPr/>
      </xdr:nvCxnSpPr>
      <xdr:spPr>
        <a:xfrm>
          <a:off x="10388600" y="1364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164047</xdr:rowOff>
    </xdr:from>
    <xdr:ext cx="599010" cy="259045"/>
    <xdr:sp macro="" textlink="">
      <xdr:nvSpPr>
        <xdr:cNvPr id="410" name="普通建設事業費 （ うち新規整備　）最大値テキスト">
          <a:extLst>
            <a:ext uri="{FF2B5EF4-FFF2-40B4-BE49-F238E27FC236}">
              <a16:creationId xmlns:a16="http://schemas.microsoft.com/office/drawing/2014/main" xmlns="" id="{00000000-0008-0000-0600-00009A010000}"/>
            </a:ext>
          </a:extLst>
        </xdr:cNvPr>
        <xdr:cNvSpPr txBox="1"/>
      </xdr:nvSpPr>
      <xdr:spPr>
        <a:xfrm>
          <a:off x="10528300" y="119940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130,865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45920</xdr:rowOff>
    </xdr:from>
    <xdr:to>
      <xdr:col>55</xdr:col>
      <xdr:colOff>88900</xdr:colOff>
      <xdr:row>71</xdr:row>
      <xdr:rowOff>45920</xdr:rowOff>
    </xdr:to>
    <xdr:cxnSp macro="">
      <xdr:nvCxnSpPr>
        <xdr:cNvPr id="411" name="直線コネクタ 410">
          <a:extLst>
            <a:ext uri="{FF2B5EF4-FFF2-40B4-BE49-F238E27FC236}">
              <a16:creationId xmlns:a16="http://schemas.microsoft.com/office/drawing/2014/main" xmlns="" id="{00000000-0008-0000-0600-00009B010000}"/>
            </a:ext>
          </a:extLst>
        </xdr:cNvPr>
        <xdr:cNvCxnSpPr/>
      </xdr:nvCxnSpPr>
      <xdr:spPr>
        <a:xfrm>
          <a:off x="10388600" y="12218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79</xdr:row>
      <xdr:rowOff>50502</xdr:rowOff>
    </xdr:from>
    <xdr:to>
      <xdr:col>55</xdr:col>
      <xdr:colOff>0</xdr:colOff>
      <xdr:row>79</xdr:row>
      <xdr:rowOff>67593</xdr:rowOff>
    </xdr:to>
    <xdr:cxnSp macro="">
      <xdr:nvCxnSpPr>
        <xdr:cNvPr id="412" name="直線コネクタ 411">
          <a:extLst>
            <a:ext uri="{FF2B5EF4-FFF2-40B4-BE49-F238E27FC236}">
              <a16:creationId xmlns:a16="http://schemas.microsoft.com/office/drawing/2014/main" xmlns="" id="{00000000-0008-0000-0600-00009C010000}"/>
            </a:ext>
          </a:extLst>
        </xdr:cNvPr>
        <xdr:cNvCxnSpPr/>
      </xdr:nvCxnSpPr>
      <xdr:spPr>
        <a:xfrm>
          <a:off x="9639300" y="13595052"/>
          <a:ext cx="838200" cy="170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73623</xdr:rowOff>
    </xdr:from>
    <xdr:ext cx="534377" cy="259045"/>
    <xdr:sp macro="" textlink="">
      <xdr:nvSpPr>
        <xdr:cNvPr id="413" name="普通建設事業費 （ うち新規整備　）平均値テキスト">
          <a:extLst>
            <a:ext uri="{FF2B5EF4-FFF2-40B4-BE49-F238E27FC236}">
              <a16:creationId xmlns:a16="http://schemas.microsoft.com/office/drawing/2014/main" xmlns="" id="{00000000-0008-0000-0600-00009D010000}"/>
            </a:ext>
          </a:extLst>
        </xdr:cNvPr>
        <xdr:cNvSpPr txBox="1"/>
      </xdr:nvSpPr>
      <xdr:spPr>
        <a:xfrm>
          <a:off x="10528300" y="1327527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50746</xdr:rowOff>
    </xdr:from>
    <xdr:to>
      <xdr:col>55</xdr:col>
      <xdr:colOff>50800</xdr:colOff>
      <xdr:row>78</xdr:row>
      <xdr:rowOff>152346</xdr:rowOff>
    </xdr:to>
    <xdr:sp macro="" textlink="">
      <xdr:nvSpPr>
        <xdr:cNvPr id="414" name="フローチャート: 判断 413">
          <a:extLst>
            <a:ext uri="{FF2B5EF4-FFF2-40B4-BE49-F238E27FC236}">
              <a16:creationId xmlns:a16="http://schemas.microsoft.com/office/drawing/2014/main" xmlns="" id="{00000000-0008-0000-0600-00009E010000}"/>
            </a:ext>
          </a:extLst>
        </xdr:cNvPr>
        <xdr:cNvSpPr/>
      </xdr:nvSpPr>
      <xdr:spPr>
        <a:xfrm>
          <a:off x="10426700" y="13423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169799</xdr:rowOff>
    </xdr:from>
    <xdr:to>
      <xdr:col>50</xdr:col>
      <xdr:colOff>114300</xdr:colOff>
      <xdr:row>79</xdr:row>
      <xdr:rowOff>50502</xdr:rowOff>
    </xdr:to>
    <xdr:cxnSp macro="">
      <xdr:nvCxnSpPr>
        <xdr:cNvPr id="415" name="直線コネクタ 414">
          <a:extLst>
            <a:ext uri="{FF2B5EF4-FFF2-40B4-BE49-F238E27FC236}">
              <a16:creationId xmlns:a16="http://schemas.microsoft.com/office/drawing/2014/main" xmlns="" id="{00000000-0008-0000-0600-00009F010000}"/>
            </a:ext>
          </a:extLst>
        </xdr:cNvPr>
        <xdr:cNvCxnSpPr/>
      </xdr:nvCxnSpPr>
      <xdr:spPr>
        <a:xfrm>
          <a:off x="8750300" y="13371449"/>
          <a:ext cx="889000" cy="2236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78</xdr:row>
      <xdr:rowOff>50887</xdr:rowOff>
    </xdr:from>
    <xdr:to>
      <xdr:col>50</xdr:col>
      <xdr:colOff>165100</xdr:colOff>
      <xdr:row>78</xdr:row>
      <xdr:rowOff>152487</xdr:rowOff>
    </xdr:to>
    <xdr:sp macro="" textlink="">
      <xdr:nvSpPr>
        <xdr:cNvPr id="416" name="フローチャート: 判断 415">
          <a:extLst>
            <a:ext uri="{FF2B5EF4-FFF2-40B4-BE49-F238E27FC236}">
              <a16:creationId xmlns:a16="http://schemas.microsoft.com/office/drawing/2014/main" xmlns="" id="{00000000-0008-0000-0600-0000A0010000}"/>
            </a:ext>
          </a:extLst>
        </xdr:cNvPr>
        <xdr:cNvSpPr/>
      </xdr:nvSpPr>
      <xdr:spPr>
        <a:xfrm>
          <a:off x="9588500" y="134239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76</xdr:row>
      <xdr:rowOff>169014</xdr:rowOff>
    </xdr:from>
    <xdr:ext cx="534377" cy="259045"/>
    <xdr:sp macro="" textlink="">
      <xdr:nvSpPr>
        <xdr:cNvPr id="417" name="テキスト ボックス 416">
          <a:extLst>
            <a:ext uri="{FF2B5EF4-FFF2-40B4-BE49-F238E27FC236}">
              <a16:creationId xmlns:a16="http://schemas.microsoft.com/office/drawing/2014/main" xmlns="" id="{00000000-0008-0000-0600-0000A1010000}"/>
            </a:ext>
          </a:extLst>
        </xdr:cNvPr>
        <xdr:cNvSpPr txBox="1"/>
      </xdr:nvSpPr>
      <xdr:spPr>
        <a:xfrm>
          <a:off x="9372111" y="13199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169799</xdr:rowOff>
    </xdr:from>
    <xdr:to>
      <xdr:col>45</xdr:col>
      <xdr:colOff>177800</xdr:colOff>
      <xdr:row>79</xdr:row>
      <xdr:rowOff>30854</xdr:rowOff>
    </xdr:to>
    <xdr:cxnSp macro="">
      <xdr:nvCxnSpPr>
        <xdr:cNvPr id="418" name="直線コネクタ 417">
          <a:extLst>
            <a:ext uri="{FF2B5EF4-FFF2-40B4-BE49-F238E27FC236}">
              <a16:creationId xmlns:a16="http://schemas.microsoft.com/office/drawing/2014/main" xmlns="" id="{00000000-0008-0000-0600-0000A2010000}"/>
            </a:ext>
          </a:extLst>
        </xdr:cNvPr>
        <xdr:cNvCxnSpPr/>
      </xdr:nvCxnSpPr>
      <xdr:spPr>
        <a:xfrm flipV="1">
          <a:off x="7861300" y="13371449"/>
          <a:ext cx="889000" cy="203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54600</xdr:rowOff>
    </xdr:from>
    <xdr:to>
      <xdr:col>46</xdr:col>
      <xdr:colOff>38100</xdr:colOff>
      <xdr:row>78</xdr:row>
      <xdr:rowOff>156200</xdr:rowOff>
    </xdr:to>
    <xdr:sp macro="" textlink="">
      <xdr:nvSpPr>
        <xdr:cNvPr id="419" name="フローチャート: 判断 418">
          <a:extLst>
            <a:ext uri="{FF2B5EF4-FFF2-40B4-BE49-F238E27FC236}">
              <a16:creationId xmlns:a16="http://schemas.microsoft.com/office/drawing/2014/main" xmlns="" id="{00000000-0008-0000-0600-0000A3010000}"/>
            </a:ext>
          </a:extLst>
        </xdr:cNvPr>
        <xdr:cNvSpPr/>
      </xdr:nvSpPr>
      <xdr:spPr>
        <a:xfrm>
          <a:off x="8699500" y="13427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147327</xdr:rowOff>
    </xdr:from>
    <xdr:ext cx="534377" cy="259045"/>
    <xdr:sp macro="" textlink="">
      <xdr:nvSpPr>
        <xdr:cNvPr id="420" name="テキスト ボックス 419">
          <a:extLst>
            <a:ext uri="{FF2B5EF4-FFF2-40B4-BE49-F238E27FC236}">
              <a16:creationId xmlns:a16="http://schemas.microsoft.com/office/drawing/2014/main" xmlns="" id="{00000000-0008-0000-0600-0000A4010000}"/>
            </a:ext>
          </a:extLst>
        </xdr:cNvPr>
        <xdr:cNvSpPr txBox="1"/>
      </xdr:nvSpPr>
      <xdr:spPr>
        <a:xfrm>
          <a:off x="8483111" y="135204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166305</xdr:rowOff>
    </xdr:from>
    <xdr:to>
      <xdr:col>41</xdr:col>
      <xdr:colOff>50800</xdr:colOff>
      <xdr:row>79</xdr:row>
      <xdr:rowOff>30854</xdr:rowOff>
    </xdr:to>
    <xdr:cxnSp macro="">
      <xdr:nvCxnSpPr>
        <xdr:cNvPr id="421" name="直線コネクタ 420">
          <a:extLst>
            <a:ext uri="{FF2B5EF4-FFF2-40B4-BE49-F238E27FC236}">
              <a16:creationId xmlns:a16="http://schemas.microsoft.com/office/drawing/2014/main" xmlns="" id="{00000000-0008-0000-0600-0000A5010000}"/>
            </a:ext>
          </a:extLst>
        </xdr:cNvPr>
        <xdr:cNvCxnSpPr/>
      </xdr:nvCxnSpPr>
      <xdr:spPr>
        <a:xfrm>
          <a:off x="6972300" y="13539405"/>
          <a:ext cx="889000" cy="359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127054</xdr:rowOff>
    </xdr:from>
    <xdr:to>
      <xdr:col>41</xdr:col>
      <xdr:colOff>101600</xdr:colOff>
      <xdr:row>78</xdr:row>
      <xdr:rowOff>57204</xdr:rowOff>
    </xdr:to>
    <xdr:sp macro="" textlink="">
      <xdr:nvSpPr>
        <xdr:cNvPr id="422" name="フローチャート: 判断 421">
          <a:extLst>
            <a:ext uri="{FF2B5EF4-FFF2-40B4-BE49-F238E27FC236}">
              <a16:creationId xmlns:a16="http://schemas.microsoft.com/office/drawing/2014/main" xmlns="" id="{00000000-0008-0000-0600-0000A6010000}"/>
            </a:ext>
          </a:extLst>
        </xdr:cNvPr>
        <xdr:cNvSpPr/>
      </xdr:nvSpPr>
      <xdr:spPr>
        <a:xfrm>
          <a:off x="7810500" y="133287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73731</xdr:rowOff>
    </xdr:from>
    <xdr:ext cx="534377" cy="259045"/>
    <xdr:sp macro="" textlink="">
      <xdr:nvSpPr>
        <xdr:cNvPr id="423" name="テキスト ボックス 422">
          <a:extLst>
            <a:ext uri="{FF2B5EF4-FFF2-40B4-BE49-F238E27FC236}">
              <a16:creationId xmlns:a16="http://schemas.microsoft.com/office/drawing/2014/main" xmlns="" id="{00000000-0008-0000-0600-0000A7010000}"/>
            </a:ext>
          </a:extLst>
        </xdr:cNvPr>
        <xdr:cNvSpPr txBox="1"/>
      </xdr:nvSpPr>
      <xdr:spPr>
        <a:xfrm>
          <a:off x="7594111" y="131039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145321</xdr:rowOff>
    </xdr:from>
    <xdr:to>
      <xdr:col>36</xdr:col>
      <xdr:colOff>165100</xdr:colOff>
      <xdr:row>78</xdr:row>
      <xdr:rowOff>75471</xdr:rowOff>
    </xdr:to>
    <xdr:sp macro="" textlink="">
      <xdr:nvSpPr>
        <xdr:cNvPr id="424" name="フローチャート: 判断 423">
          <a:extLst>
            <a:ext uri="{FF2B5EF4-FFF2-40B4-BE49-F238E27FC236}">
              <a16:creationId xmlns:a16="http://schemas.microsoft.com/office/drawing/2014/main" xmlns="" id="{00000000-0008-0000-0600-0000A8010000}"/>
            </a:ext>
          </a:extLst>
        </xdr:cNvPr>
        <xdr:cNvSpPr/>
      </xdr:nvSpPr>
      <xdr:spPr>
        <a:xfrm>
          <a:off x="6921500" y="133469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91998</xdr:rowOff>
    </xdr:from>
    <xdr:ext cx="534377" cy="259045"/>
    <xdr:sp macro="" textlink="">
      <xdr:nvSpPr>
        <xdr:cNvPr id="425" name="テキスト ボックス 424">
          <a:extLst>
            <a:ext uri="{FF2B5EF4-FFF2-40B4-BE49-F238E27FC236}">
              <a16:creationId xmlns:a16="http://schemas.microsoft.com/office/drawing/2014/main" xmlns="" id="{00000000-0008-0000-0600-0000A9010000}"/>
            </a:ext>
          </a:extLst>
        </xdr:cNvPr>
        <xdr:cNvSpPr txBox="1"/>
      </xdr:nvSpPr>
      <xdr:spPr>
        <a:xfrm>
          <a:off x="6705111" y="131221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26" name="テキスト ボックス 425">
          <a:extLst>
            <a:ext uri="{FF2B5EF4-FFF2-40B4-BE49-F238E27FC236}">
              <a16:creationId xmlns:a16="http://schemas.microsoft.com/office/drawing/2014/main" xmlns="" id="{00000000-0008-0000-0600-0000AA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27" name="テキスト ボックス 426">
          <a:extLst>
            <a:ext uri="{FF2B5EF4-FFF2-40B4-BE49-F238E27FC236}">
              <a16:creationId xmlns:a16="http://schemas.microsoft.com/office/drawing/2014/main" xmlns="" id="{00000000-0008-0000-0600-0000AB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28" name="テキスト ボックス 427">
          <a:extLst>
            <a:ext uri="{FF2B5EF4-FFF2-40B4-BE49-F238E27FC236}">
              <a16:creationId xmlns:a16="http://schemas.microsoft.com/office/drawing/2014/main" xmlns="" id="{00000000-0008-0000-0600-0000AC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29" name="テキスト ボックス 428">
          <a:extLst>
            <a:ext uri="{FF2B5EF4-FFF2-40B4-BE49-F238E27FC236}">
              <a16:creationId xmlns:a16="http://schemas.microsoft.com/office/drawing/2014/main" xmlns="" id="{00000000-0008-0000-0600-0000AD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30" name="テキスト ボックス 429">
          <a:extLst>
            <a:ext uri="{FF2B5EF4-FFF2-40B4-BE49-F238E27FC236}">
              <a16:creationId xmlns:a16="http://schemas.microsoft.com/office/drawing/2014/main" xmlns="" id="{00000000-0008-0000-0600-0000AE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79</xdr:row>
      <xdr:rowOff>16793</xdr:rowOff>
    </xdr:from>
    <xdr:to>
      <xdr:col>55</xdr:col>
      <xdr:colOff>50800</xdr:colOff>
      <xdr:row>79</xdr:row>
      <xdr:rowOff>118393</xdr:rowOff>
    </xdr:to>
    <xdr:sp macro="" textlink="">
      <xdr:nvSpPr>
        <xdr:cNvPr id="431" name="楕円 430">
          <a:extLst>
            <a:ext uri="{FF2B5EF4-FFF2-40B4-BE49-F238E27FC236}">
              <a16:creationId xmlns:a16="http://schemas.microsoft.com/office/drawing/2014/main" xmlns="" id="{00000000-0008-0000-0600-0000AF010000}"/>
            </a:ext>
          </a:extLst>
        </xdr:cNvPr>
        <xdr:cNvSpPr/>
      </xdr:nvSpPr>
      <xdr:spPr>
        <a:xfrm>
          <a:off x="10426700" y="13561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103170</xdr:rowOff>
    </xdr:from>
    <xdr:ext cx="469744" cy="259045"/>
    <xdr:sp macro="" textlink="">
      <xdr:nvSpPr>
        <xdr:cNvPr id="432" name="普通建設事業費 （ うち新規整備　）該当値テキスト">
          <a:extLst>
            <a:ext uri="{FF2B5EF4-FFF2-40B4-BE49-F238E27FC236}">
              <a16:creationId xmlns:a16="http://schemas.microsoft.com/office/drawing/2014/main" xmlns="" id="{00000000-0008-0000-0600-0000B0010000}"/>
            </a:ext>
          </a:extLst>
        </xdr:cNvPr>
        <xdr:cNvSpPr txBox="1"/>
      </xdr:nvSpPr>
      <xdr:spPr>
        <a:xfrm>
          <a:off x="10528300" y="134762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171152</xdr:rowOff>
    </xdr:from>
    <xdr:to>
      <xdr:col>50</xdr:col>
      <xdr:colOff>165100</xdr:colOff>
      <xdr:row>79</xdr:row>
      <xdr:rowOff>101302</xdr:rowOff>
    </xdr:to>
    <xdr:sp macro="" textlink="">
      <xdr:nvSpPr>
        <xdr:cNvPr id="433" name="楕円 432">
          <a:extLst>
            <a:ext uri="{FF2B5EF4-FFF2-40B4-BE49-F238E27FC236}">
              <a16:creationId xmlns:a16="http://schemas.microsoft.com/office/drawing/2014/main" xmlns="" id="{00000000-0008-0000-0600-0000B1010000}"/>
            </a:ext>
          </a:extLst>
        </xdr:cNvPr>
        <xdr:cNvSpPr/>
      </xdr:nvSpPr>
      <xdr:spPr>
        <a:xfrm>
          <a:off x="9588500" y="135442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69928</xdr:colOff>
      <xdr:row>79</xdr:row>
      <xdr:rowOff>92429</xdr:rowOff>
    </xdr:from>
    <xdr:ext cx="469744" cy="259045"/>
    <xdr:sp macro="" textlink="">
      <xdr:nvSpPr>
        <xdr:cNvPr id="434" name="テキスト ボックス 433">
          <a:extLst>
            <a:ext uri="{FF2B5EF4-FFF2-40B4-BE49-F238E27FC236}">
              <a16:creationId xmlns:a16="http://schemas.microsoft.com/office/drawing/2014/main" xmlns="" id="{00000000-0008-0000-0600-0000B2010000}"/>
            </a:ext>
          </a:extLst>
        </xdr:cNvPr>
        <xdr:cNvSpPr txBox="1"/>
      </xdr:nvSpPr>
      <xdr:spPr>
        <a:xfrm>
          <a:off x="9404428" y="136369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118999</xdr:rowOff>
    </xdr:from>
    <xdr:to>
      <xdr:col>46</xdr:col>
      <xdr:colOff>38100</xdr:colOff>
      <xdr:row>78</xdr:row>
      <xdr:rowOff>49149</xdr:rowOff>
    </xdr:to>
    <xdr:sp macro="" textlink="">
      <xdr:nvSpPr>
        <xdr:cNvPr id="435" name="楕円 434">
          <a:extLst>
            <a:ext uri="{FF2B5EF4-FFF2-40B4-BE49-F238E27FC236}">
              <a16:creationId xmlns:a16="http://schemas.microsoft.com/office/drawing/2014/main" xmlns="" id="{00000000-0008-0000-0600-0000B3010000}"/>
            </a:ext>
          </a:extLst>
        </xdr:cNvPr>
        <xdr:cNvSpPr/>
      </xdr:nvSpPr>
      <xdr:spPr>
        <a:xfrm>
          <a:off x="8699500" y="133206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65676</xdr:rowOff>
    </xdr:from>
    <xdr:ext cx="534377" cy="259045"/>
    <xdr:sp macro="" textlink="">
      <xdr:nvSpPr>
        <xdr:cNvPr id="436" name="テキスト ボックス 435">
          <a:extLst>
            <a:ext uri="{FF2B5EF4-FFF2-40B4-BE49-F238E27FC236}">
              <a16:creationId xmlns:a16="http://schemas.microsoft.com/office/drawing/2014/main" xmlns="" id="{00000000-0008-0000-0600-0000B4010000}"/>
            </a:ext>
          </a:extLst>
        </xdr:cNvPr>
        <xdr:cNvSpPr txBox="1"/>
      </xdr:nvSpPr>
      <xdr:spPr>
        <a:xfrm>
          <a:off x="8483111" y="130958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151504</xdr:rowOff>
    </xdr:from>
    <xdr:to>
      <xdr:col>41</xdr:col>
      <xdr:colOff>101600</xdr:colOff>
      <xdr:row>79</xdr:row>
      <xdr:rowOff>81654</xdr:rowOff>
    </xdr:to>
    <xdr:sp macro="" textlink="">
      <xdr:nvSpPr>
        <xdr:cNvPr id="437" name="楕円 436">
          <a:extLst>
            <a:ext uri="{FF2B5EF4-FFF2-40B4-BE49-F238E27FC236}">
              <a16:creationId xmlns:a16="http://schemas.microsoft.com/office/drawing/2014/main" xmlns="" id="{00000000-0008-0000-0600-0000B5010000}"/>
            </a:ext>
          </a:extLst>
        </xdr:cNvPr>
        <xdr:cNvSpPr/>
      </xdr:nvSpPr>
      <xdr:spPr>
        <a:xfrm>
          <a:off x="7810500" y="135246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79</xdr:row>
      <xdr:rowOff>72781</xdr:rowOff>
    </xdr:from>
    <xdr:ext cx="469744" cy="259045"/>
    <xdr:sp macro="" textlink="">
      <xdr:nvSpPr>
        <xdr:cNvPr id="438" name="テキスト ボックス 437">
          <a:extLst>
            <a:ext uri="{FF2B5EF4-FFF2-40B4-BE49-F238E27FC236}">
              <a16:creationId xmlns:a16="http://schemas.microsoft.com/office/drawing/2014/main" xmlns="" id="{00000000-0008-0000-0600-0000B6010000}"/>
            </a:ext>
          </a:extLst>
        </xdr:cNvPr>
        <xdr:cNvSpPr txBox="1"/>
      </xdr:nvSpPr>
      <xdr:spPr>
        <a:xfrm>
          <a:off x="7626428" y="136173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115505</xdr:rowOff>
    </xdr:from>
    <xdr:to>
      <xdr:col>36</xdr:col>
      <xdr:colOff>165100</xdr:colOff>
      <xdr:row>79</xdr:row>
      <xdr:rowOff>45655</xdr:rowOff>
    </xdr:to>
    <xdr:sp macro="" textlink="">
      <xdr:nvSpPr>
        <xdr:cNvPr id="439" name="楕円 438">
          <a:extLst>
            <a:ext uri="{FF2B5EF4-FFF2-40B4-BE49-F238E27FC236}">
              <a16:creationId xmlns:a16="http://schemas.microsoft.com/office/drawing/2014/main" xmlns="" id="{00000000-0008-0000-0600-0000B7010000}"/>
            </a:ext>
          </a:extLst>
        </xdr:cNvPr>
        <xdr:cNvSpPr/>
      </xdr:nvSpPr>
      <xdr:spPr>
        <a:xfrm>
          <a:off x="6921500" y="134886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36782</xdr:rowOff>
    </xdr:from>
    <xdr:ext cx="469744" cy="259045"/>
    <xdr:sp macro="" textlink="">
      <xdr:nvSpPr>
        <xdr:cNvPr id="440" name="テキスト ボックス 439">
          <a:extLst>
            <a:ext uri="{FF2B5EF4-FFF2-40B4-BE49-F238E27FC236}">
              <a16:creationId xmlns:a16="http://schemas.microsoft.com/office/drawing/2014/main" xmlns="" id="{00000000-0008-0000-0600-0000B8010000}"/>
            </a:ext>
          </a:extLst>
        </xdr:cNvPr>
        <xdr:cNvSpPr txBox="1"/>
      </xdr:nvSpPr>
      <xdr:spPr>
        <a:xfrm>
          <a:off x="6737428" y="135813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41" name="正方形/長方形 440">
          <a:extLst>
            <a:ext uri="{FF2B5EF4-FFF2-40B4-BE49-F238E27FC236}">
              <a16:creationId xmlns:a16="http://schemas.microsoft.com/office/drawing/2014/main" xmlns="" id="{00000000-0008-0000-0600-0000B9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35</xdr:col>
      <xdr:colOff>63500</xdr:colOff>
      <xdr:row>85</xdr:row>
      <xdr:rowOff>57150</xdr:rowOff>
    </xdr:from>
    <xdr:to>
      <xdr:col>43</xdr:col>
      <xdr:colOff>63500</xdr:colOff>
      <xdr:row>86</xdr:row>
      <xdr:rowOff>139700</xdr:rowOff>
    </xdr:to>
    <xdr:sp macro="" textlink="">
      <xdr:nvSpPr>
        <xdr:cNvPr id="442" name="正方形/長方形 441">
          <a:extLst>
            <a:ext uri="{FF2B5EF4-FFF2-40B4-BE49-F238E27FC236}">
              <a16:creationId xmlns:a16="http://schemas.microsoft.com/office/drawing/2014/main" xmlns="" id="{00000000-0008-0000-0600-0000BA010000}"/>
            </a:ext>
          </a:extLst>
        </xdr:cNvPr>
        <xdr:cNvSpPr/>
      </xdr:nvSpPr>
      <xdr:spPr>
        <a:xfrm>
          <a:off x="673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86</xdr:row>
      <xdr:rowOff>88900</xdr:rowOff>
    </xdr:from>
    <xdr:to>
      <xdr:col>43</xdr:col>
      <xdr:colOff>63500</xdr:colOff>
      <xdr:row>88</xdr:row>
      <xdr:rowOff>0</xdr:rowOff>
    </xdr:to>
    <xdr:sp macro="" textlink="">
      <xdr:nvSpPr>
        <xdr:cNvPr id="443" name="正方形/長方形 442">
          <a:extLst>
            <a:ext uri="{FF2B5EF4-FFF2-40B4-BE49-F238E27FC236}">
              <a16:creationId xmlns:a16="http://schemas.microsoft.com/office/drawing/2014/main" xmlns="" id="{00000000-0008-0000-0600-0000BB010000}"/>
            </a:ext>
          </a:extLst>
        </xdr:cNvPr>
        <xdr:cNvSpPr/>
      </xdr:nvSpPr>
      <xdr:spPr>
        <a:xfrm>
          <a:off x="673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85</xdr:row>
      <xdr:rowOff>57150</xdr:rowOff>
    </xdr:from>
    <xdr:to>
      <xdr:col>48</xdr:col>
      <xdr:colOff>127000</xdr:colOff>
      <xdr:row>86</xdr:row>
      <xdr:rowOff>139700</xdr:rowOff>
    </xdr:to>
    <xdr:sp macro="" textlink="">
      <xdr:nvSpPr>
        <xdr:cNvPr id="444" name="正方形/長方形 443">
          <a:extLst>
            <a:ext uri="{FF2B5EF4-FFF2-40B4-BE49-F238E27FC236}">
              <a16:creationId xmlns:a16="http://schemas.microsoft.com/office/drawing/2014/main" xmlns="" id="{00000000-0008-0000-0600-0000BC010000}"/>
            </a:ext>
          </a:extLst>
        </xdr:cNvPr>
        <xdr:cNvSpPr/>
      </xdr:nvSpPr>
      <xdr:spPr>
        <a:xfrm>
          <a:off x="77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86</xdr:row>
      <xdr:rowOff>88900</xdr:rowOff>
    </xdr:from>
    <xdr:to>
      <xdr:col>48</xdr:col>
      <xdr:colOff>127000</xdr:colOff>
      <xdr:row>88</xdr:row>
      <xdr:rowOff>0</xdr:rowOff>
    </xdr:to>
    <xdr:sp macro="" textlink="">
      <xdr:nvSpPr>
        <xdr:cNvPr id="445" name="正方形/長方形 444">
          <a:extLst>
            <a:ext uri="{FF2B5EF4-FFF2-40B4-BE49-F238E27FC236}">
              <a16:creationId xmlns:a16="http://schemas.microsoft.com/office/drawing/2014/main" xmlns="" id="{00000000-0008-0000-0600-0000BD010000}"/>
            </a:ext>
          </a:extLst>
        </xdr:cNvPr>
        <xdr:cNvSpPr/>
      </xdr:nvSpPr>
      <xdr:spPr>
        <a:xfrm>
          <a:off x="77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29,308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85</xdr:row>
      <xdr:rowOff>57150</xdr:rowOff>
    </xdr:from>
    <xdr:to>
      <xdr:col>54</xdr:col>
      <xdr:colOff>127000</xdr:colOff>
      <xdr:row>86</xdr:row>
      <xdr:rowOff>139700</xdr:rowOff>
    </xdr:to>
    <xdr:sp macro="" textlink="">
      <xdr:nvSpPr>
        <xdr:cNvPr id="446" name="正方形/長方形 445">
          <a:extLst>
            <a:ext uri="{FF2B5EF4-FFF2-40B4-BE49-F238E27FC236}">
              <a16:creationId xmlns:a16="http://schemas.microsoft.com/office/drawing/2014/main" xmlns="" id="{00000000-0008-0000-0600-0000BE010000}"/>
            </a:ext>
          </a:extLst>
        </xdr:cNvPr>
        <xdr:cNvSpPr/>
      </xdr:nvSpPr>
      <xdr:spPr>
        <a:xfrm>
          <a:off x="889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86</xdr:row>
      <xdr:rowOff>88900</xdr:rowOff>
    </xdr:from>
    <xdr:to>
      <xdr:col>54</xdr:col>
      <xdr:colOff>127000</xdr:colOff>
      <xdr:row>88</xdr:row>
      <xdr:rowOff>0</xdr:rowOff>
    </xdr:to>
    <xdr:sp macro="" textlink="">
      <xdr:nvSpPr>
        <xdr:cNvPr id="447" name="正方形/長方形 446">
          <a:extLst>
            <a:ext uri="{FF2B5EF4-FFF2-40B4-BE49-F238E27FC236}">
              <a16:creationId xmlns:a16="http://schemas.microsoft.com/office/drawing/2014/main" xmlns="" id="{00000000-0008-0000-0600-0000BF010000}"/>
            </a:ext>
          </a:extLst>
        </xdr:cNvPr>
        <xdr:cNvSpPr/>
      </xdr:nvSpPr>
      <xdr:spPr>
        <a:xfrm>
          <a:off x="889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38,138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48" name="正方形/長方形 447">
          <a:extLst>
            <a:ext uri="{FF2B5EF4-FFF2-40B4-BE49-F238E27FC236}">
              <a16:creationId xmlns:a16="http://schemas.microsoft.com/office/drawing/2014/main" xmlns="" id="{00000000-0008-0000-0600-0000C0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49" name="テキスト ボックス 448">
          <a:extLst>
            <a:ext uri="{FF2B5EF4-FFF2-40B4-BE49-F238E27FC236}">
              <a16:creationId xmlns:a16="http://schemas.microsoft.com/office/drawing/2014/main" xmlns="" id="{00000000-0008-0000-0600-0000C1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50" name="直線コネクタ 449">
          <a:extLst>
            <a:ext uri="{FF2B5EF4-FFF2-40B4-BE49-F238E27FC236}">
              <a16:creationId xmlns:a16="http://schemas.microsoft.com/office/drawing/2014/main" xmlns="" id="{00000000-0008-0000-0600-0000C2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44450</xdr:rowOff>
    </xdr:from>
    <xdr:to>
      <xdr:col>59</xdr:col>
      <xdr:colOff>50800</xdr:colOff>
      <xdr:row>99</xdr:row>
      <xdr:rowOff>44450</xdr:rowOff>
    </xdr:to>
    <xdr:cxnSp macro="">
      <xdr:nvCxnSpPr>
        <xdr:cNvPr id="451" name="直線コネクタ 450">
          <a:extLst>
            <a:ext uri="{FF2B5EF4-FFF2-40B4-BE49-F238E27FC236}">
              <a16:creationId xmlns:a16="http://schemas.microsoft.com/office/drawing/2014/main" xmlns="" id="{00000000-0008-0000-0600-0000C3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73677</xdr:rowOff>
    </xdr:from>
    <xdr:ext cx="248786" cy="259045"/>
    <xdr:sp macro="" textlink="">
      <xdr:nvSpPr>
        <xdr:cNvPr id="452" name="テキスト ボックス 451">
          <a:extLst>
            <a:ext uri="{FF2B5EF4-FFF2-40B4-BE49-F238E27FC236}">
              <a16:creationId xmlns:a16="http://schemas.microsoft.com/office/drawing/2014/main" xmlns="" id="{00000000-0008-0000-0600-0000C4010000}"/>
            </a:ext>
          </a:extLst>
        </xdr:cNvPr>
        <xdr:cNvSpPr txBox="1"/>
      </xdr:nvSpPr>
      <xdr:spPr>
        <a:xfrm>
          <a:off x="6355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53" name="直線コネクタ 452">
          <a:extLst>
            <a:ext uri="{FF2B5EF4-FFF2-40B4-BE49-F238E27FC236}">
              <a16:creationId xmlns:a16="http://schemas.microsoft.com/office/drawing/2014/main" xmlns="" id="{00000000-0008-0000-0600-0000C5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54" name="テキスト ボックス 453">
          <a:extLst>
            <a:ext uri="{FF2B5EF4-FFF2-40B4-BE49-F238E27FC236}">
              <a16:creationId xmlns:a16="http://schemas.microsoft.com/office/drawing/2014/main" xmlns="" id="{00000000-0008-0000-0600-0000C6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55" name="直線コネクタ 454">
          <a:extLst>
            <a:ext uri="{FF2B5EF4-FFF2-40B4-BE49-F238E27FC236}">
              <a16:creationId xmlns:a16="http://schemas.microsoft.com/office/drawing/2014/main" xmlns="" id="{00000000-0008-0000-0600-0000C7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56" name="テキスト ボックス 455">
          <a:extLst>
            <a:ext uri="{FF2B5EF4-FFF2-40B4-BE49-F238E27FC236}">
              <a16:creationId xmlns:a16="http://schemas.microsoft.com/office/drawing/2014/main" xmlns="" id="{00000000-0008-0000-0600-0000C8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57" name="直線コネクタ 456">
          <a:extLst>
            <a:ext uri="{FF2B5EF4-FFF2-40B4-BE49-F238E27FC236}">
              <a16:creationId xmlns:a16="http://schemas.microsoft.com/office/drawing/2014/main" xmlns="" id="{00000000-0008-0000-0600-0000C9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58" name="テキスト ボックス 457">
          <a:extLst>
            <a:ext uri="{FF2B5EF4-FFF2-40B4-BE49-F238E27FC236}">
              <a16:creationId xmlns:a16="http://schemas.microsoft.com/office/drawing/2014/main" xmlns="" id="{00000000-0008-0000-0600-0000CA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59" name="直線コネクタ 458">
          <a:extLst>
            <a:ext uri="{FF2B5EF4-FFF2-40B4-BE49-F238E27FC236}">
              <a16:creationId xmlns:a16="http://schemas.microsoft.com/office/drawing/2014/main" xmlns="" id="{00000000-0008-0000-0600-0000CB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60" name="テキスト ボックス 459">
          <a:extLst>
            <a:ext uri="{FF2B5EF4-FFF2-40B4-BE49-F238E27FC236}">
              <a16:creationId xmlns:a16="http://schemas.microsoft.com/office/drawing/2014/main" xmlns="" id="{00000000-0008-0000-0600-0000CC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61" name="直線コネクタ 460">
          <a:extLst>
            <a:ext uri="{FF2B5EF4-FFF2-40B4-BE49-F238E27FC236}">
              <a16:creationId xmlns:a16="http://schemas.microsoft.com/office/drawing/2014/main" xmlns="" id="{00000000-0008-0000-0600-0000CD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62" name="テキスト ボックス 461">
          <a:extLst>
            <a:ext uri="{FF2B5EF4-FFF2-40B4-BE49-F238E27FC236}">
              <a16:creationId xmlns:a16="http://schemas.microsoft.com/office/drawing/2014/main" xmlns="" id="{00000000-0008-0000-0600-0000CE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63" name="普通建設事業費 （ うち更新整備　）グラフ枠">
          <a:extLst>
            <a:ext uri="{FF2B5EF4-FFF2-40B4-BE49-F238E27FC236}">
              <a16:creationId xmlns:a16="http://schemas.microsoft.com/office/drawing/2014/main" xmlns="" id="{00000000-0008-0000-0600-0000CF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89</xdr:row>
      <xdr:rowOff>168160</xdr:rowOff>
    </xdr:from>
    <xdr:to>
      <xdr:col>54</xdr:col>
      <xdr:colOff>189865</xdr:colOff>
      <xdr:row>99</xdr:row>
      <xdr:rowOff>5880</xdr:rowOff>
    </xdr:to>
    <xdr:cxnSp macro="">
      <xdr:nvCxnSpPr>
        <xdr:cNvPr id="464" name="直線コネクタ 463">
          <a:extLst>
            <a:ext uri="{FF2B5EF4-FFF2-40B4-BE49-F238E27FC236}">
              <a16:creationId xmlns:a16="http://schemas.microsoft.com/office/drawing/2014/main" xmlns="" id="{00000000-0008-0000-0600-0000D0010000}"/>
            </a:ext>
          </a:extLst>
        </xdr:cNvPr>
        <xdr:cNvCxnSpPr/>
      </xdr:nvCxnSpPr>
      <xdr:spPr>
        <a:xfrm flipV="1">
          <a:off x="10475595" y="15427210"/>
          <a:ext cx="1270" cy="15522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9707</xdr:rowOff>
    </xdr:from>
    <xdr:ext cx="469744" cy="259045"/>
    <xdr:sp macro="" textlink="">
      <xdr:nvSpPr>
        <xdr:cNvPr id="465" name="普通建設事業費 （ うち更新整備　）最小値テキスト">
          <a:extLst>
            <a:ext uri="{FF2B5EF4-FFF2-40B4-BE49-F238E27FC236}">
              <a16:creationId xmlns:a16="http://schemas.microsoft.com/office/drawing/2014/main" xmlns="" id="{00000000-0008-0000-0600-0000D1010000}"/>
            </a:ext>
          </a:extLst>
        </xdr:cNvPr>
        <xdr:cNvSpPr txBox="1"/>
      </xdr:nvSpPr>
      <xdr:spPr>
        <a:xfrm>
          <a:off x="10528300" y="16983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5880</xdr:rowOff>
    </xdr:from>
    <xdr:to>
      <xdr:col>55</xdr:col>
      <xdr:colOff>88900</xdr:colOff>
      <xdr:row>99</xdr:row>
      <xdr:rowOff>5880</xdr:rowOff>
    </xdr:to>
    <xdr:cxnSp macro="">
      <xdr:nvCxnSpPr>
        <xdr:cNvPr id="466" name="直線コネクタ 465">
          <a:extLst>
            <a:ext uri="{FF2B5EF4-FFF2-40B4-BE49-F238E27FC236}">
              <a16:creationId xmlns:a16="http://schemas.microsoft.com/office/drawing/2014/main" xmlns="" id="{00000000-0008-0000-0600-0000D2010000}"/>
            </a:ext>
          </a:extLst>
        </xdr:cNvPr>
        <xdr:cNvCxnSpPr/>
      </xdr:nvCxnSpPr>
      <xdr:spPr>
        <a:xfrm>
          <a:off x="10388600" y="169794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114837</xdr:rowOff>
    </xdr:from>
    <xdr:ext cx="599010" cy="259045"/>
    <xdr:sp macro="" textlink="">
      <xdr:nvSpPr>
        <xdr:cNvPr id="467" name="普通建設事業費 （ うち更新整備　）最大値テキスト">
          <a:extLst>
            <a:ext uri="{FF2B5EF4-FFF2-40B4-BE49-F238E27FC236}">
              <a16:creationId xmlns:a16="http://schemas.microsoft.com/office/drawing/2014/main" xmlns="" id="{00000000-0008-0000-0600-0000D3010000}"/>
            </a:ext>
          </a:extLst>
        </xdr:cNvPr>
        <xdr:cNvSpPr txBox="1"/>
      </xdr:nvSpPr>
      <xdr:spPr>
        <a:xfrm>
          <a:off x="10528300" y="152024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125,259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89</xdr:row>
      <xdr:rowOff>168160</xdr:rowOff>
    </xdr:from>
    <xdr:to>
      <xdr:col>55</xdr:col>
      <xdr:colOff>88900</xdr:colOff>
      <xdr:row>89</xdr:row>
      <xdr:rowOff>168160</xdr:rowOff>
    </xdr:to>
    <xdr:cxnSp macro="">
      <xdr:nvCxnSpPr>
        <xdr:cNvPr id="468" name="直線コネクタ 467">
          <a:extLst>
            <a:ext uri="{FF2B5EF4-FFF2-40B4-BE49-F238E27FC236}">
              <a16:creationId xmlns:a16="http://schemas.microsoft.com/office/drawing/2014/main" xmlns="" id="{00000000-0008-0000-0600-0000D4010000}"/>
            </a:ext>
          </a:extLst>
        </xdr:cNvPr>
        <xdr:cNvCxnSpPr/>
      </xdr:nvCxnSpPr>
      <xdr:spPr>
        <a:xfrm>
          <a:off x="10388600" y="154272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33896</xdr:rowOff>
    </xdr:from>
    <xdr:to>
      <xdr:col>55</xdr:col>
      <xdr:colOff>0</xdr:colOff>
      <xdr:row>98</xdr:row>
      <xdr:rowOff>45923</xdr:rowOff>
    </xdr:to>
    <xdr:cxnSp macro="">
      <xdr:nvCxnSpPr>
        <xdr:cNvPr id="469" name="直線コネクタ 468">
          <a:extLst>
            <a:ext uri="{FF2B5EF4-FFF2-40B4-BE49-F238E27FC236}">
              <a16:creationId xmlns:a16="http://schemas.microsoft.com/office/drawing/2014/main" xmlns="" id="{00000000-0008-0000-0600-0000D5010000}"/>
            </a:ext>
          </a:extLst>
        </xdr:cNvPr>
        <xdr:cNvCxnSpPr/>
      </xdr:nvCxnSpPr>
      <xdr:spPr>
        <a:xfrm flipV="1">
          <a:off x="9639300" y="16493096"/>
          <a:ext cx="838200" cy="3549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16654</xdr:rowOff>
    </xdr:from>
    <xdr:ext cx="534377" cy="259045"/>
    <xdr:sp macro="" textlink="">
      <xdr:nvSpPr>
        <xdr:cNvPr id="470" name="普通建設事業費 （ うち更新整備　）平均値テキスト">
          <a:extLst>
            <a:ext uri="{FF2B5EF4-FFF2-40B4-BE49-F238E27FC236}">
              <a16:creationId xmlns:a16="http://schemas.microsoft.com/office/drawing/2014/main" xmlns="" id="{00000000-0008-0000-0600-0000D6010000}"/>
            </a:ext>
          </a:extLst>
        </xdr:cNvPr>
        <xdr:cNvSpPr txBox="1"/>
      </xdr:nvSpPr>
      <xdr:spPr>
        <a:xfrm>
          <a:off x="10528300" y="1664730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23,490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38227</xdr:rowOff>
    </xdr:from>
    <xdr:to>
      <xdr:col>55</xdr:col>
      <xdr:colOff>50800</xdr:colOff>
      <xdr:row>97</xdr:row>
      <xdr:rowOff>139827</xdr:rowOff>
    </xdr:to>
    <xdr:sp macro="" textlink="">
      <xdr:nvSpPr>
        <xdr:cNvPr id="471" name="フローチャート: 判断 470">
          <a:extLst>
            <a:ext uri="{FF2B5EF4-FFF2-40B4-BE49-F238E27FC236}">
              <a16:creationId xmlns:a16="http://schemas.microsoft.com/office/drawing/2014/main" xmlns="" id="{00000000-0008-0000-0600-0000D7010000}"/>
            </a:ext>
          </a:extLst>
        </xdr:cNvPr>
        <xdr:cNvSpPr/>
      </xdr:nvSpPr>
      <xdr:spPr>
        <a:xfrm>
          <a:off x="10426700" y="166688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74346</xdr:rowOff>
    </xdr:from>
    <xdr:to>
      <xdr:col>50</xdr:col>
      <xdr:colOff>114300</xdr:colOff>
      <xdr:row>98</xdr:row>
      <xdr:rowOff>45923</xdr:rowOff>
    </xdr:to>
    <xdr:cxnSp macro="">
      <xdr:nvCxnSpPr>
        <xdr:cNvPr id="472" name="直線コネクタ 471">
          <a:extLst>
            <a:ext uri="{FF2B5EF4-FFF2-40B4-BE49-F238E27FC236}">
              <a16:creationId xmlns:a16="http://schemas.microsoft.com/office/drawing/2014/main" xmlns="" id="{00000000-0008-0000-0600-0000D8010000}"/>
            </a:ext>
          </a:extLst>
        </xdr:cNvPr>
        <xdr:cNvCxnSpPr/>
      </xdr:nvCxnSpPr>
      <xdr:spPr>
        <a:xfrm>
          <a:off x="8750300" y="16704996"/>
          <a:ext cx="889000" cy="1430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166421</xdr:rowOff>
    </xdr:from>
    <xdr:to>
      <xdr:col>50</xdr:col>
      <xdr:colOff>165100</xdr:colOff>
      <xdr:row>97</xdr:row>
      <xdr:rowOff>96571</xdr:rowOff>
    </xdr:to>
    <xdr:sp macro="" textlink="">
      <xdr:nvSpPr>
        <xdr:cNvPr id="473" name="フローチャート: 判断 472">
          <a:extLst>
            <a:ext uri="{FF2B5EF4-FFF2-40B4-BE49-F238E27FC236}">
              <a16:creationId xmlns:a16="http://schemas.microsoft.com/office/drawing/2014/main" xmlns="" id="{00000000-0008-0000-0600-0000D9010000}"/>
            </a:ext>
          </a:extLst>
        </xdr:cNvPr>
        <xdr:cNvSpPr/>
      </xdr:nvSpPr>
      <xdr:spPr>
        <a:xfrm>
          <a:off x="9588500" y="166256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95</xdr:row>
      <xdr:rowOff>113098</xdr:rowOff>
    </xdr:from>
    <xdr:ext cx="534377" cy="259045"/>
    <xdr:sp macro="" textlink="">
      <xdr:nvSpPr>
        <xdr:cNvPr id="474" name="テキスト ボックス 473">
          <a:extLst>
            <a:ext uri="{FF2B5EF4-FFF2-40B4-BE49-F238E27FC236}">
              <a16:creationId xmlns:a16="http://schemas.microsoft.com/office/drawing/2014/main" xmlns="" id="{00000000-0008-0000-0600-0000DA010000}"/>
            </a:ext>
          </a:extLst>
        </xdr:cNvPr>
        <xdr:cNvSpPr txBox="1"/>
      </xdr:nvSpPr>
      <xdr:spPr>
        <a:xfrm>
          <a:off x="9372111" y="164008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26,896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74346</xdr:rowOff>
    </xdr:from>
    <xdr:to>
      <xdr:col>45</xdr:col>
      <xdr:colOff>177800</xdr:colOff>
      <xdr:row>98</xdr:row>
      <xdr:rowOff>46380</xdr:rowOff>
    </xdr:to>
    <xdr:cxnSp macro="">
      <xdr:nvCxnSpPr>
        <xdr:cNvPr id="475" name="直線コネクタ 474">
          <a:extLst>
            <a:ext uri="{FF2B5EF4-FFF2-40B4-BE49-F238E27FC236}">
              <a16:creationId xmlns:a16="http://schemas.microsoft.com/office/drawing/2014/main" xmlns="" id="{00000000-0008-0000-0600-0000DB010000}"/>
            </a:ext>
          </a:extLst>
        </xdr:cNvPr>
        <xdr:cNvCxnSpPr/>
      </xdr:nvCxnSpPr>
      <xdr:spPr>
        <a:xfrm flipV="1">
          <a:off x="7861300" y="16704996"/>
          <a:ext cx="889000" cy="1434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29400</xdr:rowOff>
    </xdr:from>
    <xdr:to>
      <xdr:col>46</xdr:col>
      <xdr:colOff>38100</xdr:colOff>
      <xdr:row>97</xdr:row>
      <xdr:rowOff>131000</xdr:rowOff>
    </xdr:to>
    <xdr:sp macro="" textlink="">
      <xdr:nvSpPr>
        <xdr:cNvPr id="476" name="フローチャート: 判断 475">
          <a:extLst>
            <a:ext uri="{FF2B5EF4-FFF2-40B4-BE49-F238E27FC236}">
              <a16:creationId xmlns:a16="http://schemas.microsoft.com/office/drawing/2014/main" xmlns="" id="{00000000-0008-0000-0600-0000DC010000}"/>
            </a:ext>
          </a:extLst>
        </xdr:cNvPr>
        <xdr:cNvSpPr/>
      </xdr:nvSpPr>
      <xdr:spPr>
        <a:xfrm>
          <a:off x="8699500" y="16660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122127</xdr:rowOff>
    </xdr:from>
    <xdr:ext cx="534377" cy="259045"/>
    <xdr:sp macro="" textlink="">
      <xdr:nvSpPr>
        <xdr:cNvPr id="477" name="テキスト ボックス 476">
          <a:extLst>
            <a:ext uri="{FF2B5EF4-FFF2-40B4-BE49-F238E27FC236}">
              <a16:creationId xmlns:a16="http://schemas.microsoft.com/office/drawing/2014/main" xmlns="" id="{00000000-0008-0000-0600-0000DD010000}"/>
            </a:ext>
          </a:extLst>
        </xdr:cNvPr>
        <xdr:cNvSpPr txBox="1"/>
      </xdr:nvSpPr>
      <xdr:spPr>
        <a:xfrm>
          <a:off x="8483111" y="167527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10401</xdr:rowOff>
    </xdr:from>
    <xdr:to>
      <xdr:col>41</xdr:col>
      <xdr:colOff>50800</xdr:colOff>
      <xdr:row>98</xdr:row>
      <xdr:rowOff>46380</xdr:rowOff>
    </xdr:to>
    <xdr:cxnSp macro="">
      <xdr:nvCxnSpPr>
        <xdr:cNvPr id="478" name="直線コネクタ 477">
          <a:extLst>
            <a:ext uri="{FF2B5EF4-FFF2-40B4-BE49-F238E27FC236}">
              <a16:creationId xmlns:a16="http://schemas.microsoft.com/office/drawing/2014/main" xmlns="" id="{00000000-0008-0000-0600-0000DE010000}"/>
            </a:ext>
          </a:extLst>
        </xdr:cNvPr>
        <xdr:cNvCxnSpPr/>
      </xdr:nvCxnSpPr>
      <xdr:spPr>
        <a:xfrm>
          <a:off x="6972300" y="16469601"/>
          <a:ext cx="889000" cy="3788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109373</xdr:rowOff>
    </xdr:from>
    <xdr:to>
      <xdr:col>41</xdr:col>
      <xdr:colOff>101600</xdr:colOff>
      <xdr:row>98</xdr:row>
      <xdr:rowOff>39523</xdr:rowOff>
    </xdr:to>
    <xdr:sp macro="" textlink="">
      <xdr:nvSpPr>
        <xdr:cNvPr id="479" name="フローチャート: 判断 478">
          <a:extLst>
            <a:ext uri="{FF2B5EF4-FFF2-40B4-BE49-F238E27FC236}">
              <a16:creationId xmlns:a16="http://schemas.microsoft.com/office/drawing/2014/main" xmlns="" id="{00000000-0008-0000-0600-0000DF010000}"/>
            </a:ext>
          </a:extLst>
        </xdr:cNvPr>
        <xdr:cNvSpPr/>
      </xdr:nvSpPr>
      <xdr:spPr>
        <a:xfrm>
          <a:off x="7810500" y="167400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56050</xdr:rowOff>
    </xdr:from>
    <xdr:ext cx="534377" cy="259045"/>
    <xdr:sp macro="" textlink="">
      <xdr:nvSpPr>
        <xdr:cNvPr id="480" name="テキスト ボックス 479">
          <a:extLst>
            <a:ext uri="{FF2B5EF4-FFF2-40B4-BE49-F238E27FC236}">
              <a16:creationId xmlns:a16="http://schemas.microsoft.com/office/drawing/2014/main" xmlns="" id="{00000000-0008-0000-0600-0000E0010000}"/>
            </a:ext>
          </a:extLst>
        </xdr:cNvPr>
        <xdr:cNvSpPr txBox="1"/>
      </xdr:nvSpPr>
      <xdr:spPr>
        <a:xfrm>
          <a:off x="7594111" y="165152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50533</xdr:rowOff>
    </xdr:from>
    <xdr:to>
      <xdr:col>36</xdr:col>
      <xdr:colOff>165100</xdr:colOff>
      <xdr:row>97</xdr:row>
      <xdr:rowOff>152133</xdr:rowOff>
    </xdr:to>
    <xdr:sp macro="" textlink="">
      <xdr:nvSpPr>
        <xdr:cNvPr id="481" name="フローチャート: 判断 480">
          <a:extLst>
            <a:ext uri="{FF2B5EF4-FFF2-40B4-BE49-F238E27FC236}">
              <a16:creationId xmlns:a16="http://schemas.microsoft.com/office/drawing/2014/main" xmlns="" id="{00000000-0008-0000-0600-0000E1010000}"/>
            </a:ext>
          </a:extLst>
        </xdr:cNvPr>
        <xdr:cNvSpPr/>
      </xdr:nvSpPr>
      <xdr:spPr>
        <a:xfrm>
          <a:off x="6921500" y="166811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143260</xdr:rowOff>
    </xdr:from>
    <xdr:ext cx="534377" cy="259045"/>
    <xdr:sp macro="" textlink="">
      <xdr:nvSpPr>
        <xdr:cNvPr id="482" name="テキスト ボックス 481">
          <a:extLst>
            <a:ext uri="{FF2B5EF4-FFF2-40B4-BE49-F238E27FC236}">
              <a16:creationId xmlns:a16="http://schemas.microsoft.com/office/drawing/2014/main" xmlns="" id="{00000000-0008-0000-0600-0000E2010000}"/>
            </a:ext>
          </a:extLst>
        </xdr:cNvPr>
        <xdr:cNvSpPr txBox="1"/>
      </xdr:nvSpPr>
      <xdr:spPr>
        <a:xfrm>
          <a:off x="6705111" y="167739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83" name="テキスト ボックス 482">
          <a:extLst>
            <a:ext uri="{FF2B5EF4-FFF2-40B4-BE49-F238E27FC236}">
              <a16:creationId xmlns:a16="http://schemas.microsoft.com/office/drawing/2014/main" xmlns="" id="{00000000-0008-0000-0600-0000E3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84" name="テキスト ボックス 483">
          <a:extLst>
            <a:ext uri="{FF2B5EF4-FFF2-40B4-BE49-F238E27FC236}">
              <a16:creationId xmlns:a16="http://schemas.microsoft.com/office/drawing/2014/main" xmlns="" id="{00000000-0008-0000-0600-0000E4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85" name="テキスト ボックス 484">
          <a:extLst>
            <a:ext uri="{FF2B5EF4-FFF2-40B4-BE49-F238E27FC236}">
              <a16:creationId xmlns:a16="http://schemas.microsoft.com/office/drawing/2014/main" xmlns="" id="{00000000-0008-0000-0600-0000E5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86" name="テキスト ボックス 485">
          <a:extLst>
            <a:ext uri="{FF2B5EF4-FFF2-40B4-BE49-F238E27FC236}">
              <a16:creationId xmlns:a16="http://schemas.microsoft.com/office/drawing/2014/main" xmlns="" id="{00000000-0008-0000-0600-0000E6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87" name="テキスト ボックス 486">
          <a:extLst>
            <a:ext uri="{FF2B5EF4-FFF2-40B4-BE49-F238E27FC236}">
              <a16:creationId xmlns:a16="http://schemas.microsoft.com/office/drawing/2014/main" xmlns="" id="{00000000-0008-0000-0600-0000E7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154546</xdr:rowOff>
    </xdr:from>
    <xdr:to>
      <xdr:col>55</xdr:col>
      <xdr:colOff>50800</xdr:colOff>
      <xdr:row>96</xdr:row>
      <xdr:rowOff>84696</xdr:rowOff>
    </xdr:to>
    <xdr:sp macro="" textlink="">
      <xdr:nvSpPr>
        <xdr:cNvPr id="488" name="楕円 487">
          <a:extLst>
            <a:ext uri="{FF2B5EF4-FFF2-40B4-BE49-F238E27FC236}">
              <a16:creationId xmlns:a16="http://schemas.microsoft.com/office/drawing/2014/main" xmlns="" id="{00000000-0008-0000-0600-0000E8010000}"/>
            </a:ext>
          </a:extLst>
        </xdr:cNvPr>
        <xdr:cNvSpPr/>
      </xdr:nvSpPr>
      <xdr:spPr>
        <a:xfrm>
          <a:off x="10426700" y="164422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5973</xdr:rowOff>
    </xdr:from>
    <xdr:ext cx="534377" cy="259045"/>
    <xdr:sp macro="" textlink="">
      <xdr:nvSpPr>
        <xdr:cNvPr id="489" name="普通建設事業費 （ うち更新整備　）該当値テキスト">
          <a:extLst>
            <a:ext uri="{FF2B5EF4-FFF2-40B4-BE49-F238E27FC236}">
              <a16:creationId xmlns:a16="http://schemas.microsoft.com/office/drawing/2014/main" xmlns="" id="{00000000-0008-0000-0600-0000E9010000}"/>
            </a:ext>
          </a:extLst>
        </xdr:cNvPr>
        <xdr:cNvSpPr txBox="1"/>
      </xdr:nvSpPr>
      <xdr:spPr>
        <a:xfrm>
          <a:off x="10528300" y="162937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41,331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166573</xdr:rowOff>
    </xdr:from>
    <xdr:to>
      <xdr:col>50</xdr:col>
      <xdr:colOff>165100</xdr:colOff>
      <xdr:row>98</xdr:row>
      <xdr:rowOff>96723</xdr:rowOff>
    </xdr:to>
    <xdr:sp macro="" textlink="">
      <xdr:nvSpPr>
        <xdr:cNvPr id="490" name="楕円 489">
          <a:extLst>
            <a:ext uri="{FF2B5EF4-FFF2-40B4-BE49-F238E27FC236}">
              <a16:creationId xmlns:a16="http://schemas.microsoft.com/office/drawing/2014/main" xmlns="" id="{00000000-0008-0000-0600-0000EA010000}"/>
            </a:ext>
          </a:extLst>
        </xdr:cNvPr>
        <xdr:cNvSpPr/>
      </xdr:nvSpPr>
      <xdr:spPr>
        <a:xfrm>
          <a:off x="9588500" y="167972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98</xdr:row>
      <xdr:rowOff>87850</xdr:rowOff>
    </xdr:from>
    <xdr:ext cx="534377" cy="259045"/>
    <xdr:sp macro="" textlink="">
      <xdr:nvSpPr>
        <xdr:cNvPr id="491" name="テキスト ボックス 490">
          <a:extLst>
            <a:ext uri="{FF2B5EF4-FFF2-40B4-BE49-F238E27FC236}">
              <a16:creationId xmlns:a16="http://schemas.microsoft.com/office/drawing/2014/main" xmlns="" id="{00000000-0008-0000-0600-0000EB010000}"/>
            </a:ext>
          </a:extLst>
        </xdr:cNvPr>
        <xdr:cNvSpPr txBox="1"/>
      </xdr:nvSpPr>
      <xdr:spPr>
        <a:xfrm>
          <a:off x="9372111" y="168899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23546</xdr:rowOff>
    </xdr:from>
    <xdr:to>
      <xdr:col>46</xdr:col>
      <xdr:colOff>38100</xdr:colOff>
      <xdr:row>97</xdr:row>
      <xdr:rowOff>125146</xdr:rowOff>
    </xdr:to>
    <xdr:sp macro="" textlink="">
      <xdr:nvSpPr>
        <xdr:cNvPr id="492" name="楕円 491">
          <a:extLst>
            <a:ext uri="{FF2B5EF4-FFF2-40B4-BE49-F238E27FC236}">
              <a16:creationId xmlns:a16="http://schemas.microsoft.com/office/drawing/2014/main" xmlns="" id="{00000000-0008-0000-0600-0000EC010000}"/>
            </a:ext>
          </a:extLst>
        </xdr:cNvPr>
        <xdr:cNvSpPr/>
      </xdr:nvSpPr>
      <xdr:spPr>
        <a:xfrm>
          <a:off x="8699500" y="166541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141673</xdr:rowOff>
    </xdr:from>
    <xdr:ext cx="534377" cy="259045"/>
    <xdr:sp macro="" textlink="">
      <xdr:nvSpPr>
        <xdr:cNvPr id="493" name="テキスト ボックス 492">
          <a:extLst>
            <a:ext uri="{FF2B5EF4-FFF2-40B4-BE49-F238E27FC236}">
              <a16:creationId xmlns:a16="http://schemas.microsoft.com/office/drawing/2014/main" xmlns="" id="{00000000-0008-0000-0600-0000ED010000}"/>
            </a:ext>
          </a:extLst>
        </xdr:cNvPr>
        <xdr:cNvSpPr txBox="1"/>
      </xdr:nvSpPr>
      <xdr:spPr>
        <a:xfrm>
          <a:off x="8483111" y="164294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167030</xdr:rowOff>
    </xdr:from>
    <xdr:to>
      <xdr:col>41</xdr:col>
      <xdr:colOff>101600</xdr:colOff>
      <xdr:row>98</xdr:row>
      <xdr:rowOff>97180</xdr:rowOff>
    </xdr:to>
    <xdr:sp macro="" textlink="">
      <xdr:nvSpPr>
        <xdr:cNvPr id="494" name="楕円 493">
          <a:extLst>
            <a:ext uri="{FF2B5EF4-FFF2-40B4-BE49-F238E27FC236}">
              <a16:creationId xmlns:a16="http://schemas.microsoft.com/office/drawing/2014/main" xmlns="" id="{00000000-0008-0000-0600-0000EE010000}"/>
            </a:ext>
          </a:extLst>
        </xdr:cNvPr>
        <xdr:cNvSpPr/>
      </xdr:nvSpPr>
      <xdr:spPr>
        <a:xfrm>
          <a:off x="7810500" y="16797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88307</xdr:rowOff>
    </xdr:from>
    <xdr:ext cx="534377" cy="259045"/>
    <xdr:sp macro="" textlink="">
      <xdr:nvSpPr>
        <xdr:cNvPr id="495" name="テキスト ボックス 494">
          <a:extLst>
            <a:ext uri="{FF2B5EF4-FFF2-40B4-BE49-F238E27FC236}">
              <a16:creationId xmlns:a16="http://schemas.microsoft.com/office/drawing/2014/main" xmlns="" id="{00000000-0008-0000-0600-0000EF010000}"/>
            </a:ext>
          </a:extLst>
        </xdr:cNvPr>
        <xdr:cNvSpPr txBox="1"/>
      </xdr:nvSpPr>
      <xdr:spPr>
        <a:xfrm>
          <a:off x="7594111" y="168904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131051</xdr:rowOff>
    </xdr:from>
    <xdr:to>
      <xdr:col>36</xdr:col>
      <xdr:colOff>165100</xdr:colOff>
      <xdr:row>96</xdr:row>
      <xdr:rowOff>61201</xdr:rowOff>
    </xdr:to>
    <xdr:sp macro="" textlink="">
      <xdr:nvSpPr>
        <xdr:cNvPr id="496" name="楕円 495">
          <a:extLst>
            <a:ext uri="{FF2B5EF4-FFF2-40B4-BE49-F238E27FC236}">
              <a16:creationId xmlns:a16="http://schemas.microsoft.com/office/drawing/2014/main" xmlns="" id="{00000000-0008-0000-0600-0000F0010000}"/>
            </a:ext>
          </a:extLst>
        </xdr:cNvPr>
        <xdr:cNvSpPr/>
      </xdr:nvSpPr>
      <xdr:spPr>
        <a:xfrm>
          <a:off x="6921500" y="164188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77728</xdr:rowOff>
    </xdr:from>
    <xdr:ext cx="534377" cy="259045"/>
    <xdr:sp macro="" textlink="">
      <xdr:nvSpPr>
        <xdr:cNvPr id="497" name="テキスト ボックス 496">
          <a:extLst>
            <a:ext uri="{FF2B5EF4-FFF2-40B4-BE49-F238E27FC236}">
              <a16:creationId xmlns:a16="http://schemas.microsoft.com/office/drawing/2014/main" xmlns="" id="{00000000-0008-0000-0600-0000F1010000}"/>
            </a:ext>
          </a:extLst>
        </xdr:cNvPr>
        <xdr:cNvSpPr txBox="1"/>
      </xdr:nvSpPr>
      <xdr:spPr>
        <a:xfrm>
          <a:off x="6705111" y="161940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43,181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98" name="正方形/長方形 497">
          <a:extLst>
            <a:ext uri="{FF2B5EF4-FFF2-40B4-BE49-F238E27FC236}">
              <a16:creationId xmlns:a16="http://schemas.microsoft.com/office/drawing/2014/main" xmlns="" id="{00000000-0008-0000-0600-0000F2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66</xdr:col>
      <xdr:colOff>0</xdr:colOff>
      <xdr:row>25</xdr:row>
      <xdr:rowOff>57150</xdr:rowOff>
    </xdr:from>
    <xdr:to>
      <xdr:col>74</xdr:col>
      <xdr:colOff>0</xdr:colOff>
      <xdr:row>26</xdr:row>
      <xdr:rowOff>139700</xdr:rowOff>
    </xdr:to>
    <xdr:sp macro="" textlink="">
      <xdr:nvSpPr>
        <xdr:cNvPr id="499" name="正方形/長方形 498">
          <a:extLst>
            <a:ext uri="{FF2B5EF4-FFF2-40B4-BE49-F238E27FC236}">
              <a16:creationId xmlns:a16="http://schemas.microsoft.com/office/drawing/2014/main" xmlns="" id="{00000000-0008-0000-0600-0000F3010000}"/>
            </a:ext>
          </a:extLst>
        </xdr:cNvPr>
        <xdr:cNvSpPr/>
      </xdr:nvSpPr>
      <xdr:spPr>
        <a:xfrm>
          <a:off x="1257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26</xdr:row>
      <xdr:rowOff>88900</xdr:rowOff>
    </xdr:from>
    <xdr:to>
      <xdr:col>74</xdr:col>
      <xdr:colOff>0</xdr:colOff>
      <xdr:row>28</xdr:row>
      <xdr:rowOff>0</xdr:rowOff>
    </xdr:to>
    <xdr:sp macro="" textlink="">
      <xdr:nvSpPr>
        <xdr:cNvPr id="500" name="正方形/長方形 499">
          <a:extLst>
            <a:ext uri="{FF2B5EF4-FFF2-40B4-BE49-F238E27FC236}">
              <a16:creationId xmlns:a16="http://schemas.microsoft.com/office/drawing/2014/main" xmlns="" id="{00000000-0008-0000-0600-0000F4010000}"/>
            </a:ext>
          </a:extLst>
        </xdr:cNvPr>
        <xdr:cNvSpPr/>
      </xdr:nvSpPr>
      <xdr:spPr>
        <a:xfrm>
          <a:off x="1257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25</xdr:row>
      <xdr:rowOff>57150</xdr:rowOff>
    </xdr:from>
    <xdr:to>
      <xdr:col>79</xdr:col>
      <xdr:colOff>63500</xdr:colOff>
      <xdr:row>26</xdr:row>
      <xdr:rowOff>139700</xdr:rowOff>
    </xdr:to>
    <xdr:sp macro="" textlink="">
      <xdr:nvSpPr>
        <xdr:cNvPr id="501" name="正方形/長方形 500">
          <a:extLst>
            <a:ext uri="{FF2B5EF4-FFF2-40B4-BE49-F238E27FC236}">
              <a16:creationId xmlns:a16="http://schemas.microsoft.com/office/drawing/2014/main" xmlns="" id="{00000000-0008-0000-0600-0000F5010000}"/>
            </a:ext>
          </a:extLst>
        </xdr:cNvPr>
        <xdr:cNvSpPr/>
      </xdr:nvSpPr>
      <xdr:spPr>
        <a:xfrm>
          <a:off x="135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26</xdr:row>
      <xdr:rowOff>88900</xdr:rowOff>
    </xdr:from>
    <xdr:to>
      <xdr:col>79</xdr:col>
      <xdr:colOff>63500</xdr:colOff>
      <xdr:row>28</xdr:row>
      <xdr:rowOff>0</xdr:rowOff>
    </xdr:to>
    <xdr:sp macro="" textlink="">
      <xdr:nvSpPr>
        <xdr:cNvPr id="502" name="正方形/長方形 501">
          <a:extLst>
            <a:ext uri="{FF2B5EF4-FFF2-40B4-BE49-F238E27FC236}">
              <a16:creationId xmlns:a16="http://schemas.microsoft.com/office/drawing/2014/main" xmlns="" id="{00000000-0008-0000-0600-0000F6010000}"/>
            </a:ext>
          </a:extLst>
        </xdr:cNvPr>
        <xdr:cNvSpPr/>
      </xdr:nvSpPr>
      <xdr:spPr>
        <a:xfrm>
          <a:off x="135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25</xdr:row>
      <xdr:rowOff>57150</xdr:rowOff>
    </xdr:from>
    <xdr:to>
      <xdr:col>85</xdr:col>
      <xdr:colOff>63500</xdr:colOff>
      <xdr:row>26</xdr:row>
      <xdr:rowOff>139700</xdr:rowOff>
    </xdr:to>
    <xdr:sp macro="" textlink="">
      <xdr:nvSpPr>
        <xdr:cNvPr id="503" name="正方形/長方形 502">
          <a:extLst>
            <a:ext uri="{FF2B5EF4-FFF2-40B4-BE49-F238E27FC236}">
              <a16:creationId xmlns:a16="http://schemas.microsoft.com/office/drawing/2014/main" xmlns="" id="{00000000-0008-0000-0600-0000F7010000}"/>
            </a:ext>
          </a:extLst>
        </xdr:cNvPr>
        <xdr:cNvSpPr/>
      </xdr:nvSpPr>
      <xdr:spPr>
        <a:xfrm>
          <a:off x="1473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26</xdr:row>
      <xdr:rowOff>88900</xdr:rowOff>
    </xdr:from>
    <xdr:to>
      <xdr:col>85</xdr:col>
      <xdr:colOff>63500</xdr:colOff>
      <xdr:row>28</xdr:row>
      <xdr:rowOff>0</xdr:rowOff>
    </xdr:to>
    <xdr:sp macro="" textlink="">
      <xdr:nvSpPr>
        <xdr:cNvPr id="504" name="正方形/長方形 503">
          <a:extLst>
            <a:ext uri="{FF2B5EF4-FFF2-40B4-BE49-F238E27FC236}">
              <a16:creationId xmlns:a16="http://schemas.microsoft.com/office/drawing/2014/main" xmlns="" id="{00000000-0008-0000-0600-0000F8010000}"/>
            </a:ext>
          </a:extLst>
        </xdr:cNvPr>
        <xdr:cNvSpPr/>
      </xdr:nvSpPr>
      <xdr:spPr>
        <a:xfrm>
          <a:off x="1473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505" name="正方形/長方形 504">
          <a:extLst>
            <a:ext uri="{FF2B5EF4-FFF2-40B4-BE49-F238E27FC236}">
              <a16:creationId xmlns:a16="http://schemas.microsoft.com/office/drawing/2014/main" xmlns="" id="{00000000-0008-0000-0600-0000F9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506" name="テキスト ボックス 505">
          <a:extLst>
            <a:ext uri="{FF2B5EF4-FFF2-40B4-BE49-F238E27FC236}">
              <a16:creationId xmlns:a16="http://schemas.microsoft.com/office/drawing/2014/main" xmlns="" id="{00000000-0008-0000-0600-0000FA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507" name="直線コネクタ 506">
          <a:extLst>
            <a:ext uri="{FF2B5EF4-FFF2-40B4-BE49-F238E27FC236}">
              <a16:creationId xmlns:a16="http://schemas.microsoft.com/office/drawing/2014/main" xmlns="" id="{00000000-0008-0000-0600-0000FB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508" name="直線コネクタ 507">
          <a:extLst>
            <a:ext uri="{FF2B5EF4-FFF2-40B4-BE49-F238E27FC236}">
              <a16:creationId xmlns:a16="http://schemas.microsoft.com/office/drawing/2014/main" xmlns="" id="{00000000-0008-0000-0600-0000FC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509" name="テキスト ボックス 508">
          <a:extLst>
            <a:ext uri="{FF2B5EF4-FFF2-40B4-BE49-F238E27FC236}">
              <a16:creationId xmlns:a16="http://schemas.microsoft.com/office/drawing/2014/main" xmlns="" id="{00000000-0008-0000-0600-0000FD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510" name="直線コネクタ 509">
          <a:extLst>
            <a:ext uri="{FF2B5EF4-FFF2-40B4-BE49-F238E27FC236}">
              <a16:creationId xmlns:a16="http://schemas.microsoft.com/office/drawing/2014/main" xmlns="" id="{00000000-0008-0000-0600-0000FE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36</xdr:row>
      <xdr:rowOff>35577</xdr:rowOff>
    </xdr:from>
    <xdr:ext cx="595419" cy="259045"/>
    <xdr:sp macro="" textlink="">
      <xdr:nvSpPr>
        <xdr:cNvPr id="511" name="テキスト ボックス 510">
          <a:extLst>
            <a:ext uri="{FF2B5EF4-FFF2-40B4-BE49-F238E27FC236}">
              <a16:creationId xmlns:a16="http://schemas.microsoft.com/office/drawing/2014/main" xmlns="" id="{00000000-0008-0000-0600-0000FF010000}"/>
            </a:ext>
          </a:extLst>
        </xdr:cNvPr>
        <xdr:cNvSpPr txBox="1"/>
      </xdr:nvSpPr>
      <xdr:spPr>
        <a:xfrm>
          <a:off x="11850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512" name="直線コネクタ 511">
          <a:extLst>
            <a:ext uri="{FF2B5EF4-FFF2-40B4-BE49-F238E27FC236}">
              <a16:creationId xmlns:a16="http://schemas.microsoft.com/office/drawing/2014/main" xmlns="" id="{00000000-0008-0000-0600-00000002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33</xdr:row>
      <xdr:rowOff>168927</xdr:rowOff>
    </xdr:from>
    <xdr:ext cx="595419" cy="259045"/>
    <xdr:sp macro="" textlink="">
      <xdr:nvSpPr>
        <xdr:cNvPr id="513" name="テキスト ボックス 512">
          <a:extLst>
            <a:ext uri="{FF2B5EF4-FFF2-40B4-BE49-F238E27FC236}">
              <a16:creationId xmlns:a16="http://schemas.microsoft.com/office/drawing/2014/main" xmlns="" id="{00000000-0008-0000-0600-000001020000}"/>
            </a:ext>
          </a:extLst>
        </xdr:cNvPr>
        <xdr:cNvSpPr txBox="1"/>
      </xdr:nvSpPr>
      <xdr:spPr>
        <a:xfrm>
          <a:off x="11850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14" name="直線コネクタ 513">
          <a:extLst>
            <a:ext uri="{FF2B5EF4-FFF2-40B4-BE49-F238E27FC236}">
              <a16:creationId xmlns:a16="http://schemas.microsoft.com/office/drawing/2014/main" xmlns="" id="{00000000-0008-0000-0600-00000202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31</xdr:row>
      <xdr:rowOff>130827</xdr:rowOff>
    </xdr:from>
    <xdr:ext cx="595419" cy="259045"/>
    <xdr:sp macro="" textlink="">
      <xdr:nvSpPr>
        <xdr:cNvPr id="515" name="テキスト ボックス 514">
          <a:extLst>
            <a:ext uri="{FF2B5EF4-FFF2-40B4-BE49-F238E27FC236}">
              <a16:creationId xmlns:a16="http://schemas.microsoft.com/office/drawing/2014/main" xmlns="" id="{00000000-0008-0000-0600-000003020000}"/>
            </a:ext>
          </a:extLst>
        </xdr:cNvPr>
        <xdr:cNvSpPr txBox="1"/>
      </xdr:nvSpPr>
      <xdr:spPr>
        <a:xfrm>
          <a:off x="11850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16" name="直線コネクタ 515">
          <a:extLst>
            <a:ext uri="{FF2B5EF4-FFF2-40B4-BE49-F238E27FC236}">
              <a16:creationId xmlns:a16="http://schemas.microsoft.com/office/drawing/2014/main" xmlns="" id="{00000000-0008-0000-0600-00000402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29</xdr:row>
      <xdr:rowOff>92727</xdr:rowOff>
    </xdr:from>
    <xdr:ext cx="595419" cy="259045"/>
    <xdr:sp macro="" textlink="">
      <xdr:nvSpPr>
        <xdr:cNvPr id="517" name="テキスト ボックス 516">
          <a:extLst>
            <a:ext uri="{FF2B5EF4-FFF2-40B4-BE49-F238E27FC236}">
              <a16:creationId xmlns:a16="http://schemas.microsoft.com/office/drawing/2014/main" xmlns="" id="{00000000-0008-0000-0600-000005020000}"/>
            </a:ext>
          </a:extLst>
        </xdr:cNvPr>
        <xdr:cNvSpPr txBox="1"/>
      </xdr:nvSpPr>
      <xdr:spPr>
        <a:xfrm>
          <a:off x="11850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18" name="直線コネクタ 517">
          <a:extLst>
            <a:ext uri="{FF2B5EF4-FFF2-40B4-BE49-F238E27FC236}">
              <a16:creationId xmlns:a16="http://schemas.microsoft.com/office/drawing/2014/main" xmlns="" id="{00000000-0008-0000-0600-00000602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27</xdr:row>
      <xdr:rowOff>54627</xdr:rowOff>
    </xdr:from>
    <xdr:ext cx="595419" cy="259045"/>
    <xdr:sp macro="" textlink="">
      <xdr:nvSpPr>
        <xdr:cNvPr id="519" name="テキスト ボックス 518">
          <a:extLst>
            <a:ext uri="{FF2B5EF4-FFF2-40B4-BE49-F238E27FC236}">
              <a16:creationId xmlns:a16="http://schemas.microsoft.com/office/drawing/2014/main" xmlns="" id="{00000000-0008-0000-0600-000007020000}"/>
            </a:ext>
          </a:extLst>
        </xdr:cNvPr>
        <xdr:cNvSpPr txBox="1"/>
      </xdr:nvSpPr>
      <xdr:spPr>
        <a:xfrm>
          <a:off x="11850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20" name="災害復旧事業費グラフ枠">
          <a:extLst>
            <a:ext uri="{FF2B5EF4-FFF2-40B4-BE49-F238E27FC236}">
              <a16:creationId xmlns:a16="http://schemas.microsoft.com/office/drawing/2014/main" xmlns="" id="{00000000-0008-0000-0600-00000802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15167</xdr:rowOff>
    </xdr:from>
    <xdr:to>
      <xdr:col>85</xdr:col>
      <xdr:colOff>126364</xdr:colOff>
      <xdr:row>39</xdr:row>
      <xdr:rowOff>44450</xdr:rowOff>
    </xdr:to>
    <xdr:cxnSp macro="">
      <xdr:nvCxnSpPr>
        <xdr:cNvPr id="521" name="直線コネクタ 520">
          <a:extLst>
            <a:ext uri="{FF2B5EF4-FFF2-40B4-BE49-F238E27FC236}">
              <a16:creationId xmlns:a16="http://schemas.microsoft.com/office/drawing/2014/main" xmlns="" id="{00000000-0008-0000-0600-000009020000}"/>
            </a:ext>
          </a:extLst>
        </xdr:cNvPr>
        <xdr:cNvCxnSpPr/>
      </xdr:nvCxnSpPr>
      <xdr:spPr>
        <a:xfrm flipV="1">
          <a:off x="16317595" y="5158667"/>
          <a:ext cx="1269" cy="157233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93385</xdr:rowOff>
    </xdr:from>
    <xdr:ext cx="249299" cy="259045"/>
    <xdr:sp macro="" textlink="">
      <xdr:nvSpPr>
        <xdr:cNvPr id="522" name="災害復旧事業費最小値テキスト">
          <a:extLst>
            <a:ext uri="{FF2B5EF4-FFF2-40B4-BE49-F238E27FC236}">
              <a16:creationId xmlns:a16="http://schemas.microsoft.com/office/drawing/2014/main" xmlns="" id="{00000000-0008-0000-0600-00000A020000}"/>
            </a:ext>
          </a:extLst>
        </xdr:cNvPr>
        <xdr:cNvSpPr txBox="1"/>
      </xdr:nvSpPr>
      <xdr:spPr>
        <a:xfrm>
          <a:off x="16370300" y="677993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44450</xdr:rowOff>
    </xdr:from>
    <xdr:to>
      <xdr:col>86</xdr:col>
      <xdr:colOff>25400</xdr:colOff>
      <xdr:row>39</xdr:row>
      <xdr:rowOff>44450</xdr:rowOff>
    </xdr:to>
    <xdr:cxnSp macro="">
      <xdr:nvCxnSpPr>
        <xdr:cNvPr id="523" name="直線コネクタ 522">
          <a:extLst>
            <a:ext uri="{FF2B5EF4-FFF2-40B4-BE49-F238E27FC236}">
              <a16:creationId xmlns:a16="http://schemas.microsoft.com/office/drawing/2014/main" xmlns="" id="{00000000-0008-0000-0600-00000B020000}"/>
            </a:ext>
          </a:extLst>
        </xdr:cNvPr>
        <xdr:cNvCxnSpPr/>
      </xdr:nvCxnSpPr>
      <xdr:spPr>
        <a:xfrm>
          <a:off x="16230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133294</xdr:rowOff>
    </xdr:from>
    <xdr:ext cx="599010" cy="259045"/>
    <xdr:sp macro="" textlink="">
      <xdr:nvSpPr>
        <xdr:cNvPr id="524" name="災害復旧事業費最大値テキスト">
          <a:extLst>
            <a:ext uri="{FF2B5EF4-FFF2-40B4-BE49-F238E27FC236}">
              <a16:creationId xmlns:a16="http://schemas.microsoft.com/office/drawing/2014/main" xmlns="" id="{00000000-0008-0000-0600-00000C020000}"/>
            </a:ext>
          </a:extLst>
        </xdr:cNvPr>
        <xdr:cNvSpPr txBox="1"/>
      </xdr:nvSpPr>
      <xdr:spPr>
        <a:xfrm>
          <a:off x="16370300" y="49338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412,686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15167</xdr:rowOff>
    </xdr:from>
    <xdr:to>
      <xdr:col>86</xdr:col>
      <xdr:colOff>25400</xdr:colOff>
      <xdr:row>30</xdr:row>
      <xdr:rowOff>15167</xdr:rowOff>
    </xdr:to>
    <xdr:cxnSp macro="">
      <xdr:nvCxnSpPr>
        <xdr:cNvPr id="525" name="直線コネクタ 524">
          <a:extLst>
            <a:ext uri="{FF2B5EF4-FFF2-40B4-BE49-F238E27FC236}">
              <a16:creationId xmlns:a16="http://schemas.microsoft.com/office/drawing/2014/main" xmlns="" id="{00000000-0008-0000-0600-00000D020000}"/>
            </a:ext>
          </a:extLst>
        </xdr:cNvPr>
        <xdr:cNvCxnSpPr/>
      </xdr:nvCxnSpPr>
      <xdr:spPr>
        <a:xfrm>
          <a:off x="16230600" y="5158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39</xdr:row>
      <xdr:rowOff>44450</xdr:rowOff>
    </xdr:from>
    <xdr:to>
      <xdr:col>85</xdr:col>
      <xdr:colOff>127000</xdr:colOff>
      <xdr:row>39</xdr:row>
      <xdr:rowOff>44450</xdr:rowOff>
    </xdr:to>
    <xdr:cxnSp macro="">
      <xdr:nvCxnSpPr>
        <xdr:cNvPr id="526" name="直線コネクタ 525">
          <a:extLst>
            <a:ext uri="{FF2B5EF4-FFF2-40B4-BE49-F238E27FC236}">
              <a16:creationId xmlns:a16="http://schemas.microsoft.com/office/drawing/2014/main" xmlns="" id="{00000000-0008-0000-0600-00000E020000}"/>
            </a:ext>
          </a:extLst>
        </xdr:cNvPr>
        <xdr:cNvCxnSpPr/>
      </xdr:nvCxnSpPr>
      <xdr:spPr>
        <a:xfrm>
          <a:off x="15481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10835</xdr:rowOff>
    </xdr:from>
    <xdr:ext cx="469744" cy="259045"/>
    <xdr:sp macro="" textlink="">
      <xdr:nvSpPr>
        <xdr:cNvPr id="527" name="災害復旧事業費平均値テキスト">
          <a:extLst>
            <a:ext uri="{FF2B5EF4-FFF2-40B4-BE49-F238E27FC236}">
              <a16:creationId xmlns:a16="http://schemas.microsoft.com/office/drawing/2014/main" xmlns="" id="{00000000-0008-0000-0600-00000F020000}"/>
            </a:ext>
          </a:extLst>
        </xdr:cNvPr>
        <xdr:cNvSpPr txBox="1"/>
      </xdr:nvSpPr>
      <xdr:spPr>
        <a:xfrm>
          <a:off x="16370300" y="652593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159408</xdr:rowOff>
    </xdr:from>
    <xdr:to>
      <xdr:col>85</xdr:col>
      <xdr:colOff>177800</xdr:colOff>
      <xdr:row>39</xdr:row>
      <xdr:rowOff>89558</xdr:rowOff>
    </xdr:to>
    <xdr:sp macro="" textlink="">
      <xdr:nvSpPr>
        <xdr:cNvPr id="528" name="フローチャート: 判断 527">
          <a:extLst>
            <a:ext uri="{FF2B5EF4-FFF2-40B4-BE49-F238E27FC236}">
              <a16:creationId xmlns:a16="http://schemas.microsoft.com/office/drawing/2014/main" xmlns="" id="{00000000-0008-0000-0600-000010020000}"/>
            </a:ext>
          </a:extLst>
        </xdr:cNvPr>
        <xdr:cNvSpPr/>
      </xdr:nvSpPr>
      <xdr:spPr>
        <a:xfrm>
          <a:off x="16268700" y="66745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42697</xdr:rowOff>
    </xdr:from>
    <xdr:to>
      <xdr:col>81</xdr:col>
      <xdr:colOff>50800</xdr:colOff>
      <xdr:row>39</xdr:row>
      <xdr:rowOff>44450</xdr:rowOff>
    </xdr:to>
    <xdr:cxnSp macro="">
      <xdr:nvCxnSpPr>
        <xdr:cNvPr id="529" name="直線コネクタ 528">
          <a:extLst>
            <a:ext uri="{FF2B5EF4-FFF2-40B4-BE49-F238E27FC236}">
              <a16:creationId xmlns:a16="http://schemas.microsoft.com/office/drawing/2014/main" xmlns="" id="{00000000-0008-0000-0600-000011020000}"/>
            </a:ext>
          </a:extLst>
        </xdr:cNvPr>
        <xdr:cNvCxnSpPr/>
      </xdr:nvCxnSpPr>
      <xdr:spPr>
        <a:xfrm>
          <a:off x="14592300" y="6729247"/>
          <a:ext cx="889000" cy="17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162502</xdr:rowOff>
    </xdr:from>
    <xdr:to>
      <xdr:col>81</xdr:col>
      <xdr:colOff>101600</xdr:colOff>
      <xdr:row>39</xdr:row>
      <xdr:rowOff>92652</xdr:rowOff>
    </xdr:to>
    <xdr:sp macro="" textlink="">
      <xdr:nvSpPr>
        <xdr:cNvPr id="530" name="フローチャート: 判断 529">
          <a:extLst>
            <a:ext uri="{FF2B5EF4-FFF2-40B4-BE49-F238E27FC236}">
              <a16:creationId xmlns:a16="http://schemas.microsoft.com/office/drawing/2014/main" xmlns="" id="{00000000-0008-0000-0600-000012020000}"/>
            </a:ext>
          </a:extLst>
        </xdr:cNvPr>
        <xdr:cNvSpPr/>
      </xdr:nvSpPr>
      <xdr:spPr>
        <a:xfrm>
          <a:off x="15430500" y="66776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52017</xdr:colOff>
      <xdr:row>37</xdr:row>
      <xdr:rowOff>109179</xdr:rowOff>
    </xdr:from>
    <xdr:ext cx="378565" cy="259045"/>
    <xdr:sp macro="" textlink="">
      <xdr:nvSpPr>
        <xdr:cNvPr id="531" name="テキスト ボックス 530">
          <a:extLst>
            <a:ext uri="{FF2B5EF4-FFF2-40B4-BE49-F238E27FC236}">
              <a16:creationId xmlns:a16="http://schemas.microsoft.com/office/drawing/2014/main" xmlns="" id="{00000000-0008-0000-0600-000013020000}"/>
            </a:ext>
          </a:extLst>
        </xdr:cNvPr>
        <xdr:cNvSpPr txBox="1"/>
      </xdr:nvSpPr>
      <xdr:spPr>
        <a:xfrm>
          <a:off x="15292017" y="645282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39</xdr:row>
      <xdr:rowOff>42697</xdr:rowOff>
    </xdr:from>
    <xdr:to>
      <xdr:col>76</xdr:col>
      <xdr:colOff>114300</xdr:colOff>
      <xdr:row>39</xdr:row>
      <xdr:rowOff>44092</xdr:rowOff>
    </xdr:to>
    <xdr:cxnSp macro="">
      <xdr:nvCxnSpPr>
        <xdr:cNvPr id="532" name="直線コネクタ 531">
          <a:extLst>
            <a:ext uri="{FF2B5EF4-FFF2-40B4-BE49-F238E27FC236}">
              <a16:creationId xmlns:a16="http://schemas.microsoft.com/office/drawing/2014/main" xmlns="" id="{00000000-0008-0000-0600-000014020000}"/>
            </a:ext>
          </a:extLst>
        </xdr:cNvPr>
        <xdr:cNvCxnSpPr/>
      </xdr:nvCxnSpPr>
      <xdr:spPr>
        <a:xfrm flipV="1">
          <a:off x="13703300" y="6729247"/>
          <a:ext cx="889000" cy="13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158326</xdr:rowOff>
    </xdr:from>
    <xdr:to>
      <xdr:col>76</xdr:col>
      <xdr:colOff>165100</xdr:colOff>
      <xdr:row>39</xdr:row>
      <xdr:rowOff>88476</xdr:rowOff>
    </xdr:to>
    <xdr:sp macro="" textlink="">
      <xdr:nvSpPr>
        <xdr:cNvPr id="533" name="フローチャート: 判断 532">
          <a:extLst>
            <a:ext uri="{FF2B5EF4-FFF2-40B4-BE49-F238E27FC236}">
              <a16:creationId xmlns:a16="http://schemas.microsoft.com/office/drawing/2014/main" xmlns="" id="{00000000-0008-0000-0600-000015020000}"/>
            </a:ext>
          </a:extLst>
        </xdr:cNvPr>
        <xdr:cNvSpPr/>
      </xdr:nvSpPr>
      <xdr:spPr>
        <a:xfrm>
          <a:off x="14541500" y="6673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37</xdr:row>
      <xdr:rowOff>105003</xdr:rowOff>
    </xdr:from>
    <xdr:ext cx="469744" cy="259045"/>
    <xdr:sp macro="" textlink="">
      <xdr:nvSpPr>
        <xdr:cNvPr id="534" name="テキスト ボックス 533">
          <a:extLst>
            <a:ext uri="{FF2B5EF4-FFF2-40B4-BE49-F238E27FC236}">
              <a16:creationId xmlns:a16="http://schemas.microsoft.com/office/drawing/2014/main" xmlns="" id="{00000000-0008-0000-0600-000016020000}"/>
            </a:ext>
          </a:extLst>
        </xdr:cNvPr>
        <xdr:cNvSpPr txBox="1"/>
      </xdr:nvSpPr>
      <xdr:spPr>
        <a:xfrm>
          <a:off x="14357428" y="64486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39</xdr:row>
      <xdr:rowOff>42980</xdr:rowOff>
    </xdr:from>
    <xdr:to>
      <xdr:col>71</xdr:col>
      <xdr:colOff>177800</xdr:colOff>
      <xdr:row>39</xdr:row>
      <xdr:rowOff>44092</xdr:rowOff>
    </xdr:to>
    <xdr:cxnSp macro="">
      <xdr:nvCxnSpPr>
        <xdr:cNvPr id="535" name="直線コネクタ 534">
          <a:extLst>
            <a:ext uri="{FF2B5EF4-FFF2-40B4-BE49-F238E27FC236}">
              <a16:creationId xmlns:a16="http://schemas.microsoft.com/office/drawing/2014/main" xmlns="" id="{00000000-0008-0000-0600-000017020000}"/>
            </a:ext>
          </a:extLst>
        </xdr:cNvPr>
        <xdr:cNvCxnSpPr/>
      </xdr:nvCxnSpPr>
      <xdr:spPr>
        <a:xfrm>
          <a:off x="12814300" y="6729530"/>
          <a:ext cx="889000" cy="11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161461</xdr:rowOff>
    </xdr:from>
    <xdr:to>
      <xdr:col>72</xdr:col>
      <xdr:colOff>38100</xdr:colOff>
      <xdr:row>39</xdr:row>
      <xdr:rowOff>91611</xdr:rowOff>
    </xdr:to>
    <xdr:sp macro="" textlink="">
      <xdr:nvSpPr>
        <xdr:cNvPr id="536" name="フローチャート: 判断 535">
          <a:extLst>
            <a:ext uri="{FF2B5EF4-FFF2-40B4-BE49-F238E27FC236}">
              <a16:creationId xmlns:a16="http://schemas.microsoft.com/office/drawing/2014/main" xmlns="" id="{00000000-0008-0000-0600-000018020000}"/>
            </a:ext>
          </a:extLst>
        </xdr:cNvPr>
        <xdr:cNvSpPr/>
      </xdr:nvSpPr>
      <xdr:spPr>
        <a:xfrm>
          <a:off x="13652500" y="6676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37</xdr:row>
      <xdr:rowOff>108138</xdr:rowOff>
    </xdr:from>
    <xdr:ext cx="378565" cy="259045"/>
    <xdr:sp macro="" textlink="">
      <xdr:nvSpPr>
        <xdr:cNvPr id="537" name="テキスト ボックス 536">
          <a:extLst>
            <a:ext uri="{FF2B5EF4-FFF2-40B4-BE49-F238E27FC236}">
              <a16:creationId xmlns:a16="http://schemas.microsoft.com/office/drawing/2014/main" xmlns="" id="{00000000-0008-0000-0600-000019020000}"/>
            </a:ext>
          </a:extLst>
        </xdr:cNvPr>
        <xdr:cNvSpPr txBox="1"/>
      </xdr:nvSpPr>
      <xdr:spPr>
        <a:xfrm>
          <a:off x="13514017" y="645178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159995</xdr:rowOff>
    </xdr:from>
    <xdr:to>
      <xdr:col>67</xdr:col>
      <xdr:colOff>101600</xdr:colOff>
      <xdr:row>39</xdr:row>
      <xdr:rowOff>90145</xdr:rowOff>
    </xdr:to>
    <xdr:sp macro="" textlink="">
      <xdr:nvSpPr>
        <xdr:cNvPr id="538" name="フローチャート: 判断 537">
          <a:extLst>
            <a:ext uri="{FF2B5EF4-FFF2-40B4-BE49-F238E27FC236}">
              <a16:creationId xmlns:a16="http://schemas.microsoft.com/office/drawing/2014/main" xmlns="" id="{00000000-0008-0000-0600-00001A020000}"/>
            </a:ext>
          </a:extLst>
        </xdr:cNvPr>
        <xdr:cNvSpPr/>
      </xdr:nvSpPr>
      <xdr:spPr>
        <a:xfrm>
          <a:off x="12763500" y="66750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37</xdr:row>
      <xdr:rowOff>106671</xdr:rowOff>
    </xdr:from>
    <xdr:ext cx="469744" cy="259045"/>
    <xdr:sp macro="" textlink="">
      <xdr:nvSpPr>
        <xdr:cNvPr id="539" name="テキスト ボックス 538">
          <a:extLst>
            <a:ext uri="{FF2B5EF4-FFF2-40B4-BE49-F238E27FC236}">
              <a16:creationId xmlns:a16="http://schemas.microsoft.com/office/drawing/2014/main" xmlns="" id="{00000000-0008-0000-0600-00001B020000}"/>
            </a:ext>
          </a:extLst>
        </xdr:cNvPr>
        <xdr:cNvSpPr txBox="1"/>
      </xdr:nvSpPr>
      <xdr:spPr>
        <a:xfrm>
          <a:off x="12579428" y="64503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40" name="テキスト ボックス 539">
          <a:extLst>
            <a:ext uri="{FF2B5EF4-FFF2-40B4-BE49-F238E27FC236}">
              <a16:creationId xmlns:a16="http://schemas.microsoft.com/office/drawing/2014/main" xmlns="" id="{00000000-0008-0000-0600-00001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41" name="テキスト ボックス 540">
          <a:extLst>
            <a:ext uri="{FF2B5EF4-FFF2-40B4-BE49-F238E27FC236}">
              <a16:creationId xmlns:a16="http://schemas.microsoft.com/office/drawing/2014/main" xmlns="" id="{00000000-0008-0000-0600-00001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42" name="テキスト ボックス 541">
          <a:extLst>
            <a:ext uri="{FF2B5EF4-FFF2-40B4-BE49-F238E27FC236}">
              <a16:creationId xmlns:a16="http://schemas.microsoft.com/office/drawing/2014/main" xmlns="" id="{00000000-0008-0000-0600-00001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43" name="テキスト ボックス 542">
          <a:extLst>
            <a:ext uri="{FF2B5EF4-FFF2-40B4-BE49-F238E27FC236}">
              <a16:creationId xmlns:a16="http://schemas.microsoft.com/office/drawing/2014/main" xmlns="" id="{00000000-0008-0000-0600-00001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44" name="テキスト ボックス 543">
          <a:extLst>
            <a:ext uri="{FF2B5EF4-FFF2-40B4-BE49-F238E27FC236}">
              <a16:creationId xmlns:a16="http://schemas.microsoft.com/office/drawing/2014/main" xmlns="" id="{00000000-0008-0000-0600-00002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165100</xdr:rowOff>
    </xdr:from>
    <xdr:to>
      <xdr:col>85</xdr:col>
      <xdr:colOff>177800</xdr:colOff>
      <xdr:row>39</xdr:row>
      <xdr:rowOff>95250</xdr:rowOff>
    </xdr:to>
    <xdr:sp macro="" textlink="">
      <xdr:nvSpPr>
        <xdr:cNvPr id="545" name="楕円 544">
          <a:extLst>
            <a:ext uri="{FF2B5EF4-FFF2-40B4-BE49-F238E27FC236}">
              <a16:creationId xmlns:a16="http://schemas.microsoft.com/office/drawing/2014/main" xmlns="" id="{00000000-0008-0000-0600-000021020000}"/>
            </a:ext>
          </a:extLst>
        </xdr:cNvPr>
        <xdr:cNvSpPr/>
      </xdr:nvSpPr>
      <xdr:spPr>
        <a:xfrm>
          <a:off x="16268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137835</xdr:rowOff>
    </xdr:from>
    <xdr:ext cx="249299" cy="259045"/>
    <xdr:sp macro="" textlink="">
      <xdr:nvSpPr>
        <xdr:cNvPr id="546" name="災害復旧事業費該当値テキスト">
          <a:extLst>
            <a:ext uri="{FF2B5EF4-FFF2-40B4-BE49-F238E27FC236}">
              <a16:creationId xmlns:a16="http://schemas.microsoft.com/office/drawing/2014/main" xmlns="" id="{00000000-0008-0000-0600-000022020000}"/>
            </a:ext>
          </a:extLst>
        </xdr:cNvPr>
        <xdr:cNvSpPr txBox="1"/>
      </xdr:nvSpPr>
      <xdr:spPr>
        <a:xfrm>
          <a:off x="16370300" y="665293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165100</xdr:rowOff>
    </xdr:from>
    <xdr:to>
      <xdr:col>81</xdr:col>
      <xdr:colOff>101600</xdr:colOff>
      <xdr:row>39</xdr:row>
      <xdr:rowOff>95250</xdr:rowOff>
    </xdr:to>
    <xdr:sp macro="" textlink="">
      <xdr:nvSpPr>
        <xdr:cNvPr id="547" name="楕円 546">
          <a:extLst>
            <a:ext uri="{FF2B5EF4-FFF2-40B4-BE49-F238E27FC236}">
              <a16:creationId xmlns:a16="http://schemas.microsoft.com/office/drawing/2014/main" xmlns="" id="{00000000-0008-0000-0600-000023020000}"/>
            </a:ext>
          </a:extLst>
        </xdr:cNvPr>
        <xdr:cNvSpPr/>
      </xdr:nvSpPr>
      <xdr:spPr>
        <a:xfrm>
          <a:off x="15430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116650</xdr:colOff>
      <xdr:row>39</xdr:row>
      <xdr:rowOff>86377</xdr:rowOff>
    </xdr:from>
    <xdr:ext cx="249299" cy="259045"/>
    <xdr:sp macro="" textlink="">
      <xdr:nvSpPr>
        <xdr:cNvPr id="548" name="テキスト ボックス 547">
          <a:extLst>
            <a:ext uri="{FF2B5EF4-FFF2-40B4-BE49-F238E27FC236}">
              <a16:creationId xmlns:a16="http://schemas.microsoft.com/office/drawing/2014/main" xmlns="" id="{00000000-0008-0000-0600-000024020000}"/>
            </a:ext>
          </a:extLst>
        </xdr:cNvPr>
        <xdr:cNvSpPr txBox="1"/>
      </xdr:nvSpPr>
      <xdr:spPr>
        <a:xfrm>
          <a:off x="15356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163347</xdr:rowOff>
    </xdr:from>
    <xdr:to>
      <xdr:col>76</xdr:col>
      <xdr:colOff>165100</xdr:colOff>
      <xdr:row>39</xdr:row>
      <xdr:rowOff>93497</xdr:rowOff>
    </xdr:to>
    <xdr:sp macro="" textlink="">
      <xdr:nvSpPr>
        <xdr:cNvPr id="549" name="楕円 548">
          <a:extLst>
            <a:ext uri="{FF2B5EF4-FFF2-40B4-BE49-F238E27FC236}">
              <a16:creationId xmlns:a16="http://schemas.microsoft.com/office/drawing/2014/main" xmlns="" id="{00000000-0008-0000-0600-000025020000}"/>
            </a:ext>
          </a:extLst>
        </xdr:cNvPr>
        <xdr:cNvSpPr/>
      </xdr:nvSpPr>
      <xdr:spPr>
        <a:xfrm>
          <a:off x="14541500" y="66784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39</xdr:row>
      <xdr:rowOff>84624</xdr:rowOff>
    </xdr:from>
    <xdr:ext cx="378565" cy="259045"/>
    <xdr:sp macro="" textlink="">
      <xdr:nvSpPr>
        <xdr:cNvPr id="550" name="テキスト ボックス 549">
          <a:extLst>
            <a:ext uri="{FF2B5EF4-FFF2-40B4-BE49-F238E27FC236}">
              <a16:creationId xmlns:a16="http://schemas.microsoft.com/office/drawing/2014/main" xmlns="" id="{00000000-0008-0000-0600-000026020000}"/>
            </a:ext>
          </a:extLst>
        </xdr:cNvPr>
        <xdr:cNvSpPr txBox="1"/>
      </xdr:nvSpPr>
      <xdr:spPr>
        <a:xfrm>
          <a:off x="14403017" y="677117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164742</xdr:rowOff>
    </xdr:from>
    <xdr:to>
      <xdr:col>72</xdr:col>
      <xdr:colOff>38100</xdr:colOff>
      <xdr:row>39</xdr:row>
      <xdr:rowOff>94892</xdr:rowOff>
    </xdr:to>
    <xdr:sp macro="" textlink="">
      <xdr:nvSpPr>
        <xdr:cNvPr id="551" name="楕円 550">
          <a:extLst>
            <a:ext uri="{FF2B5EF4-FFF2-40B4-BE49-F238E27FC236}">
              <a16:creationId xmlns:a16="http://schemas.microsoft.com/office/drawing/2014/main" xmlns="" id="{00000000-0008-0000-0600-000027020000}"/>
            </a:ext>
          </a:extLst>
        </xdr:cNvPr>
        <xdr:cNvSpPr/>
      </xdr:nvSpPr>
      <xdr:spPr>
        <a:xfrm>
          <a:off x="13652500" y="6679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20833</xdr:colOff>
      <xdr:row>39</xdr:row>
      <xdr:rowOff>86019</xdr:rowOff>
    </xdr:from>
    <xdr:ext cx="313932" cy="259045"/>
    <xdr:sp macro="" textlink="">
      <xdr:nvSpPr>
        <xdr:cNvPr id="552" name="テキスト ボックス 551">
          <a:extLst>
            <a:ext uri="{FF2B5EF4-FFF2-40B4-BE49-F238E27FC236}">
              <a16:creationId xmlns:a16="http://schemas.microsoft.com/office/drawing/2014/main" xmlns="" id="{00000000-0008-0000-0600-000028020000}"/>
            </a:ext>
          </a:extLst>
        </xdr:cNvPr>
        <xdr:cNvSpPr txBox="1"/>
      </xdr:nvSpPr>
      <xdr:spPr>
        <a:xfrm>
          <a:off x="13546333" y="6772569"/>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163630</xdr:rowOff>
    </xdr:from>
    <xdr:to>
      <xdr:col>67</xdr:col>
      <xdr:colOff>101600</xdr:colOff>
      <xdr:row>39</xdr:row>
      <xdr:rowOff>93780</xdr:rowOff>
    </xdr:to>
    <xdr:sp macro="" textlink="">
      <xdr:nvSpPr>
        <xdr:cNvPr id="553" name="楕円 552">
          <a:extLst>
            <a:ext uri="{FF2B5EF4-FFF2-40B4-BE49-F238E27FC236}">
              <a16:creationId xmlns:a16="http://schemas.microsoft.com/office/drawing/2014/main" xmlns="" id="{00000000-0008-0000-0600-000029020000}"/>
            </a:ext>
          </a:extLst>
        </xdr:cNvPr>
        <xdr:cNvSpPr/>
      </xdr:nvSpPr>
      <xdr:spPr>
        <a:xfrm>
          <a:off x="12763500" y="6678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39</xdr:row>
      <xdr:rowOff>84907</xdr:rowOff>
    </xdr:from>
    <xdr:ext cx="378565" cy="259045"/>
    <xdr:sp macro="" textlink="">
      <xdr:nvSpPr>
        <xdr:cNvPr id="554" name="テキスト ボックス 553">
          <a:extLst>
            <a:ext uri="{FF2B5EF4-FFF2-40B4-BE49-F238E27FC236}">
              <a16:creationId xmlns:a16="http://schemas.microsoft.com/office/drawing/2014/main" xmlns="" id="{00000000-0008-0000-0600-00002A020000}"/>
            </a:ext>
          </a:extLst>
        </xdr:cNvPr>
        <xdr:cNvSpPr txBox="1"/>
      </xdr:nvSpPr>
      <xdr:spPr>
        <a:xfrm>
          <a:off x="12625017" y="67714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55" name="正方形/長方形 554">
          <a:extLst>
            <a:ext uri="{FF2B5EF4-FFF2-40B4-BE49-F238E27FC236}">
              <a16:creationId xmlns:a16="http://schemas.microsoft.com/office/drawing/2014/main" xmlns="" id="{00000000-0008-0000-0600-00002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66</xdr:col>
      <xdr:colOff>0</xdr:colOff>
      <xdr:row>45</xdr:row>
      <xdr:rowOff>57150</xdr:rowOff>
    </xdr:from>
    <xdr:to>
      <xdr:col>74</xdr:col>
      <xdr:colOff>0</xdr:colOff>
      <xdr:row>46</xdr:row>
      <xdr:rowOff>139700</xdr:rowOff>
    </xdr:to>
    <xdr:sp macro="" textlink="">
      <xdr:nvSpPr>
        <xdr:cNvPr id="556" name="正方形/長方形 555">
          <a:extLst>
            <a:ext uri="{FF2B5EF4-FFF2-40B4-BE49-F238E27FC236}">
              <a16:creationId xmlns:a16="http://schemas.microsoft.com/office/drawing/2014/main" xmlns="" id="{00000000-0008-0000-0600-00002C020000}"/>
            </a:ext>
          </a:extLst>
        </xdr:cNvPr>
        <xdr:cNvSpPr/>
      </xdr:nvSpPr>
      <xdr:spPr>
        <a:xfrm>
          <a:off x="1257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46</xdr:row>
      <xdr:rowOff>88900</xdr:rowOff>
    </xdr:from>
    <xdr:to>
      <xdr:col>74</xdr:col>
      <xdr:colOff>0</xdr:colOff>
      <xdr:row>48</xdr:row>
      <xdr:rowOff>0</xdr:rowOff>
    </xdr:to>
    <xdr:sp macro="" textlink="">
      <xdr:nvSpPr>
        <xdr:cNvPr id="557" name="正方形/長方形 556">
          <a:extLst>
            <a:ext uri="{FF2B5EF4-FFF2-40B4-BE49-F238E27FC236}">
              <a16:creationId xmlns:a16="http://schemas.microsoft.com/office/drawing/2014/main" xmlns="" id="{00000000-0008-0000-0600-00002D020000}"/>
            </a:ext>
          </a:extLst>
        </xdr:cNvPr>
        <xdr:cNvSpPr/>
      </xdr:nvSpPr>
      <xdr:spPr>
        <a:xfrm>
          <a:off x="1257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45</xdr:row>
      <xdr:rowOff>57150</xdr:rowOff>
    </xdr:from>
    <xdr:to>
      <xdr:col>79</xdr:col>
      <xdr:colOff>63500</xdr:colOff>
      <xdr:row>46</xdr:row>
      <xdr:rowOff>139700</xdr:rowOff>
    </xdr:to>
    <xdr:sp macro="" textlink="">
      <xdr:nvSpPr>
        <xdr:cNvPr id="558" name="正方形/長方形 557">
          <a:extLst>
            <a:ext uri="{FF2B5EF4-FFF2-40B4-BE49-F238E27FC236}">
              <a16:creationId xmlns:a16="http://schemas.microsoft.com/office/drawing/2014/main" xmlns="" id="{00000000-0008-0000-0600-00002E020000}"/>
            </a:ext>
          </a:extLst>
        </xdr:cNvPr>
        <xdr:cNvSpPr/>
      </xdr:nvSpPr>
      <xdr:spPr>
        <a:xfrm>
          <a:off x="135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46</xdr:row>
      <xdr:rowOff>88900</xdr:rowOff>
    </xdr:from>
    <xdr:to>
      <xdr:col>79</xdr:col>
      <xdr:colOff>63500</xdr:colOff>
      <xdr:row>48</xdr:row>
      <xdr:rowOff>0</xdr:rowOff>
    </xdr:to>
    <xdr:sp macro="" textlink="">
      <xdr:nvSpPr>
        <xdr:cNvPr id="559" name="正方形/長方形 558">
          <a:extLst>
            <a:ext uri="{FF2B5EF4-FFF2-40B4-BE49-F238E27FC236}">
              <a16:creationId xmlns:a16="http://schemas.microsoft.com/office/drawing/2014/main" xmlns="" id="{00000000-0008-0000-0600-00002F020000}"/>
            </a:ext>
          </a:extLst>
        </xdr:cNvPr>
        <xdr:cNvSpPr/>
      </xdr:nvSpPr>
      <xdr:spPr>
        <a:xfrm>
          <a:off x="135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45</xdr:row>
      <xdr:rowOff>57150</xdr:rowOff>
    </xdr:from>
    <xdr:to>
      <xdr:col>85</xdr:col>
      <xdr:colOff>63500</xdr:colOff>
      <xdr:row>46</xdr:row>
      <xdr:rowOff>139700</xdr:rowOff>
    </xdr:to>
    <xdr:sp macro="" textlink="">
      <xdr:nvSpPr>
        <xdr:cNvPr id="560" name="正方形/長方形 559">
          <a:extLst>
            <a:ext uri="{FF2B5EF4-FFF2-40B4-BE49-F238E27FC236}">
              <a16:creationId xmlns:a16="http://schemas.microsoft.com/office/drawing/2014/main" xmlns="" id="{00000000-0008-0000-0600-000030020000}"/>
            </a:ext>
          </a:extLst>
        </xdr:cNvPr>
        <xdr:cNvSpPr/>
      </xdr:nvSpPr>
      <xdr:spPr>
        <a:xfrm>
          <a:off x="1473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46</xdr:row>
      <xdr:rowOff>88900</xdr:rowOff>
    </xdr:from>
    <xdr:to>
      <xdr:col>85</xdr:col>
      <xdr:colOff>63500</xdr:colOff>
      <xdr:row>48</xdr:row>
      <xdr:rowOff>0</xdr:rowOff>
    </xdr:to>
    <xdr:sp macro="" textlink="">
      <xdr:nvSpPr>
        <xdr:cNvPr id="561" name="正方形/長方形 560">
          <a:extLst>
            <a:ext uri="{FF2B5EF4-FFF2-40B4-BE49-F238E27FC236}">
              <a16:creationId xmlns:a16="http://schemas.microsoft.com/office/drawing/2014/main" xmlns="" id="{00000000-0008-0000-0600-000031020000}"/>
            </a:ext>
          </a:extLst>
        </xdr:cNvPr>
        <xdr:cNvSpPr/>
      </xdr:nvSpPr>
      <xdr:spPr>
        <a:xfrm>
          <a:off x="1473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62" name="正方形/長方形 561">
          <a:extLst>
            <a:ext uri="{FF2B5EF4-FFF2-40B4-BE49-F238E27FC236}">
              <a16:creationId xmlns:a16="http://schemas.microsoft.com/office/drawing/2014/main" xmlns="" id="{00000000-0008-0000-0600-000032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63" name="テキスト ボックス 562">
          <a:extLst>
            <a:ext uri="{FF2B5EF4-FFF2-40B4-BE49-F238E27FC236}">
              <a16:creationId xmlns:a16="http://schemas.microsoft.com/office/drawing/2014/main" xmlns="" id="{00000000-0008-0000-0600-000033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64" name="直線コネクタ 563">
          <a:extLst>
            <a:ext uri="{FF2B5EF4-FFF2-40B4-BE49-F238E27FC236}">
              <a16:creationId xmlns:a16="http://schemas.microsoft.com/office/drawing/2014/main" xmlns="" id="{00000000-0008-0000-0600-000034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65" name="直線コネクタ 564">
          <a:extLst>
            <a:ext uri="{FF2B5EF4-FFF2-40B4-BE49-F238E27FC236}">
              <a16:creationId xmlns:a16="http://schemas.microsoft.com/office/drawing/2014/main" xmlns="" id="{00000000-0008-0000-0600-000035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66" name="テキスト ボックス 565">
          <a:extLst>
            <a:ext uri="{FF2B5EF4-FFF2-40B4-BE49-F238E27FC236}">
              <a16:creationId xmlns:a16="http://schemas.microsoft.com/office/drawing/2014/main" xmlns="" id="{00000000-0008-0000-0600-000036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7" name="直線コネクタ 566">
          <a:extLst>
            <a:ext uri="{FF2B5EF4-FFF2-40B4-BE49-F238E27FC236}">
              <a16:creationId xmlns:a16="http://schemas.microsoft.com/office/drawing/2014/main" xmlns="" id="{00000000-0008-0000-0600-000037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68" name="テキスト ボックス 567">
          <a:extLst>
            <a:ext uri="{FF2B5EF4-FFF2-40B4-BE49-F238E27FC236}">
              <a16:creationId xmlns:a16="http://schemas.microsoft.com/office/drawing/2014/main" xmlns="" id="{00000000-0008-0000-0600-000038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9" name="失業対策事業費グラフ枠">
          <a:extLst>
            <a:ext uri="{FF2B5EF4-FFF2-40B4-BE49-F238E27FC236}">
              <a16:creationId xmlns:a16="http://schemas.microsoft.com/office/drawing/2014/main" xmlns="" id="{00000000-0008-0000-0600-000039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70" name="直線コネクタ 569">
          <a:extLst>
            <a:ext uri="{FF2B5EF4-FFF2-40B4-BE49-F238E27FC236}">
              <a16:creationId xmlns:a16="http://schemas.microsoft.com/office/drawing/2014/main" xmlns="" id="{00000000-0008-0000-0600-00003A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71" name="失業対策事業費最小値テキスト">
          <a:extLst>
            <a:ext uri="{FF2B5EF4-FFF2-40B4-BE49-F238E27FC236}">
              <a16:creationId xmlns:a16="http://schemas.microsoft.com/office/drawing/2014/main" xmlns="" id="{00000000-0008-0000-0600-00003B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72" name="直線コネクタ 571">
          <a:extLst>
            <a:ext uri="{FF2B5EF4-FFF2-40B4-BE49-F238E27FC236}">
              <a16:creationId xmlns:a16="http://schemas.microsoft.com/office/drawing/2014/main" xmlns="" id="{00000000-0008-0000-0600-00003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73" name="失業対策事業費最大値テキスト">
          <a:extLst>
            <a:ext uri="{FF2B5EF4-FFF2-40B4-BE49-F238E27FC236}">
              <a16:creationId xmlns:a16="http://schemas.microsoft.com/office/drawing/2014/main" xmlns="" id="{00000000-0008-0000-0600-00003D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74" name="直線コネクタ 573">
          <a:extLst>
            <a:ext uri="{FF2B5EF4-FFF2-40B4-BE49-F238E27FC236}">
              <a16:creationId xmlns:a16="http://schemas.microsoft.com/office/drawing/2014/main" xmlns="" id="{00000000-0008-0000-0600-00003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75" name="直線コネクタ 574">
          <a:extLst>
            <a:ext uri="{FF2B5EF4-FFF2-40B4-BE49-F238E27FC236}">
              <a16:creationId xmlns:a16="http://schemas.microsoft.com/office/drawing/2014/main" xmlns="" id="{00000000-0008-0000-0600-00003F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76" name="失業対策事業費平均値テキスト">
          <a:extLst>
            <a:ext uri="{FF2B5EF4-FFF2-40B4-BE49-F238E27FC236}">
              <a16:creationId xmlns:a16="http://schemas.microsoft.com/office/drawing/2014/main" xmlns="" id="{00000000-0008-0000-0600-000040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7" name="フローチャート: 判断 576">
          <a:extLst>
            <a:ext uri="{FF2B5EF4-FFF2-40B4-BE49-F238E27FC236}">
              <a16:creationId xmlns:a16="http://schemas.microsoft.com/office/drawing/2014/main" xmlns="" id="{00000000-0008-0000-0600-000041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78" name="直線コネクタ 577">
          <a:extLst>
            <a:ext uri="{FF2B5EF4-FFF2-40B4-BE49-F238E27FC236}">
              <a16:creationId xmlns:a16="http://schemas.microsoft.com/office/drawing/2014/main" xmlns="" id="{00000000-0008-0000-0600-000042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79" name="フローチャート: 判断 578">
          <a:extLst>
            <a:ext uri="{FF2B5EF4-FFF2-40B4-BE49-F238E27FC236}">
              <a16:creationId xmlns:a16="http://schemas.microsoft.com/office/drawing/2014/main" xmlns="" id="{00000000-0008-0000-0600-000043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116650</xdr:colOff>
      <xdr:row>55</xdr:row>
      <xdr:rowOff>10177</xdr:rowOff>
    </xdr:from>
    <xdr:ext cx="249299" cy="259045"/>
    <xdr:sp macro="" textlink="">
      <xdr:nvSpPr>
        <xdr:cNvPr id="580" name="テキスト ボックス 579">
          <a:extLst>
            <a:ext uri="{FF2B5EF4-FFF2-40B4-BE49-F238E27FC236}">
              <a16:creationId xmlns:a16="http://schemas.microsoft.com/office/drawing/2014/main" xmlns="" id="{00000000-0008-0000-0600-000044020000}"/>
            </a:ext>
          </a:extLst>
        </xdr:cNvPr>
        <xdr:cNvSpPr txBox="1"/>
      </xdr:nvSpPr>
      <xdr:spPr>
        <a:xfrm>
          <a:off x="15356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81" name="直線コネクタ 580">
          <a:extLst>
            <a:ext uri="{FF2B5EF4-FFF2-40B4-BE49-F238E27FC236}">
              <a16:creationId xmlns:a16="http://schemas.microsoft.com/office/drawing/2014/main" xmlns="" id="{00000000-0008-0000-0600-000045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82" name="フローチャート: 判断 581">
          <a:extLst>
            <a:ext uri="{FF2B5EF4-FFF2-40B4-BE49-F238E27FC236}">
              <a16:creationId xmlns:a16="http://schemas.microsoft.com/office/drawing/2014/main" xmlns="" id="{00000000-0008-0000-0600-000046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83" name="テキスト ボックス 582">
          <a:extLst>
            <a:ext uri="{FF2B5EF4-FFF2-40B4-BE49-F238E27FC236}">
              <a16:creationId xmlns:a16="http://schemas.microsoft.com/office/drawing/2014/main" xmlns="" id="{00000000-0008-0000-0600-000047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84" name="直線コネクタ 583">
          <a:extLst>
            <a:ext uri="{FF2B5EF4-FFF2-40B4-BE49-F238E27FC236}">
              <a16:creationId xmlns:a16="http://schemas.microsoft.com/office/drawing/2014/main" xmlns="" id="{00000000-0008-0000-0600-000048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85" name="フローチャート: 判断 584">
          <a:extLst>
            <a:ext uri="{FF2B5EF4-FFF2-40B4-BE49-F238E27FC236}">
              <a16:creationId xmlns:a16="http://schemas.microsoft.com/office/drawing/2014/main" xmlns="" id="{00000000-0008-0000-0600-000049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86" name="テキスト ボックス 585">
          <a:extLst>
            <a:ext uri="{FF2B5EF4-FFF2-40B4-BE49-F238E27FC236}">
              <a16:creationId xmlns:a16="http://schemas.microsoft.com/office/drawing/2014/main" xmlns="" id="{00000000-0008-0000-0600-00004A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7" name="フローチャート: 判断 586">
          <a:extLst>
            <a:ext uri="{FF2B5EF4-FFF2-40B4-BE49-F238E27FC236}">
              <a16:creationId xmlns:a16="http://schemas.microsoft.com/office/drawing/2014/main" xmlns="" id="{00000000-0008-0000-0600-00004B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88" name="テキスト ボックス 587">
          <a:extLst>
            <a:ext uri="{FF2B5EF4-FFF2-40B4-BE49-F238E27FC236}">
              <a16:creationId xmlns:a16="http://schemas.microsoft.com/office/drawing/2014/main" xmlns="" id="{00000000-0008-0000-0600-00004C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9" name="テキスト ボックス 588">
          <a:extLst>
            <a:ext uri="{FF2B5EF4-FFF2-40B4-BE49-F238E27FC236}">
              <a16:creationId xmlns:a16="http://schemas.microsoft.com/office/drawing/2014/main" xmlns="" id="{00000000-0008-0000-0600-00004D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90" name="テキスト ボックス 589">
          <a:extLst>
            <a:ext uri="{FF2B5EF4-FFF2-40B4-BE49-F238E27FC236}">
              <a16:creationId xmlns:a16="http://schemas.microsoft.com/office/drawing/2014/main" xmlns="" id="{00000000-0008-0000-0600-00004E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91" name="テキスト ボックス 590">
          <a:extLst>
            <a:ext uri="{FF2B5EF4-FFF2-40B4-BE49-F238E27FC236}">
              <a16:creationId xmlns:a16="http://schemas.microsoft.com/office/drawing/2014/main" xmlns="" id="{00000000-0008-0000-0600-00004F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92" name="テキスト ボックス 591">
          <a:extLst>
            <a:ext uri="{FF2B5EF4-FFF2-40B4-BE49-F238E27FC236}">
              <a16:creationId xmlns:a16="http://schemas.microsoft.com/office/drawing/2014/main" xmlns="" id="{00000000-0008-0000-0600-000050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93" name="テキスト ボックス 592">
          <a:extLst>
            <a:ext uri="{FF2B5EF4-FFF2-40B4-BE49-F238E27FC236}">
              <a16:creationId xmlns:a16="http://schemas.microsoft.com/office/drawing/2014/main" xmlns="" id="{00000000-0008-0000-0600-000051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94" name="楕円 593">
          <a:extLst>
            <a:ext uri="{FF2B5EF4-FFF2-40B4-BE49-F238E27FC236}">
              <a16:creationId xmlns:a16="http://schemas.microsoft.com/office/drawing/2014/main" xmlns="" id="{00000000-0008-0000-0600-000052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95" name="失業対策事業費該当値テキスト">
          <a:extLst>
            <a:ext uri="{FF2B5EF4-FFF2-40B4-BE49-F238E27FC236}">
              <a16:creationId xmlns:a16="http://schemas.microsoft.com/office/drawing/2014/main" xmlns="" id="{00000000-0008-0000-0600-000053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96" name="楕円 595">
          <a:extLst>
            <a:ext uri="{FF2B5EF4-FFF2-40B4-BE49-F238E27FC236}">
              <a16:creationId xmlns:a16="http://schemas.microsoft.com/office/drawing/2014/main" xmlns="" id="{00000000-0008-0000-0600-000054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116650</xdr:colOff>
      <xdr:row>53</xdr:row>
      <xdr:rowOff>35577</xdr:rowOff>
    </xdr:from>
    <xdr:ext cx="249299" cy="259045"/>
    <xdr:sp macro="" textlink="">
      <xdr:nvSpPr>
        <xdr:cNvPr id="597" name="テキスト ボックス 596">
          <a:extLst>
            <a:ext uri="{FF2B5EF4-FFF2-40B4-BE49-F238E27FC236}">
              <a16:creationId xmlns:a16="http://schemas.microsoft.com/office/drawing/2014/main" xmlns="" id="{00000000-0008-0000-0600-000055020000}"/>
            </a:ext>
          </a:extLst>
        </xdr:cNvPr>
        <xdr:cNvSpPr txBox="1"/>
      </xdr:nvSpPr>
      <xdr:spPr>
        <a:xfrm>
          <a:off x="15356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98" name="楕円 597">
          <a:extLst>
            <a:ext uri="{FF2B5EF4-FFF2-40B4-BE49-F238E27FC236}">
              <a16:creationId xmlns:a16="http://schemas.microsoft.com/office/drawing/2014/main" xmlns="" id="{00000000-0008-0000-0600-000056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99" name="テキスト ボックス 598">
          <a:extLst>
            <a:ext uri="{FF2B5EF4-FFF2-40B4-BE49-F238E27FC236}">
              <a16:creationId xmlns:a16="http://schemas.microsoft.com/office/drawing/2014/main" xmlns="" id="{00000000-0008-0000-0600-000057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600" name="楕円 599">
          <a:extLst>
            <a:ext uri="{FF2B5EF4-FFF2-40B4-BE49-F238E27FC236}">
              <a16:creationId xmlns:a16="http://schemas.microsoft.com/office/drawing/2014/main" xmlns="" id="{00000000-0008-0000-0600-000058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601" name="テキスト ボックス 600">
          <a:extLst>
            <a:ext uri="{FF2B5EF4-FFF2-40B4-BE49-F238E27FC236}">
              <a16:creationId xmlns:a16="http://schemas.microsoft.com/office/drawing/2014/main" xmlns="" id="{00000000-0008-0000-0600-000059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602" name="楕円 601">
          <a:extLst>
            <a:ext uri="{FF2B5EF4-FFF2-40B4-BE49-F238E27FC236}">
              <a16:creationId xmlns:a16="http://schemas.microsoft.com/office/drawing/2014/main" xmlns="" id="{00000000-0008-0000-0600-00005A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603" name="テキスト ボックス 602">
          <a:extLst>
            <a:ext uri="{FF2B5EF4-FFF2-40B4-BE49-F238E27FC236}">
              <a16:creationId xmlns:a16="http://schemas.microsoft.com/office/drawing/2014/main" xmlns="" id="{00000000-0008-0000-0600-00005B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604" name="正方形/長方形 603">
          <a:extLst>
            <a:ext uri="{FF2B5EF4-FFF2-40B4-BE49-F238E27FC236}">
              <a16:creationId xmlns:a16="http://schemas.microsoft.com/office/drawing/2014/main" xmlns="" id="{00000000-0008-0000-0600-00005C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66</xdr:col>
      <xdr:colOff>0</xdr:colOff>
      <xdr:row>65</xdr:row>
      <xdr:rowOff>57150</xdr:rowOff>
    </xdr:from>
    <xdr:to>
      <xdr:col>74</xdr:col>
      <xdr:colOff>0</xdr:colOff>
      <xdr:row>66</xdr:row>
      <xdr:rowOff>139700</xdr:rowOff>
    </xdr:to>
    <xdr:sp macro="" textlink="">
      <xdr:nvSpPr>
        <xdr:cNvPr id="605" name="正方形/長方形 604">
          <a:extLst>
            <a:ext uri="{FF2B5EF4-FFF2-40B4-BE49-F238E27FC236}">
              <a16:creationId xmlns:a16="http://schemas.microsoft.com/office/drawing/2014/main" xmlns="" id="{00000000-0008-0000-0600-00005D020000}"/>
            </a:ext>
          </a:extLst>
        </xdr:cNvPr>
        <xdr:cNvSpPr/>
      </xdr:nvSpPr>
      <xdr:spPr>
        <a:xfrm>
          <a:off x="1257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66</xdr:row>
      <xdr:rowOff>88900</xdr:rowOff>
    </xdr:from>
    <xdr:to>
      <xdr:col>74</xdr:col>
      <xdr:colOff>0</xdr:colOff>
      <xdr:row>68</xdr:row>
      <xdr:rowOff>0</xdr:rowOff>
    </xdr:to>
    <xdr:sp macro="" textlink="">
      <xdr:nvSpPr>
        <xdr:cNvPr id="606" name="正方形/長方形 605">
          <a:extLst>
            <a:ext uri="{FF2B5EF4-FFF2-40B4-BE49-F238E27FC236}">
              <a16:creationId xmlns:a16="http://schemas.microsoft.com/office/drawing/2014/main" xmlns="" id="{00000000-0008-0000-0600-00005E020000}"/>
            </a:ext>
          </a:extLst>
        </xdr:cNvPr>
        <xdr:cNvSpPr/>
      </xdr:nvSpPr>
      <xdr:spPr>
        <a:xfrm>
          <a:off x="1257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65</xdr:row>
      <xdr:rowOff>57150</xdr:rowOff>
    </xdr:from>
    <xdr:to>
      <xdr:col>79</xdr:col>
      <xdr:colOff>63500</xdr:colOff>
      <xdr:row>66</xdr:row>
      <xdr:rowOff>139700</xdr:rowOff>
    </xdr:to>
    <xdr:sp macro="" textlink="">
      <xdr:nvSpPr>
        <xdr:cNvPr id="607" name="正方形/長方形 606">
          <a:extLst>
            <a:ext uri="{FF2B5EF4-FFF2-40B4-BE49-F238E27FC236}">
              <a16:creationId xmlns:a16="http://schemas.microsoft.com/office/drawing/2014/main" xmlns="" id="{00000000-0008-0000-0600-00005F020000}"/>
            </a:ext>
          </a:extLst>
        </xdr:cNvPr>
        <xdr:cNvSpPr/>
      </xdr:nvSpPr>
      <xdr:spPr>
        <a:xfrm>
          <a:off x="135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66</xdr:row>
      <xdr:rowOff>88900</xdr:rowOff>
    </xdr:from>
    <xdr:to>
      <xdr:col>79</xdr:col>
      <xdr:colOff>63500</xdr:colOff>
      <xdr:row>68</xdr:row>
      <xdr:rowOff>0</xdr:rowOff>
    </xdr:to>
    <xdr:sp macro="" textlink="">
      <xdr:nvSpPr>
        <xdr:cNvPr id="608" name="正方形/長方形 607">
          <a:extLst>
            <a:ext uri="{FF2B5EF4-FFF2-40B4-BE49-F238E27FC236}">
              <a16:creationId xmlns:a16="http://schemas.microsoft.com/office/drawing/2014/main" xmlns="" id="{00000000-0008-0000-0600-000060020000}"/>
            </a:ext>
          </a:extLst>
        </xdr:cNvPr>
        <xdr:cNvSpPr/>
      </xdr:nvSpPr>
      <xdr:spPr>
        <a:xfrm>
          <a:off x="135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42,936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65</xdr:row>
      <xdr:rowOff>57150</xdr:rowOff>
    </xdr:from>
    <xdr:to>
      <xdr:col>85</xdr:col>
      <xdr:colOff>63500</xdr:colOff>
      <xdr:row>66</xdr:row>
      <xdr:rowOff>139700</xdr:rowOff>
    </xdr:to>
    <xdr:sp macro="" textlink="">
      <xdr:nvSpPr>
        <xdr:cNvPr id="609" name="正方形/長方形 608">
          <a:extLst>
            <a:ext uri="{FF2B5EF4-FFF2-40B4-BE49-F238E27FC236}">
              <a16:creationId xmlns:a16="http://schemas.microsoft.com/office/drawing/2014/main" xmlns="" id="{00000000-0008-0000-0600-000061020000}"/>
            </a:ext>
          </a:extLst>
        </xdr:cNvPr>
        <xdr:cNvSpPr/>
      </xdr:nvSpPr>
      <xdr:spPr>
        <a:xfrm>
          <a:off x="1473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66</xdr:row>
      <xdr:rowOff>88900</xdr:rowOff>
    </xdr:from>
    <xdr:to>
      <xdr:col>85</xdr:col>
      <xdr:colOff>63500</xdr:colOff>
      <xdr:row>68</xdr:row>
      <xdr:rowOff>0</xdr:rowOff>
    </xdr:to>
    <xdr:sp macro="" textlink="">
      <xdr:nvSpPr>
        <xdr:cNvPr id="610" name="正方形/長方形 609">
          <a:extLst>
            <a:ext uri="{FF2B5EF4-FFF2-40B4-BE49-F238E27FC236}">
              <a16:creationId xmlns:a16="http://schemas.microsoft.com/office/drawing/2014/main" xmlns="" id="{00000000-0008-0000-0600-000062020000}"/>
            </a:ext>
          </a:extLst>
        </xdr:cNvPr>
        <xdr:cNvSpPr/>
      </xdr:nvSpPr>
      <xdr:spPr>
        <a:xfrm>
          <a:off x="1473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52,407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11" name="正方形/長方形 610">
          <a:extLst>
            <a:ext uri="{FF2B5EF4-FFF2-40B4-BE49-F238E27FC236}">
              <a16:creationId xmlns:a16="http://schemas.microsoft.com/office/drawing/2014/main" xmlns="" id="{00000000-0008-0000-0600-000063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12" name="テキスト ボックス 611">
          <a:extLst>
            <a:ext uri="{FF2B5EF4-FFF2-40B4-BE49-F238E27FC236}">
              <a16:creationId xmlns:a16="http://schemas.microsoft.com/office/drawing/2014/main" xmlns="" id="{00000000-0008-0000-0600-000064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13" name="直線コネクタ 612">
          <a:extLst>
            <a:ext uri="{FF2B5EF4-FFF2-40B4-BE49-F238E27FC236}">
              <a16:creationId xmlns:a16="http://schemas.microsoft.com/office/drawing/2014/main" xmlns="" id="{00000000-0008-0000-0600-000065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614" name="直線コネクタ 613">
          <a:extLst>
            <a:ext uri="{FF2B5EF4-FFF2-40B4-BE49-F238E27FC236}">
              <a16:creationId xmlns:a16="http://schemas.microsoft.com/office/drawing/2014/main" xmlns="" id="{00000000-0008-0000-0600-000066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615" name="テキスト ボックス 614">
          <a:extLst>
            <a:ext uri="{FF2B5EF4-FFF2-40B4-BE49-F238E27FC236}">
              <a16:creationId xmlns:a16="http://schemas.microsoft.com/office/drawing/2014/main" xmlns="" id="{00000000-0008-0000-0600-000067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16" name="直線コネクタ 615">
          <a:extLst>
            <a:ext uri="{FF2B5EF4-FFF2-40B4-BE49-F238E27FC236}">
              <a16:creationId xmlns:a16="http://schemas.microsoft.com/office/drawing/2014/main" xmlns="" id="{00000000-0008-0000-0600-000068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617" name="テキスト ボックス 616">
          <a:extLst>
            <a:ext uri="{FF2B5EF4-FFF2-40B4-BE49-F238E27FC236}">
              <a16:creationId xmlns:a16="http://schemas.microsoft.com/office/drawing/2014/main" xmlns="" id="{00000000-0008-0000-0600-000069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18" name="直線コネクタ 617">
          <a:extLst>
            <a:ext uri="{FF2B5EF4-FFF2-40B4-BE49-F238E27FC236}">
              <a16:creationId xmlns:a16="http://schemas.microsoft.com/office/drawing/2014/main" xmlns="" id="{00000000-0008-0000-0600-00006A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19" name="テキスト ボックス 618">
          <a:extLst>
            <a:ext uri="{FF2B5EF4-FFF2-40B4-BE49-F238E27FC236}">
              <a16:creationId xmlns:a16="http://schemas.microsoft.com/office/drawing/2014/main" xmlns="" id="{00000000-0008-0000-0600-00006B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20" name="直線コネクタ 619">
          <a:extLst>
            <a:ext uri="{FF2B5EF4-FFF2-40B4-BE49-F238E27FC236}">
              <a16:creationId xmlns:a16="http://schemas.microsoft.com/office/drawing/2014/main" xmlns="" id="{00000000-0008-0000-0600-00006C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21" name="テキスト ボックス 620">
          <a:extLst>
            <a:ext uri="{FF2B5EF4-FFF2-40B4-BE49-F238E27FC236}">
              <a16:creationId xmlns:a16="http://schemas.microsoft.com/office/drawing/2014/main" xmlns="" id="{00000000-0008-0000-0600-00006D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22" name="直線コネクタ 621">
          <a:extLst>
            <a:ext uri="{FF2B5EF4-FFF2-40B4-BE49-F238E27FC236}">
              <a16:creationId xmlns:a16="http://schemas.microsoft.com/office/drawing/2014/main" xmlns="" id="{00000000-0008-0000-0600-00006E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623" name="テキスト ボックス 622">
          <a:extLst>
            <a:ext uri="{FF2B5EF4-FFF2-40B4-BE49-F238E27FC236}">
              <a16:creationId xmlns:a16="http://schemas.microsoft.com/office/drawing/2014/main" xmlns="" id="{00000000-0008-0000-0600-00006F020000}"/>
            </a:ext>
          </a:extLst>
        </xdr:cNvPr>
        <xdr:cNvSpPr txBox="1"/>
      </xdr:nvSpPr>
      <xdr:spPr>
        <a:xfrm>
          <a:off x="11850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24" name="直線コネクタ 623">
          <a:extLst>
            <a:ext uri="{FF2B5EF4-FFF2-40B4-BE49-F238E27FC236}">
              <a16:creationId xmlns:a16="http://schemas.microsoft.com/office/drawing/2014/main" xmlns="" id="{00000000-0008-0000-0600-000070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25" name="テキスト ボックス 624">
          <a:extLst>
            <a:ext uri="{FF2B5EF4-FFF2-40B4-BE49-F238E27FC236}">
              <a16:creationId xmlns:a16="http://schemas.microsoft.com/office/drawing/2014/main" xmlns="" id="{00000000-0008-0000-0600-000071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26" name="公債費グラフ枠">
          <a:extLst>
            <a:ext uri="{FF2B5EF4-FFF2-40B4-BE49-F238E27FC236}">
              <a16:creationId xmlns:a16="http://schemas.microsoft.com/office/drawing/2014/main" xmlns="" id="{00000000-0008-0000-0600-000072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125464</xdr:rowOff>
    </xdr:from>
    <xdr:to>
      <xdr:col>85</xdr:col>
      <xdr:colOff>126364</xdr:colOff>
      <xdr:row>78</xdr:row>
      <xdr:rowOff>51105</xdr:rowOff>
    </xdr:to>
    <xdr:cxnSp macro="">
      <xdr:nvCxnSpPr>
        <xdr:cNvPr id="627" name="直線コネクタ 626">
          <a:extLst>
            <a:ext uri="{FF2B5EF4-FFF2-40B4-BE49-F238E27FC236}">
              <a16:creationId xmlns:a16="http://schemas.microsoft.com/office/drawing/2014/main" xmlns="" id="{00000000-0008-0000-0600-000073020000}"/>
            </a:ext>
          </a:extLst>
        </xdr:cNvPr>
        <xdr:cNvCxnSpPr/>
      </xdr:nvCxnSpPr>
      <xdr:spPr>
        <a:xfrm flipV="1">
          <a:off x="16317595" y="12126964"/>
          <a:ext cx="1269" cy="12972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54932</xdr:rowOff>
    </xdr:from>
    <xdr:ext cx="534377" cy="259045"/>
    <xdr:sp macro="" textlink="">
      <xdr:nvSpPr>
        <xdr:cNvPr id="628" name="公債費最小値テキスト">
          <a:extLst>
            <a:ext uri="{FF2B5EF4-FFF2-40B4-BE49-F238E27FC236}">
              <a16:creationId xmlns:a16="http://schemas.microsoft.com/office/drawing/2014/main" xmlns="" id="{00000000-0008-0000-0600-000074020000}"/>
            </a:ext>
          </a:extLst>
        </xdr:cNvPr>
        <xdr:cNvSpPr txBox="1"/>
      </xdr:nvSpPr>
      <xdr:spPr>
        <a:xfrm>
          <a:off x="16370300" y="134280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51105</xdr:rowOff>
    </xdr:from>
    <xdr:to>
      <xdr:col>86</xdr:col>
      <xdr:colOff>25400</xdr:colOff>
      <xdr:row>78</xdr:row>
      <xdr:rowOff>51105</xdr:rowOff>
    </xdr:to>
    <xdr:cxnSp macro="">
      <xdr:nvCxnSpPr>
        <xdr:cNvPr id="629" name="直線コネクタ 628">
          <a:extLst>
            <a:ext uri="{FF2B5EF4-FFF2-40B4-BE49-F238E27FC236}">
              <a16:creationId xmlns:a16="http://schemas.microsoft.com/office/drawing/2014/main" xmlns="" id="{00000000-0008-0000-0600-000075020000}"/>
            </a:ext>
          </a:extLst>
        </xdr:cNvPr>
        <xdr:cNvCxnSpPr/>
      </xdr:nvCxnSpPr>
      <xdr:spPr>
        <a:xfrm>
          <a:off x="16230600" y="134242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72141</xdr:rowOff>
    </xdr:from>
    <xdr:ext cx="599010" cy="259045"/>
    <xdr:sp macro="" textlink="">
      <xdr:nvSpPr>
        <xdr:cNvPr id="630" name="公債費最大値テキスト">
          <a:extLst>
            <a:ext uri="{FF2B5EF4-FFF2-40B4-BE49-F238E27FC236}">
              <a16:creationId xmlns:a16="http://schemas.microsoft.com/office/drawing/2014/main" xmlns="" id="{00000000-0008-0000-0600-000076020000}"/>
            </a:ext>
          </a:extLst>
        </xdr:cNvPr>
        <xdr:cNvSpPr txBox="1"/>
      </xdr:nvSpPr>
      <xdr:spPr>
        <a:xfrm>
          <a:off x="16370300" y="119021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115,121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125464</xdr:rowOff>
    </xdr:from>
    <xdr:to>
      <xdr:col>86</xdr:col>
      <xdr:colOff>25400</xdr:colOff>
      <xdr:row>70</xdr:row>
      <xdr:rowOff>125464</xdr:rowOff>
    </xdr:to>
    <xdr:cxnSp macro="">
      <xdr:nvCxnSpPr>
        <xdr:cNvPr id="631" name="直線コネクタ 630">
          <a:extLst>
            <a:ext uri="{FF2B5EF4-FFF2-40B4-BE49-F238E27FC236}">
              <a16:creationId xmlns:a16="http://schemas.microsoft.com/office/drawing/2014/main" xmlns="" id="{00000000-0008-0000-0600-000077020000}"/>
            </a:ext>
          </a:extLst>
        </xdr:cNvPr>
        <xdr:cNvCxnSpPr/>
      </xdr:nvCxnSpPr>
      <xdr:spPr>
        <a:xfrm>
          <a:off x="16230600" y="121269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150813</xdr:rowOff>
    </xdr:from>
    <xdr:to>
      <xdr:col>85</xdr:col>
      <xdr:colOff>127000</xdr:colOff>
      <xdr:row>76</xdr:row>
      <xdr:rowOff>163564</xdr:rowOff>
    </xdr:to>
    <xdr:cxnSp macro="">
      <xdr:nvCxnSpPr>
        <xdr:cNvPr id="632" name="直線コネクタ 631">
          <a:extLst>
            <a:ext uri="{FF2B5EF4-FFF2-40B4-BE49-F238E27FC236}">
              <a16:creationId xmlns:a16="http://schemas.microsoft.com/office/drawing/2014/main" xmlns="" id="{00000000-0008-0000-0600-000078020000}"/>
            </a:ext>
          </a:extLst>
        </xdr:cNvPr>
        <xdr:cNvCxnSpPr/>
      </xdr:nvCxnSpPr>
      <xdr:spPr>
        <a:xfrm flipV="1">
          <a:off x="15481300" y="13181013"/>
          <a:ext cx="838200" cy="127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122814</xdr:rowOff>
    </xdr:from>
    <xdr:ext cx="534377" cy="259045"/>
    <xdr:sp macro="" textlink="">
      <xdr:nvSpPr>
        <xdr:cNvPr id="633" name="公債費平均値テキスト">
          <a:extLst>
            <a:ext uri="{FF2B5EF4-FFF2-40B4-BE49-F238E27FC236}">
              <a16:creationId xmlns:a16="http://schemas.microsoft.com/office/drawing/2014/main" xmlns="" id="{00000000-0008-0000-0600-000079020000}"/>
            </a:ext>
          </a:extLst>
        </xdr:cNvPr>
        <xdr:cNvSpPr txBox="1"/>
      </xdr:nvSpPr>
      <xdr:spPr>
        <a:xfrm>
          <a:off x="16370300" y="1298156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99937</xdr:rowOff>
    </xdr:from>
    <xdr:to>
      <xdr:col>85</xdr:col>
      <xdr:colOff>177800</xdr:colOff>
      <xdr:row>77</xdr:row>
      <xdr:rowOff>30087</xdr:rowOff>
    </xdr:to>
    <xdr:sp macro="" textlink="">
      <xdr:nvSpPr>
        <xdr:cNvPr id="634" name="フローチャート: 判断 633">
          <a:extLst>
            <a:ext uri="{FF2B5EF4-FFF2-40B4-BE49-F238E27FC236}">
              <a16:creationId xmlns:a16="http://schemas.microsoft.com/office/drawing/2014/main" xmlns="" id="{00000000-0008-0000-0600-00007A020000}"/>
            </a:ext>
          </a:extLst>
        </xdr:cNvPr>
        <xdr:cNvSpPr/>
      </xdr:nvSpPr>
      <xdr:spPr>
        <a:xfrm>
          <a:off x="16268700" y="13130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163564</xdr:rowOff>
    </xdr:from>
    <xdr:to>
      <xdr:col>81</xdr:col>
      <xdr:colOff>50800</xdr:colOff>
      <xdr:row>76</xdr:row>
      <xdr:rowOff>164275</xdr:rowOff>
    </xdr:to>
    <xdr:cxnSp macro="">
      <xdr:nvCxnSpPr>
        <xdr:cNvPr id="635" name="直線コネクタ 634">
          <a:extLst>
            <a:ext uri="{FF2B5EF4-FFF2-40B4-BE49-F238E27FC236}">
              <a16:creationId xmlns:a16="http://schemas.microsoft.com/office/drawing/2014/main" xmlns="" id="{00000000-0008-0000-0600-00007B020000}"/>
            </a:ext>
          </a:extLst>
        </xdr:cNvPr>
        <xdr:cNvCxnSpPr/>
      </xdr:nvCxnSpPr>
      <xdr:spPr>
        <a:xfrm flipV="1">
          <a:off x="14592300" y="13193764"/>
          <a:ext cx="889000" cy="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102667</xdr:rowOff>
    </xdr:from>
    <xdr:to>
      <xdr:col>81</xdr:col>
      <xdr:colOff>101600</xdr:colOff>
      <xdr:row>77</xdr:row>
      <xdr:rowOff>32817</xdr:rowOff>
    </xdr:to>
    <xdr:sp macro="" textlink="">
      <xdr:nvSpPr>
        <xdr:cNvPr id="636" name="フローチャート: 判断 635">
          <a:extLst>
            <a:ext uri="{FF2B5EF4-FFF2-40B4-BE49-F238E27FC236}">
              <a16:creationId xmlns:a16="http://schemas.microsoft.com/office/drawing/2014/main" xmlns="" id="{00000000-0008-0000-0600-00007C020000}"/>
            </a:ext>
          </a:extLst>
        </xdr:cNvPr>
        <xdr:cNvSpPr/>
      </xdr:nvSpPr>
      <xdr:spPr>
        <a:xfrm>
          <a:off x="15430500" y="131328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75</xdr:row>
      <xdr:rowOff>49344</xdr:rowOff>
    </xdr:from>
    <xdr:ext cx="534377" cy="259045"/>
    <xdr:sp macro="" textlink="">
      <xdr:nvSpPr>
        <xdr:cNvPr id="637" name="テキスト ボックス 636">
          <a:extLst>
            <a:ext uri="{FF2B5EF4-FFF2-40B4-BE49-F238E27FC236}">
              <a16:creationId xmlns:a16="http://schemas.microsoft.com/office/drawing/2014/main" xmlns="" id="{00000000-0008-0000-0600-00007D020000}"/>
            </a:ext>
          </a:extLst>
        </xdr:cNvPr>
        <xdr:cNvSpPr txBox="1"/>
      </xdr:nvSpPr>
      <xdr:spPr>
        <a:xfrm>
          <a:off x="15214111" y="129080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76</xdr:row>
      <xdr:rowOff>164275</xdr:rowOff>
    </xdr:from>
    <xdr:to>
      <xdr:col>76</xdr:col>
      <xdr:colOff>114300</xdr:colOff>
      <xdr:row>76</xdr:row>
      <xdr:rowOff>164872</xdr:rowOff>
    </xdr:to>
    <xdr:cxnSp macro="">
      <xdr:nvCxnSpPr>
        <xdr:cNvPr id="638" name="直線コネクタ 637">
          <a:extLst>
            <a:ext uri="{FF2B5EF4-FFF2-40B4-BE49-F238E27FC236}">
              <a16:creationId xmlns:a16="http://schemas.microsoft.com/office/drawing/2014/main" xmlns="" id="{00000000-0008-0000-0600-00007E020000}"/>
            </a:ext>
          </a:extLst>
        </xdr:cNvPr>
        <xdr:cNvCxnSpPr/>
      </xdr:nvCxnSpPr>
      <xdr:spPr>
        <a:xfrm flipV="1">
          <a:off x="13703300" y="13194475"/>
          <a:ext cx="889000" cy="5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104826</xdr:rowOff>
    </xdr:from>
    <xdr:to>
      <xdr:col>76</xdr:col>
      <xdr:colOff>165100</xdr:colOff>
      <xdr:row>77</xdr:row>
      <xdr:rowOff>34976</xdr:rowOff>
    </xdr:to>
    <xdr:sp macro="" textlink="">
      <xdr:nvSpPr>
        <xdr:cNvPr id="639" name="フローチャート: 判断 638">
          <a:extLst>
            <a:ext uri="{FF2B5EF4-FFF2-40B4-BE49-F238E27FC236}">
              <a16:creationId xmlns:a16="http://schemas.microsoft.com/office/drawing/2014/main" xmlns="" id="{00000000-0008-0000-0600-00007F020000}"/>
            </a:ext>
          </a:extLst>
        </xdr:cNvPr>
        <xdr:cNvSpPr/>
      </xdr:nvSpPr>
      <xdr:spPr>
        <a:xfrm>
          <a:off x="14541500" y="131350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51503</xdr:rowOff>
    </xdr:from>
    <xdr:ext cx="534377" cy="259045"/>
    <xdr:sp macro="" textlink="">
      <xdr:nvSpPr>
        <xdr:cNvPr id="640" name="テキスト ボックス 639">
          <a:extLst>
            <a:ext uri="{FF2B5EF4-FFF2-40B4-BE49-F238E27FC236}">
              <a16:creationId xmlns:a16="http://schemas.microsoft.com/office/drawing/2014/main" xmlns="" id="{00000000-0008-0000-0600-000080020000}"/>
            </a:ext>
          </a:extLst>
        </xdr:cNvPr>
        <xdr:cNvSpPr txBox="1"/>
      </xdr:nvSpPr>
      <xdr:spPr>
        <a:xfrm>
          <a:off x="14325111" y="129102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76</xdr:row>
      <xdr:rowOff>72174</xdr:rowOff>
    </xdr:from>
    <xdr:to>
      <xdr:col>71</xdr:col>
      <xdr:colOff>177800</xdr:colOff>
      <xdr:row>76</xdr:row>
      <xdr:rowOff>164872</xdr:rowOff>
    </xdr:to>
    <xdr:cxnSp macro="">
      <xdr:nvCxnSpPr>
        <xdr:cNvPr id="641" name="直線コネクタ 640">
          <a:extLst>
            <a:ext uri="{FF2B5EF4-FFF2-40B4-BE49-F238E27FC236}">
              <a16:creationId xmlns:a16="http://schemas.microsoft.com/office/drawing/2014/main" xmlns="" id="{00000000-0008-0000-0600-000081020000}"/>
            </a:ext>
          </a:extLst>
        </xdr:cNvPr>
        <xdr:cNvCxnSpPr/>
      </xdr:nvCxnSpPr>
      <xdr:spPr>
        <a:xfrm>
          <a:off x="12814300" y="13102374"/>
          <a:ext cx="889000" cy="926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130417</xdr:rowOff>
    </xdr:from>
    <xdr:to>
      <xdr:col>72</xdr:col>
      <xdr:colOff>38100</xdr:colOff>
      <xdr:row>77</xdr:row>
      <xdr:rowOff>60567</xdr:rowOff>
    </xdr:to>
    <xdr:sp macro="" textlink="">
      <xdr:nvSpPr>
        <xdr:cNvPr id="642" name="フローチャート: 判断 641">
          <a:extLst>
            <a:ext uri="{FF2B5EF4-FFF2-40B4-BE49-F238E27FC236}">
              <a16:creationId xmlns:a16="http://schemas.microsoft.com/office/drawing/2014/main" xmlns="" id="{00000000-0008-0000-0600-000082020000}"/>
            </a:ext>
          </a:extLst>
        </xdr:cNvPr>
        <xdr:cNvSpPr/>
      </xdr:nvSpPr>
      <xdr:spPr>
        <a:xfrm>
          <a:off x="13652500" y="131606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51694</xdr:rowOff>
    </xdr:from>
    <xdr:ext cx="534377" cy="259045"/>
    <xdr:sp macro="" textlink="">
      <xdr:nvSpPr>
        <xdr:cNvPr id="643" name="テキスト ボックス 642">
          <a:extLst>
            <a:ext uri="{FF2B5EF4-FFF2-40B4-BE49-F238E27FC236}">
              <a16:creationId xmlns:a16="http://schemas.microsoft.com/office/drawing/2014/main" xmlns="" id="{00000000-0008-0000-0600-000083020000}"/>
            </a:ext>
          </a:extLst>
        </xdr:cNvPr>
        <xdr:cNvSpPr txBox="1"/>
      </xdr:nvSpPr>
      <xdr:spPr>
        <a:xfrm>
          <a:off x="13436111" y="13253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73330</xdr:rowOff>
    </xdr:from>
    <xdr:to>
      <xdr:col>67</xdr:col>
      <xdr:colOff>101600</xdr:colOff>
      <xdr:row>77</xdr:row>
      <xdr:rowOff>3480</xdr:rowOff>
    </xdr:to>
    <xdr:sp macro="" textlink="">
      <xdr:nvSpPr>
        <xdr:cNvPr id="644" name="フローチャート: 判断 643">
          <a:extLst>
            <a:ext uri="{FF2B5EF4-FFF2-40B4-BE49-F238E27FC236}">
              <a16:creationId xmlns:a16="http://schemas.microsoft.com/office/drawing/2014/main" xmlns="" id="{00000000-0008-0000-0600-000084020000}"/>
            </a:ext>
          </a:extLst>
        </xdr:cNvPr>
        <xdr:cNvSpPr/>
      </xdr:nvSpPr>
      <xdr:spPr>
        <a:xfrm>
          <a:off x="12763500" y="131035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76</xdr:row>
      <xdr:rowOff>166057</xdr:rowOff>
    </xdr:from>
    <xdr:ext cx="534377" cy="259045"/>
    <xdr:sp macro="" textlink="">
      <xdr:nvSpPr>
        <xdr:cNvPr id="645" name="テキスト ボックス 644">
          <a:extLst>
            <a:ext uri="{FF2B5EF4-FFF2-40B4-BE49-F238E27FC236}">
              <a16:creationId xmlns:a16="http://schemas.microsoft.com/office/drawing/2014/main" xmlns="" id="{00000000-0008-0000-0600-000085020000}"/>
            </a:ext>
          </a:extLst>
        </xdr:cNvPr>
        <xdr:cNvSpPr txBox="1"/>
      </xdr:nvSpPr>
      <xdr:spPr>
        <a:xfrm>
          <a:off x="12547111" y="131962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34,226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46" name="テキスト ボックス 645">
          <a:extLst>
            <a:ext uri="{FF2B5EF4-FFF2-40B4-BE49-F238E27FC236}">
              <a16:creationId xmlns:a16="http://schemas.microsoft.com/office/drawing/2014/main" xmlns="" id="{00000000-0008-0000-0600-000086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47" name="テキスト ボックス 646">
          <a:extLst>
            <a:ext uri="{FF2B5EF4-FFF2-40B4-BE49-F238E27FC236}">
              <a16:creationId xmlns:a16="http://schemas.microsoft.com/office/drawing/2014/main" xmlns="" id="{00000000-0008-0000-0600-000087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48" name="テキスト ボックス 647">
          <a:extLst>
            <a:ext uri="{FF2B5EF4-FFF2-40B4-BE49-F238E27FC236}">
              <a16:creationId xmlns:a16="http://schemas.microsoft.com/office/drawing/2014/main" xmlns="" id="{00000000-0008-0000-0600-000088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9" name="テキスト ボックス 648">
          <a:extLst>
            <a:ext uri="{FF2B5EF4-FFF2-40B4-BE49-F238E27FC236}">
              <a16:creationId xmlns:a16="http://schemas.microsoft.com/office/drawing/2014/main" xmlns="" id="{00000000-0008-0000-0600-000089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50" name="テキスト ボックス 649">
          <a:extLst>
            <a:ext uri="{FF2B5EF4-FFF2-40B4-BE49-F238E27FC236}">
              <a16:creationId xmlns:a16="http://schemas.microsoft.com/office/drawing/2014/main" xmlns="" id="{00000000-0008-0000-0600-00008A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100013</xdr:rowOff>
    </xdr:from>
    <xdr:to>
      <xdr:col>85</xdr:col>
      <xdr:colOff>177800</xdr:colOff>
      <xdr:row>77</xdr:row>
      <xdr:rowOff>30163</xdr:rowOff>
    </xdr:to>
    <xdr:sp macro="" textlink="">
      <xdr:nvSpPr>
        <xdr:cNvPr id="651" name="楕円 650">
          <a:extLst>
            <a:ext uri="{FF2B5EF4-FFF2-40B4-BE49-F238E27FC236}">
              <a16:creationId xmlns:a16="http://schemas.microsoft.com/office/drawing/2014/main" xmlns="" id="{00000000-0008-0000-0600-00008B020000}"/>
            </a:ext>
          </a:extLst>
        </xdr:cNvPr>
        <xdr:cNvSpPr/>
      </xdr:nvSpPr>
      <xdr:spPr>
        <a:xfrm>
          <a:off x="16268700" y="131302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76</xdr:row>
      <xdr:rowOff>78440</xdr:rowOff>
    </xdr:from>
    <xdr:ext cx="534377" cy="259045"/>
    <xdr:sp macro="" textlink="">
      <xdr:nvSpPr>
        <xdr:cNvPr id="652" name="公債費該当値テキスト">
          <a:extLst>
            <a:ext uri="{FF2B5EF4-FFF2-40B4-BE49-F238E27FC236}">
              <a16:creationId xmlns:a16="http://schemas.microsoft.com/office/drawing/2014/main" xmlns="" id="{00000000-0008-0000-0600-00008C020000}"/>
            </a:ext>
          </a:extLst>
        </xdr:cNvPr>
        <xdr:cNvSpPr txBox="1"/>
      </xdr:nvSpPr>
      <xdr:spPr>
        <a:xfrm>
          <a:off x="16370300" y="131086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112764</xdr:rowOff>
    </xdr:from>
    <xdr:to>
      <xdr:col>81</xdr:col>
      <xdr:colOff>101600</xdr:colOff>
      <xdr:row>77</xdr:row>
      <xdr:rowOff>42914</xdr:rowOff>
    </xdr:to>
    <xdr:sp macro="" textlink="">
      <xdr:nvSpPr>
        <xdr:cNvPr id="653" name="楕円 652">
          <a:extLst>
            <a:ext uri="{FF2B5EF4-FFF2-40B4-BE49-F238E27FC236}">
              <a16:creationId xmlns:a16="http://schemas.microsoft.com/office/drawing/2014/main" xmlns="" id="{00000000-0008-0000-0600-00008D020000}"/>
            </a:ext>
          </a:extLst>
        </xdr:cNvPr>
        <xdr:cNvSpPr/>
      </xdr:nvSpPr>
      <xdr:spPr>
        <a:xfrm>
          <a:off x="15430500" y="13142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77</xdr:row>
      <xdr:rowOff>34041</xdr:rowOff>
    </xdr:from>
    <xdr:ext cx="534377" cy="259045"/>
    <xdr:sp macro="" textlink="">
      <xdr:nvSpPr>
        <xdr:cNvPr id="654" name="テキスト ボックス 653">
          <a:extLst>
            <a:ext uri="{FF2B5EF4-FFF2-40B4-BE49-F238E27FC236}">
              <a16:creationId xmlns:a16="http://schemas.microsoft.com/office/drawing/2014/main" xmlns="" id="{00000000-0008-0000-0600-00008E020000}"/>
            </a:ext>
          </a:extLst>
        </xdr:cNvPr>
        <xdr:cNvSpPr txBox="1"/>
      </xdr:nvSpPr>
      <xdr:spPr>
        <a:xfrm>
          <a:off x="15214111" y="132356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113475</xdr:rowOff>
    </xdr:from>
    <xdr:to>
      <xdr:col>76</xdr:col>
      <xdr:colOff>165100</xdr:colOff>
      <xdr:row>77</xdr:row>
      <xdr:rowOff>43625</xdr:rowOff>
    </xdr:to>
    <xdr:sp macro="" textlink="">
      <xdr:nvSpPr>
        <xdr:cNvPr id="655" name="楕円 654">
          <a:extLst>
            <a:ext uri="{FF2B5EF4-FFF2-40B4-BE49-F238E27FC236}">
              <a16:creationId xmlns:a16="http://schemas.microsoft.com/office/drawing/2014/main" xmlns="" id="{00000000-0008-0000-0600-00008F020000}"/>
            </a:ext>
          </a:extLst>
        </xdr:cNvPr>
        <xdr:cNvSpPr/>
      </xdr:nvSpPr>
      <xdr:spPr>
        <a:xfrm>
          <a:off x="14541500" y="131436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34752</xdr:rowOff>
    </xdr:from>
    <xdr:ext cx="534377" cy="259045"/>
    <xdr:sp macro="" textlink="">
      <xdr:nvSpPr>
        <xdr:cNvPr id="656" name="テキスト ボックス 655">
          <a:extLst>
            <a:ext uri="{FF2B5EF4-FFF2-40B4-BE49-F238E27FC236}">
              <a16:creationId xmlns:a16="http://schemas.microsoft.com/office/drawing/2014/main" xmlns="" id="{00000000-0008-0000-0600-000090020000}"/>
            </a:ext>
          </a:extLst>
        </xdr:cNvPr>
        <xdr:cNvSpPr txBox="1"/>
      </xdr:nvSpPr>
      <xdr:spPr>
        <a:xfrm>
          <a:off x="14325111" y="13236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114072</xdr:rowOff>
    </xdr:from>
    <xdr:to>
      <xdr:col>72</xdr:col>
      <xdr:colOff>38100</xdr:colOff>
      <xdr:row>77</xdr:row>
      <xdr:rowOff>44222</xdr:rowOff>
    </xdr:to>
    <xdr:sp macro="" textlink="">
      <xdr:nvSpPr>
        <xdr:cNvPr id="657" name="楕円 656">
          <a:extLst>
            <a:ext uri="{FF2B5EF4-FFF2-40B4-BE49-F238E27FC236}">
              <a16:creationId xmlns:a16="http://schemas.microsoft.com/office/drawing/2014/main" xmlns="" id="{00000000-0008-0000-0600-000091020000}"/>
            </a:ext>
          </a:extLst>
        </xdr:cNvPr>
        <xdr:cNvSpPr/>
      </xdr:nvSpPr>
      <xdr:spPr>
        <a:xfrm>
          <a:off x="13652500" y="13144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60748</xdr:rowOff>
    </xdr:from>
    <xdr:ext cx="534377" cy="259045"/>
    <xdr:sp macro="" textlink="">
      <xdr:nvSpPr>
        <xdr:cNvPr id="658" name="テキスト ボックス 657">
          <a:extLst>
            <a:ext uri="{FF2B5EF4-FFF2-40B4-BE49-F238E27FC236}">
              <a16:creationId xmlns:a16="http://schemas.microsoft.com/office/drawing/2014/main" xmlns="" id="{00000000-0008-0000-0600-000092020000}"/>
            </a:ext>
          </a:extLst>
        </xdr:cNvPr>
        <xdr:cNvSpPr txBox="1"/>
      </xdr:nvSpPr>
      <xdr:spPr>
        <a:xfrm>
          <a:off x="13436111" y="129194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21374</xdr:rowOff>
    </xdr:from>
    <xdr:to>
      <xdr:col>67</xdr:col>
      <xdr:colOff>101600</xdr:colOff>
      <xdr:row>76</xdr:row>
      <xdr:rowOff>122974</xdr:rowOff>
    </xdr:to>
    <xdr:sp macro="" textlink="">
      <xdr:nvSpPr>
        <xdr:cNvPr id="659" name="楕円 658">
          <a:extLst>
            <a:ext uri="{FF2B5EF4-FFF2-40B4-BE49-F238E27FC236}">
              <a16:creationId xmlns:a16="http://schemas.microsoft.com/office/drawing/2014/main" xmlns="" id="{00000000-0008-0000-0600-000093020000}"/>
            </a:ext>
          </a:extLst>
        </xdr:cNvPr>
        <xdr:cNvSpPr/>
      </xdr:nvSpPr>
      <xdr:spPr>
        <a:xfrm>
          <a:off x="12763500" y="130515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74</xdr:row>
      <xdr:rowOff>139501</xdr:rowOff>
    </xdr:from>
    <xdr:ext cx="534377" cy="259045"/>
    <xdr:sp macro="" textlink="">
      <xdr:nvSpPr>
        <xdr:cNvPr id="660" name="テキスト ボックス 659">
          <a:extLst>
            <a:ext uri="{FF2B5EF4-FFF2-40B4-BE49-F238E27FC236}">
              <a16:creationId xmlns:a16="http://schemas.microsoft.com/office/drawing/2014/main" xmlns="" id="{00000000-0008-0000-0600-000094020000}"/>
            </a:ext>
          </a:extLst>
        </xdr:cNvPr>
        <xdr:cNvSpPr txBox="1"/>
      </xdr:nvSpPr>
      <xdr:spPr>
        <a:xfrm>
          <a:off x="12547111" y="128268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61" name="正方形/長方形 660">
          <a:extLst>
            <a:ext uri="{FF2B5EF4-FFF2-40B4-BE49-F238E27FC236}">
              <a16:creationId xmlns:a16="http://schemas.microsoft.com/office/drawing/2014/main" xmlns="" id="{00000000-0008-0000-0600-000095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66</xdr:col>
      <xdr:colOff>0</xdr:colOff>
      <xdr:row>85</xdr:row>
      <xdr:rowOff>57150</xdr:rowOff>
    </xdr:from>
    <xdr:to>
      <xdr:col>74</xdr:col>
      <xdr:colOff>0</xdr:colOff>
      <xdr:row>86</xdr:row>
      <xdr:rowOff>139700</xdr:rowOff>
    </xdr:to>
    <xdr:sp macro="" textlink="">
      <xdr:nvSpPr>
        <xdr:cNvPr id="662" name="正方形/長方形 661">
          <a:extLst>
            <a:ext uri="{FF2B5EF4-FFF2-40B4-BE49-F238E27FC236}">
              <a16:creationId xmlns:a16="http://schemas.microsoft.com/office/drawing/2014/main" xmlns="" id="{00000000-0008-0000-0600-000096020000}"/>
            </a:ext>
          </a:extLst>
        </xdr:cNvPr>
        <xdr:cNvSpPr/>
      </xdr:nvSpPr>
      <xdr:spPr>
        <a:xfrm>
          <a:off x="1257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86</xdr:row>
      <xdr:rowOff>88900</xdr:rowOff>
    </xdr:from>
    <xdr:to>
      <xdr:col>74</xdr:col>
      <xdr:colOff>0</xdr:colOff>
      <xdr:row>88</xdr:row>
      <xdr:rowOff>0</xdr:rowOff>
    </xdr:to>
    <xdr:sp macro="" textlink="">
      <xdr:nvSpPr>
        <xdr:cNvPr id="663" name="正方形/長方形 662">
          <a:extLst>
            <a:ext uri="{FF2B5EF4-FFF2-40B4-BE49-F238E27FC236}">
              <a16:creationId xmlns:a16="http://schemas.microsoft.com/office/drawing/2014/main" xmlns="" id="{00000000-0008-0000-0600-000097020000}"/>
            </a:ext>
          </a:extLst>
        </xdr:cNvPr>
        <xdr:cNvSpPr/>
      </xdr:nvSpPr>
      <xdr:spPr>
        <a:xfrm>
          <a:off x="1257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85</xdr:row>
      <xdr:rowOff>57150</xdr:rowOff>
    </xdr:from>
    <xdr:to>
      <xdr:col>79</xdr:col>
      <xdr:colOff>63500</xdr:colOff>
      <xdr:row>86</xdr:row>
      <xdr:rowOff>139700</xdr:rowOff>
    </xdr:to>
    <xdr:sp macro="" textlink="">
      <xdr:nvSpPr>
        <xdr:cNvPr id="664" name="正方形/長方形 663">
          <a:extLst>
            <a:ext uri="{FF2B5EF4-FFF2-40B4-BE49-F238E27FC236}">
              <a16:creationId xmlns:a16="http://schemas.microsoft.com/office/drawing/2014/main" xmlns="" id="{00000000-0008-0000-0600-000098020000}"/>
            </a:ext>
          </a:extLst>
        </xdr:cNvPr>
        <xdr:cNvSpPr/>
      </xdr:nvSpPr>
      <xdr:spPr>
        <a:xfrm>
          <a:off x="135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86</xdr:row>
      <xdr:rowOff>88900</xdr:rowOff>
    </xdr:from>
    <xdr:to>
      <xdr:col>79</xdr:col>
      <xdr:colOff>63500</xdr:colOff>
      <xdr:row>88</xdr:row>
      <xdr:rowOff>0</xdr:rowOff>
    </xdr:to>
    <xdr:sp macro="" textlink="">
      <xdr:nvSpPr>
        <xdr:cNvPr id="665" name="正方形/長方形 664">
          <a:extLst>
            <a:ext uri="{FF2B5EF4-FFF2-40B4-BE49-F238E27FC236}">
              <a16:creationId xmlns:a16="http://schemas.microsoft.com/office/drawing/2014/main" xmlns="" id="{00000000-0008-0000-0600-000099020000}"/>
            </a:ext>
          </a:extLst>
        </xdr:cNvPr>
        <xdr:cNvSpPr/>
      </xdr:nvSpPr>
      <xdr:spPr>
        <a:xfrm>
          <a:off x="135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13,855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85</xdr:row>
      <xdr:rowOff>57150</xdr:rowOff>
    </xdr:from>
    <xdr:to>
      <xdr:col>85</xdr:col>
      <xdr:colOff>63500</xdr:colOff>
      <xdr:row>86</xdr:row>
      <xdr:rowOff>139700</xdr:rowOff>
    </xdr:to>
    <xdr:sp macro="" textlink="">
      <xdr:nvSpPr>
        <xdr:cNvPr id="666" name="正方形/長方形 665">
          <a:extLst>
            <a:ext uri="{FF2B5EF4-FFF2-40B4-BE49-F238E27FC236}">
              <a16:creationId xmlns:a16="http://schemas.microsoft.com/office/drawing/2014/main" xmlns="" id="{00000000-0008-0000-0600-00009A020000}"/>
            </a:ext>
          </a:extLst>
        </xdr:cNvPr>
        <xdr:cNvSpPr/>
      </xdr:nvSpPr>
      <xdr:spPr>
        <a:xfrm>
          <a:off x="1473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86</xdr:row>
      <xdr:rowOff>88900</xdr:rowOff>
    </xdr:from>
    <xdr:to>
      <xdr:col>85</xdr:col>
      <xdr:colOff>63500</xdr:colOff>
      <xdr:row>88</xdr:row>
      <xdr:rowOff>0</xdr:rowOff>
    </xdr:to>
    <xdr:sp macro="" textlink="">
      <xdr:nvSpPr>
        <xdr:cNvPr id="667" name="正方形/長方形 666">
          <a:extLst>
            <a:ext uri="{FF2B5EF4-FFF2-40B4-BE49-F238E27FC236}">
              <a16:creationId xmlns:a16="http://schemas.microsoft.com/office/drawing/2014/main" xmlns="" id="{00000000-0008-0000-0600-00009B020000}"/>
            </a:ext>
          </a:extLst>
        </xdr:cNvPr>
        <xdr:cNvSpPr/>
      </xdr:nvSpPr>
      <xdr:spPr>
        <a:xfrm>
          <a:off x="1473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68" name="正方形/長方形 667">
          <a:extLst>
            <a:ext uri="{FF2B5EF4-FFF2-40B4-BE49-F238E27FC236}">
              <a16:creationId xmlns:a16="http://schemas.microsoft.com/office/drawing/2014/main" xmlns="" id="{00000000-0008-0000-0600-00009C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69" name="テキスト ボックス 668">
          <a:extLst>
            <a:ext uri="{FF2B5EF4-FFF2-40B4-BE49-F238E27FC236}">
              <a16:creationId xmlns:a16="http://schemas.microsoft.com/office/drawing/2014/main" xmlns="" id="{00000000-0008-0000-0600-00009D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70" name="直線コネクタ 669">
          <a:extLst>
            <a:ext uri="{FF2B5EF4-FFF2-40B4-BE49-F238E27FC236}">
              <a16:creationId xmlns:a16="http://schemas.microsoft.com/office/drawing/2014/main" xmlns="" id="{00000000-0008-0000-0600-00009E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71" name="直線コネクタ 670">
          <a:extLst>
            <a:ext uri="{FF2B5EF4-FFF2-40B4-BE49-F238E27FC236}">
              <a16:creationId xmlns:a16="http://schemas.microsoft.com/office/drawing/2014/main" xmlns="" id="{00000000-0008-0000-0600-00009F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72" name="テキスト ボックス 671">
          <a:extLst>
            <a:ext uri="{FF2B5EF4-FFF2-40B4-BE49-F238E27FC236}">
              <a16:creationId xmlns:a16="http://schemas.microsoft.com/office/drawing/2014/main" xmlns="" id="{00000000-0008-0000-0600-0000A0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73" name="直線コネクタ 672">
          <a:extLst>
            <a:ext uri="{FF2B5EF4-FFF2-40B4-BE49-F238E27FC236}">
              <a16:creationId xmlns:a16="http://schemas.microsoft.com/office/drawing/2014/main" xmlns="" id="{00000000-0008-0000-0600-0000A1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96</xdr:row>
      <xdr:rowOff>35577</xdr:rowOff>
    </xdr:from>
    <xdr:ext cx="595419" cy="259045"/>
    <xdr:sp macro="" textlink="">
      <xdr:nvSpPr>
        <xdr:cNvPr id="674" name="テキスト ボックス 673">
          <a:extLst>
            <a:ext uri="{FF2B5EF4-FFF2-40B4-BE49-F238E27FC236}">
              <a16:creationId xmlns:a16="http://schemas.microsoft.com/office/drawing/2014/main" xmlns="" id="{00000000-0008-0000-0600-0000A2020000}"/>
            </a:ext>
          </a:extLst>
        </xdr:cNvPr>
        <xdr:cNvSpPr txBox="1"/>
      </xdr:nvSpPr>
      <xdr:spPr>
        <a:xfrm>
          <a:off x="11850581" y="1649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75" name="直線コネクタ 674">
          <a:extLst>
            <a:ext uri="{FF2B5EF4-FFF2-40B4-BE49-F238E27FC236}">
              <a16:creationId xmlns:a16="http://schemas.microsoft.com/office/drawing/2014/main" xmlns="" id="{00000000-0008-0000-0600-0000A3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93</xdr:row>
      <xdr:rowOff>168927</xdr:rowOff>
    </xdr:from>
    <xdr:ext cx="595419" cy="259045"/>
    <xdr:sp macro="" textlink="">
      <xdr:nvSpPr>
        <xdr:cNvPr id="676" name="テキスト ボックス 675">
          <a:extLst>
            <a:ext uri="{FF2B5EF4-FFF2-40B4-BE49-F238E27FC236}">
              <a16:creationId xmlns:a16="http://schemas.microsoft.com/office/drawing/2014/main" xmlns="" id="{00000000-0008-0000-0600-0000A4020000}"/>
            </a:ext>
          </a:extLst>
        </xdr:cNvPr>
        <xdr:cNvSpPr txBox="1"/>
      </xdr:nvSpPr>
      <xdr:spPr>
        <a:xfrm>
          <a:off x="11850581" y="1611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77" name="直線コネクタ 676">
          <a:extLst>
            <a:ext uri="{FF2B5EF4-FFF2-40B4-BE49-F238E27FC236}">
              <a16:creationId xmlns:a16="http://schemas.microsoft.com/office/drawing/2014/main" xmlns="" id="{00000000-0008-0000-0600-0000A5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130827</xdr:rowOff>
    </xdr:from>
    <xdr:ext cx="595419" cy="259045"/>
    <xdr:sp macro="" textlink="">
      <xdr:nvSpPr>
        <xdr:cNvPr id="678" name="テキスト ボックス 677">
          <a:extLst>
            <a:ext uri="{FF2B5EF4-FFF2-40B4-BE49-F238E27FC236}">
              <a16:creationId xmlns:a16="http://schemas.microsoft.com/office/drawing/2014/main" xmlns="" id="{00000000-0008-0000-0600-0000A6020000}"/>
            </a:ext>
          </a:extLst>
        </xdr:cNvPr>
        <xdr:cNvSpPr txBox="1"/>
      </xdr:nvSpPr>
      <xdr:spPr>
        <a:xfrm>
          <a:off x="11850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79" name="直線コネクタ 678">
          <a:extLst>
            <a:ext uri="{FF2B5EF4-FFF2-40B4-BE49-F238E27FC236}">
              <a16:creationId xmlns:a16="http://schemas.microsoft.com/office/drawing/2014/main" xmlns="" id="{00000000-0008-0000-0600-0000A7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80" name="テキスト ボックス 679">
          <a:extLst>
            <a:ext uri="{FF2B5EF4-FFF2-40B4-BE49-F238E27FC236}">
              <a16:creationId xmlns:a16="http://schemas.microsoft.com/office/drawing/2014/main" xmlns="" id="{00000000-0008-0000-0600-0000A8020000}"/>
            </a:ext>
          </a:extLst>
        </xdr:cNvPr>
        <xdr:cNvSpPr txBox="1"/>
      </xdr:nvSpPr>
      <xdr:spPr>
        <a:xfrm>
          <a:off x="11850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81" name="直線コネクタ 680">
          <a:extLst>
            <a:ext uri="{FF2B5EF4-FFF2-40B4-BE49-F238E27FC236}">
              <a16:creationId xmlns:a16="http://schemas.microsoft.com/office/drawing/2014/main" xmlns="" id="{00000000-0008-0000-0600-0000A9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87</xdr:row>
      <xdr:rowOff>54627</xdr:rowOff>
    </xdr:from>
    <xdr:ext cx="685572" cy="259045"/>
    <xdr:sp macro="" textlink="">
      <xdr:nvSpPr>
        <xdr:cNvPr id="682" name="テキスト ボックス 681">
          <a:extLst>
            <a:ext uri="{FF2B5EF4-FFF2-40B4-BE49-F238E27FC236}">
              <a16:creationId xmlns:a16="http://schemas.microsoft.com/office/drawing/2014/main" xmlns="" id="{00000000-0008-0000-0600-0000AA020000}"/>
            </a:ext>
          </a:extLst>
        </xdr:cNvPr>
        <xdr:cNvSpPr txBox="1"/>
      </xdr:nvSpPr>
      <xdr:spPr>
        <a:xfrm>
          <a:off x="11760428" y="14970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83" name="積立金グラフ枠">
          <a:extLst>
            <a:ext uri="{FF2B5EF4-FFF2-40B4-BE49-F238E27FC236}">
              <a16:creationId xmlns:a16="http://schemas.microsoft.com/office/drawing/2014/main" xmlns="" id="{00000000-0008-0000-0600-0000AB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99978</xdr:rowOff>
    </xdr:from>
    <xdr:to>
      <xdr:col>85</xdr:col>
      <xdr:colOff>126364</xdr:colOff>
      <xdr:row>99</xdr:row>
      <xdr:rowOff>44433</xdr:rowOff>
    </xdr:to>
    <xdr:cxnSp macro="">
      <xdr:nvCxnSpPr>
        <xdr:cNvPr id="684" name="直線コネクタ 683">
          <a:extLst>
            <a:ext uri="{FF2B5EF4-FFF2-40B4-BE49-F238E27FC236}">
              <a16:creationId xmlns:a16="http://schemas.microsoft.com/office/drawing/2014/main" xmlns="" id="{00000000-0008-0000-0600-0000AC020000}"/>
            </a:ext>
          </a:extLst>
        </xdr:cNvPr>
        <xdr:cNvCxnSpPr/>
      </xdr:nvCxnSpPr>
      <xdr:spPr>
        <a:xfrm flipV="1">
          <a:off x="16317595" y="15701928"/>
          <a:ext cx="1269" cy="13160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60181</xdr:rowOff>
    </xdr:from>
    <xdr:ext cx="249299" cy="259045"/>
    <xdr:sp macro="" textlink="">
      <xdr:nvSpPr>
        <xdr:cNvPr id="685" name="積立金最小値テキスト">
          <a:extLst>
            <a:ext uri="{FF2B5EF4-FFF2-40B4-BE49-F238E27FC236}">
              <a16:creationId xmlns:a16="http://schemas.microsoft.com/office/drawing/2014/main" xmlns="" id="{00000000-0008-0000-0600-0000AD020000}"/>
            </a:ext>
          </a:extLst>
        </xdr:cNvPr>
        <xdr:cNvSpPr txBox="1"/>
      </xdr:nvSpPr>
      <xdr:spPr>
        <a:xfrm>
          <a:off x="16370300" y="1703373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44433</xdr:rowOff>
    </xdr:from>
    <xdr:to>
      <xdr:col>86</xdr:col>
      <xdr:colOff>25400</xdr:colOff>
      <xdr:row>99</xdr:row>
      <xdr:rowOff>44433</xdr:rowOff>
    </xdr:to>
    <xdr:cxnSp macro="">
      <xdr:nvCxnSpPr>
        <xdr:cNvPr id="686" name="直線コネクタ 685">
          <a:extLst>
            <a:ext uri="{FF2B5EF4-FFF2-40B4-BE49-F238E27FC236}">
              <a16:creationId xmlns:a16="http://schemas.microsoft.com/office/drawing/2014/main" xmlns="" id="{00000000-0008-0000-0600-0000AE020000}"/>
            </a:ext>
          </a:extLst>
        </xdr:cNvPr>
        <xdr:cNvCxnSpPr/>
      </xdr:nvCxnSpPr>
      <xdr:spPr>
        <a:xfrm>
          <a:off x="16230600" y="170179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46655</xdr:rowOff>
    </xdr:from>
    <xdr:ext cx="599010" cy="259045"/>
    <xdr:sp macro="" textlink="">
      <xdr:nvSpPr>
        <xdr:cNvPr id="687" name="積立金最大値テキスト">
          <a:extLst>
            <a:ext uri="{FF2B5EF4-FFF2-40B4-BE49-F238E27FC236}">
              <a16:creationId xmlns:a16="http://schemas.microsoft.com/office/drawing/2014/main" xmlns="" id="{00000000-0008-0000-0600-0000AF020000}"/>
            </a:ext>
          </a:extLst>
        </xdr:cNvPr>
        <xdr:cNvSpPr txBox="1"/>
      </xdr:nvSpPr>
      <xdr:spPr>
        <a:xfrm>
          <a:off x="16370300" y="154771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690,851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99978</xdr:rowOff>
    </xdr:from>
    <xdr:to>
      <xdr:col>86</xdr:col>
      <xdr:colOff>25400</xdr:colOff>
      <xdr:row>91</xdr:row>
      <xdr:rowOff>99978</xdr:rowOff>
    </xdr:to>
    <xdr:cxnSp macro="">
      <xdr:nvCxnSpPr>
        <xdr:cNvPr id="688" name="直線コネクタ 687">
          <a:extLst>
            <a:ext uri="{FF2B5EF4-FFF2-40B4-BE49-F238E27FC236}">
              <a16:creationId xmlns:a16="http://schemas.microsoft.com/office/drawing/2014/main" xmlns="" id="{00000000-0008-0000-0600-0000B0020000}"/>
            </a:ext>
          </a:extLst>
        </xdr:cNvPr>
        <xdr:cNvCxnSpPr/>
      </xdr:nvCxnSpPr>
      <xdr:spPr>
        <a:xfrm>
          <a:off x="16230600" y="157019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99</xdr:row>
      <xdr:rowOff>20656</xdr:rowOff>
    </xdr:from>
    <xdr:to>
      <xdr:col>85</xdr:col>
      <xdr:colOff>127000</xdr:colOff>
      <xdr:row>99</xdr:row>
      <xdr:rowOff>31093</xdr:rowOff>
    </xdr:to>
    <xdr:cxnSp macro="">
      <xdr:nvCxnSpPr>
        <xdr:cNvPr id="689" name="直線コネクタ 688">
          <a:extLst>
            <a:ext uri="{FF2B5EF4-FFF2-40B4-BE49-F238E27FC236}">
              <a16:creationId xmlns:a16="http://schemas.microsoft.com/office/drawing/2014/main" xmlns="" id="{00000000-0008-0000-0600-0000B1020000}"/>
            </a:ext>
          </a:extLst>
        </xdr:cNvPr>
        <xdr:cNvCxnSpPr/>
      </xdr:nvCxnSpPr>
      <xdr:spPr>
        <a:xfrm>
          <a:off x="15481300" y="16994206"/>
          <a:ext cx="838200" cy="104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149080</xdr:rowOff>
    </xdr:from>
    <xdr:ext cx="534377" cy="259045"/>
    <xdr:sp macro="" textlink="">
      <xdr:nvSpPr>
        <xdr:cNvPr id="690" name="積立金平均値テキスト">
          <a:extLst>
            <a:ext uri="{FF2B5EF4-FFF2-40B4-BE49-F238E27FC236}">
              <a16:creationId xmlns:a16="http://schemas.microsoft.com/office/drawing/2014/main" xmlns="" id="{00000000-0008-0000-0600-0000B2020000}"/>
            </a:ext>
          </a:extLst>
        </xdr:cNvPr>
        <xdr:cNvSpPr txBox="1"/>
      </xdr:nvSpPr>
      <xdr:spPr>
        <a:xfrm>
          <a:off x="16370300" y="1677973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20,418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126203</xdr:rowOff>
    </xdr:from>
    <xdr:to>
      <xdr:col>85</xdr:col>
      <xdr:colOff>177800</xdr:colOff>
      <xdr:row>99</xdr:row>
      <xdr:rowOff>56353</xdr:rowOff>
    </xdr:to>
    <xdr:sp macro="" textlink="">
      <xdr:nvSpPr>
        <xdr:cNvPr id="691" name="フローチャート: 判断 690">
          <a:extLst>
            <a:ext uri="{FF2B5EF4-FFF2-40B4-BE49-F238E27FC236}">
              <a16:creationId xmlns:a16="http://schemas.microsoft.com/office/drawing/2014/main" xmlns="" id="{00000000-0008-0000-0600-0000B3020000}"/>
            </a:ext>
          </a:extLst>
        </xdr:cNvPr>
        <xdr:cNvSpPr/>
      </xdr:nvSpPr>
      <xdr:spPr>
        <a:xfrm>
          <a:off x="16268700" y="169283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99</xdr:row>
      <xdr:rowOff>20656</xdr:rowOff>
    </xdr:from>
    <xdr:to>
      <xdr:col>81</xdr:col>
      <xdr:colOff>50800</xdr:colOff>
      <xdr:row>99</xdr:row>
      <xdr:rowOff>29039</xdr:rowOff>
    </xdr:to>
    <xdr:cxnSp macro="">
      <xdr:nvCxnSpPr>
        <xdr:cNvPr id="692" name="直線コネクタ 691">
          <a:extLst>
            <a:ext uri="{FF2B5EF4-FFF2-40B4-BE49-F238E27FC236}">
              <a16:creationId xmlns:a16="http://schemas.microsoft.com/office/drawing/2014/main" xmlns="" id="{00000000-0008-0000-0600-0000B4020000}"/>
            </a:ext>
          </a:extLst>
        </xdr:cNvPr>
        <xdr:cNvCxnSpPr/>
      </xdr:nvCxnSpPr>
      <xdr:spPr>
        <a:xfrm flipV="1">
          <a:off x="14592300" y="16994206"/>
          <a:ext cx="889000" cy="83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98</xdr:row>
      <xdr:rowOff>134351</xdr:rowOff>
    </xdr:from>
    <xdr:to>
      <xdr:col>81</xdr:col>
      <xdr:colOff>101600</xdr:colOff>
      <xdr:row>99</xdr:row>
      <xdr:rowOff>64501</xdr:rowOff>
    </xdr:to>
    <xdr:sp macro="" textlink="">
      <xdr:nvSpPr>
        <xdr:cNvPr id="693" name="フローチャート: 判断 692">
          <a:extLst>
            <a:ext uri="{FF2B5EF4-FFF2-40B4-BE49-F238E27FC236}">
              <a16:creationId xmlns:a16="http://schemas.microsoft.com/office/drawing/2014/main" xmlns="" id="{00000000-0008-0000-0600-0000B5020000}"/>
            </a:ext>
          </a:extLst>
        </xdr:cNvPr>
        <xdr:cNvSpPr/>
      </xdr:nvSpPr>
      <xdr:spPr>
        <a:xfrm>
          <a:off x="15430500" y="169364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97</xdr:row>
      <xdr:rowOff>81028</xdr:rowOff>
    </xdr:from>
    <xdr:ext cx="534377" cy="259045"/>
    <xdr:sp macro="" textlink="">
      <xdr:nvSpPr>
        <xdr:cNvPr id="694" name="テキスト ボックス 693">
          <a:extLst>
            <a:ext uri="{FF2B5EF4-FFF2-40B4-BE49-F238E27FC236}">
              <a16:creationId xmlns:a16="http://schemas.microsoft.com/office/drawing/2014/main" xmlns="" id="{00000000-0008-0000-0600-0000B6020000}"/>
            </a:ext>
          </a:extLst>
        </xdr:cNvPr>
        <xdr:cNvSpPr txBox="1"/>
      </xdr:nvSpPr>
      <xdr:spPr>
        <a:xfrm>
          <a:off x="15214111" y="167116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99</xdr:row>
      <xdr:rowOff>9099</xdr:rowOff>
    </xdr:from>
    <xdr:to>
      <xdr:col>76</xdr:col>
      <xdr:colOff>114300</xdr:colOff>
      <xdr:row>99</xdr:row>
      <xdr:rowOff>29039</xdr:rowOff>
    </xdr:to>
    <xdr:cxnSp macro="">
      <xdr:nvCxnSpPr>
        <xdr:cNvPr id="695" name="直線コネクタ 694">
          <a:extLst>
            <a:ext uri="{FF2B5EF4-FFF2-40B4-BE49-F238E27FC236}">
              <a16:creationId xmlns:a16="http://schemas.microsoft.com/office/drawing/2014/main" xmlns="" id="{00000000-0008-0000-0600-0000B7020000}"/>
            </a:ext>
          </a:extLst>
        </xdr:cNvPr>
        <xdr:cNvCxnSpPr/>
      </xdr:nvCxnSpPr>
      <xdr:spPr>
        <a:xfrm>
          <a:off x="13703300" y="16982649"/>
          <a:ext cx="889000" cy="19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98</xdr:row>
      <xdr:rowOff>138350</xdr:rowOff>
    </xdr:from>
    <xdr:to>
      <xdr:col>76</xdr:col>
      <xdr:colOff>165100</xdr:colOff>
      <xdr:row>99</xdr:row>
      <xdr:rowOff>68500</xdr:rowOff>
    </xdr:to>
    <xdr:sp macro="" textlink="">
      <xdr:nvSpPr>
        <xdr:cNvPr id="696" name="フローチャート: 判断 695">
          <a:extLst>
            <a:ext uri="{FF2B5EF4-FFF2-40B4-BE49-F238E27FC236}">
              <a16:creationId xmlns:a16="http://schemas.microsoft.com/office/drawing/2014/main" xmlns="" id="{00000000-0008-0000-0600-0000B8020000}"/>
            </a:ext>
          </a:extLst>
        </xdr:cNvPr>
        <xdr:cNvSpPr/>
      </xdr:nvSpPr>
      <xdr:spPr>
        <a:xfrm>
          <a:off x="14541500" y="16940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85027</xdr:rowOff>
    </xdr:from>
    <xdr:ext cx="534377" cy="259045"/>
    <xdr:sp macro="" textlink="">
      <xdr:nvSpPr>
        <xdr:cNvPr id="697" name="テキスト ボックス 696">
          <a:extLst>
            <a:ext uri="{FF2B5EF4-FFF2-40B4-BE49-F238E27FC236}">
              <a16:creationId xmlns:a16="http://schemas.microsoft.com/office/drawing/2014/main" xmlns="" id="{00000000-0008-0000-0600-0000B9020000}"/>
            </a:ext>
          </a:extLst>
        </xdr:cNvPr>
        <xdr:cNvSpPr txBox="1"/>
      </xdr:nvSpPr>
      <xdr:spPr>
        <a:xfrm>
          <a:off x="14325111" y="167156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99</xdr:row>
      <xdr:rowOff>9099</xdr:rowOff>
    </xdr:from>
    <xdr:to>
      <xdr:col>71</xdr:col>
      <xdr:colOff>177800</xdr:colOff>
      <xdr:row>99</xdr:row>
      <xdr:rowOff>14117</xdr:rowOff>
    </xdr:to>
    <xdr:cxnSp macro="">
      <xdr:nvCxnSpPr>
        <xdr:cNvPr id="698" name="直線コネクタ 697">
          <a:extLst>
            <a:ext uri="{FF2B5EF4-FFF2-40B4-BE49-F238E27FC236}">
              <a16:creationId xmlns:a16="http://schemas.microsoft.com/office/drawing/2014/main" xmlns="" id="{00000000-0008-0000-0600-0000BA020000}"/>
            </a:ext>
          </a:extLst>
        </xdr:cNvPr>
        <xdr:cNvCxnSpPr/>
      </xdr:nvCxnSpPr>
      <xdr:spPr>
        <a:xfrm flipV="1">
          <a:off x="12814300" y="16982649"/>
          <a:ext cx="889000" cy="50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98</xdr:row>
      <xdr:rowOff>138297</xdr:rowOff>
    </xdr:from>
    <xdr:to>
      <xdr:col>72</xdr:col>
      <xdr:colOff>38100</xdr:colOff>
      <xdr:row>99</xdr:row>
      <xdr:rowOff>68447</xdr:rowOff>
    </xdr:to>
    <xdr:sp macro="" textlink="">
      <xdr:nvSpPr>
        <xdr:cNvPr id="699" name="フローチャート: 判断 698">
          <a:extLst>
            <a:ext uri="{FF2B5EF4-FFF2-40B4-BE49-F238E27FC236}">
              <a16:creationId xmlns:a16="http://schemas.microsoft.com/office/drawing/2014/main" xmlns="" id="{00000000-0008-0000-0600-0000BB020000}"/>
            </a:ext>
          </a:extLst>
        </xdr:cNvPr>
        <xdr:cNvSpPr/>
      </xdr:nvSpPr>
      <xdr:spPr>
        <a:xfrm>
          <a:off x="13652500" y="169403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99</xdr:row>
      <xdr:rowOff>59574</xdr:rowOff>
    </xdr:from>
    <xdr:ext cx="534377" cy="259045"/>
    <xdr:sp macro="" textlink="">
      <xdr:nvSpPr>
        <xdr:cNvPr id="700" name="テキスト ボックス 699">
          <a:extLst>
            <a:ext uri="{FF2B5EF4-FFF2-40B4-BE49-F238E27FC236}">
              <a16:creationId xmlns:a16="http://schemas.microsoft.com/office/drawing/2014/main" xmlns="" id="{00000000-0008-0000-0600-0000BC020000}"/>
            </a:ext>
          </a:extLst>
        </xdr:cNvPr>
        <xdr:cNvSpPr txBox="1"/>
      </xdr:nvSpPr>
      <xdr:spPr>
        <a:xfrm>
          <a:off x="13436111" y="170331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140830</xdr:rowOff>
    </xdr:from>
    <xdr:to>
      <xdr:col>67</xdr:col>
      <xdr:colOff>101600</xdr:colOff>
      <xdr:row>99</xdr:row>
      <xdr:rowOff>70980</xdr:rowOff>
    </xdr:to>
    <xdr:sp macro="" textlink="">
      <xdr:nvSpPr>
        <xdr:cNvPr id="701" name="フローチャート: 判断 700">
          <a:extLst>
            <a:ext uri="{FF2B5EF4-FFF2-40B4-BE49-F238E27FC236}">
              <a16:creationId xmlns:a16="http://schemas.microsoft.com/office/drawing/2014/main" xmlns="" id="{00000000-0008-0000-0600-0000BD020000}"/>
            </a:ext>
          </a:extLst>
        </xdr:cNvPr>
        <xdr:cNvSpPr/>
      </xdr:nvSpPr>
      <xdr:spPr>
        <a:xfrm>
          <a:off x="12763500" y="169429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99</xdr:row>
      <xdr:rowOff>62107</xdr:rowOff>
    </xdr:from>
    <xdr:ext cx="534377" cy="259045"/>
    <xdr:sp macro="" textlink="">
      <xdr:nvSpPr>
        <xdr:cNvPr id="702" name="テキスト ボックス 701">
          <a:extLst>
            <a:ext uri="{FF2B5EF4-FFF2-40B4-BE49-F238E27FC236}">
              <a16:creationId xmlns:a16="http://schemas.microsoft.com/office/drawing/2014/main" xmlns="" id="{00000000-0008-0000-0600-0000BE020000}"/>
            </a:ext>
          </a:extLst>
        </xdr:cNvPr>
        <xdr:cNvSpPr txBox="1"/>
      </xdr:nvSpPr>
      <xdr:spPr>
        <a:xfrm>
          <a:off x="12547111" y="170356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703" name="テキスト ボックス 702">
          <a:extLst>
            <a:ext uri="{FF2B5EF4-FFF2-40B4-BE49-F238E27FC236}">
              <a16:creationId xmlns:a16="http://schemas.microsoft.com/office/drawing/2014/main" xmlns="" id="{00000000-0008-0000-0600-0000BF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704" name="テキスト ボックス 703">
          <a:extLst>
            <a:ext uri="{FF2B5EF4-FFF2-40B4-BE49-F238E27FC236}">
              <a16:creationId xmlns:a16="http://schemas.microsoft.com/office/drawing/2014/main" xmlns="" id="{00000000-0008-0000-0600-0000C0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705" name="テキスト ボックス 704">
          <a:extLst>
            <a:ext uri="{FF2B5EF4-FFF2-40B4-BE49-F238E27FC236}">
              <a16:creationId xmlns:a16="http://schemas.microsoft.com/office/drawing/2014/main" xmlns="" id="{00000000-0008-0000-0600-0000C1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706" name="テキスト ボックス 705">
          <a:extLst>
            <a:ext uri="{FF2B5EF4-FFF2-40B4-BE49-F238E27FC236}">
              <a16:creationId xmlns:a16="http://schemas.microsoft.com/office/drawing/2014/main" xmlns="" id="{00000000-0008-0000-0600-0000C2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707" name="テキスト ボックス 706">
          <a:extLst>
            <a:ext uri="{FF2B5EF4-FFF2-40B4-BE49-F238E27FC236}">
              <a16:creationId xmlns:a16="http://schemas.microsoft.com/office/drawing/2014/main" xmlns="" id="{00000000-0008-0000-0600-0000C3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151743</xdr:rowOff>
    </xdr:from>
    <xdr:to>
      <xdr:col>85</xdr:col>
      <xdr:colOff>177800</xdr:colOff>
      <xdr:row>99</xdr:row>
      <xdr:rowOff>81893</xdr:rowOff>
    </xdr:to>
    <xdr:sp macro="" textlink="">
      <xdr:nvSpPr>
        <xdr:cNvPr id="708" name="楕円 707">
          <a:extLst>
            <a:ext uri="{FF2B5EF4-FFF2-40B4-BE49-F238E27FC236}">
              <a16:creationId xmlns:a16="http://schemas.microsoft.com/office/drawing/2014/main" xmlns="" id="{00000000-0008-0000-0600-0000C4020000}"/>
            </a:ext>
          </a:extLst>
        </xdr:cNvPr>
        <xdr:cNvSpPr/>
      </xdr:nvSpPr>
      <xdr:spPr>
        <a:xfrm>
          <a:off x="16268700" y="16953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98</xdr:row>
      <xdr:rowOff>104632</xdr:rowOff>
    </xdr:from>
    <xdr:ext cx="469744" cy="259045"/>
    <xdr:sp macro="" textlink="">
      <xdr:nvSpPr>
        <xdr:cNvPr id="709" name="積立金該当値テキスト">
          <a:extLst>
            <a:ext uri="{FF2B5EF4-FFF2-40B4-BE49-F238E27FC236}">
              <a16:creationId xmlns:a16="http://schemas.microsoft.com/office/drawing/2014/main" xmlns="" id="{00000000-0008-0000-0600-0000C5020000}"/>
            </a:ext>
          </a:extLst>
        </xdr:cNvPr>
        <xdr:cNvSpPr txBox="1"/>
      </xdr:nvSpPr>
      <xdr:spPr>
        <a:xfrm>
          <a:off x="16370300" y="16906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141306</xdr:rowOff>
    </xdr:from>
    <xdr:to>
      <xdr:col>81</xdr:col>
      <xdr:colOff>101600</xdr:colOff>
      <xdr:row>99</xdr:row>
      <xdr:rowOff>71456</xdr:rowOff>
    </xdr:to>
    <xdr:sp macro="" textlink="">
      <xdr:nvSpPr>
        <xdr:cNvPr id="710" name="楕円 709">
          <a:extLst>
            <a:ext uri="{FF2B5EF4-FFF2-40B4-BE49-F238E27FC236}">
              <a16:creationId xmlns:a16="http://schemas.microsoft.com/office/drawing/2014/main" xmlns="" id="{00000000-0008-0000-0600-0000C6020000}"/>
            </a:ext>
          </a:extLst>
        </xdr:cNvPr>
        <xdr:cNvSpPr/>
      </xdr:nvSpPr>
      <xdr:spPr>
        <a:xfrm>
          <a:off x="15430500" y="169434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99</xdr:row>
      <xdr:rowOff>62583</xdr:rowOff>
    </xdr:from>
    <xdr:ext cx="534377" cy="259045"/>
    <xdr:sp macro="" textlink="">
      <xdr:nvSpPr>
        <xdr:cNvPr id="711" name="テキスト ボックス 710">
          <a:extLst>
            <a:ext uri="{FF2B5EF4-FFF2-40B4-BE49-F238E27FC236}">
              <a16:creationId xmlns:a16="http://schemas.microsoft.com/office/drawing/2014/main" xmlns="" id="{00000000-0008-0000-0600-0000C7020000}"/>
            </a:ext>
          </a:extLst>
        </xdr:cNvPr>
        <xdr:cNvSpPr txBox="1"/>
      </xdr:nvSpPr>
      <xdr:spPr>
        <a:xfrm>
          <a:off x="15214111" y="170361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149689</xdr:rowOff>
    </xdr:from>
    <xdr:to>
      <xdr:col>76</xdr:col>
      <xdr:colOff>165100</xdr:colOff>
      <xdr:row>99</xdr:row>
      <xdr:rowOff>79839</xdr:rowOff>
    </xdr:to>
    <xdr:sp macro="" textlink="">
      <xdr:nvSpPr>
        <xdr:cNvPr id="712" name="楕円 711">
          <a:extLst>
            <a:ext uri="{FF2B5EF4-FFF2-40B4-BE49-F238E27FC236}">
              <a16:creationId xmlns:a16="http://schemas.microsoft.com/office/drawing/2014/main" xmlns="" id="{00000000-0008-0000-0600-0000C8020000}"/>
            </a:ext>
          </a:extLst>
        </xdr:cNvPr>
        <xdr:cNvSpPr/>
      </xdr:nvSpPr>
      <xdr:spPr>
        <a:xfrm>
          <a:off x="14541500" y="169517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99</xdr:row>
      <xdr:rowOff>70966</xdr:rowOff>
    </xdr:from>
    <xdr:ext cx="469744" cy="259045"/>
    <xdr:sp macro="" textlink="">
      <xdr:nvSpPr>
        <xdr:cNvPr id="713" name="テキスト ボックス 712">
          <a:extLst>
            <a:ext uri="{FF2B5EF4-FFF2-40B4-BE49-F238E27FC236}">
              <a16:creationId xmlns:a16="http://schemas.microsoft.com/office/drawing/2014/main" xmlns="" id="{00000000-0008-0000-0600-0000C9020000}"/>
            </a:ext>
          </a:extLst>
        </xdr:cNvPr>
        <xdr:cNvSpPr txBox="1"/>
      </xdr:nvSpPr>
      <xdr:spPr>
        <a:xfrm>
          <a:off x="14357428" y="170445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129749</xdr:rowOff>
    </xdr:from>
    <xdr:to>
      <xdr:col>72</xdr:col>
      <xdr:colOff>38100</xdr:colOff>
      <xdr:row>99</xdr:row>
      <xdr:rowOff>59899</xdr:rowOff>
    </xdr:to>
    <xdr:sp macro="" textlink="">
      <xdr:nvSpPr>
        <xdr:cNvPr id="714" name="楕円 713">
          <a:extLst>
            <a:ext uri="{FF2B5EF4-FFF2-40B4-BE49-F238E27FC236}">
              <a16:creationId xmlns:a16="http://schemas.microsoft.com/office/drawing/2014/main" xmlns="" id="{00000000-0008-0000-0600-0000CA020000}"/>
            </a:ext>
          </a:extLst>
        </xdr:cNvPr>
        <xdr:cNvSpPr/>
      </xdr:nvSpPr>
      <xdr:spPr>
        <a:xfrm>
          <a:off x="13652500" y="169318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76426</xdr:rowOff>
    </xdr:from>
    <xdr:ext cx="534377" cy="259045"/>
    <xdr:sp macro="" textlink="">
      <xdr:nvSpPr>
        <xdr:cNvPr id="715" name="テキスト ボックス 714">
          <a:extLst>
            <a:ext uri="{FF2B5EF4-FFF2-40B4-BE49-F238E27FC236}">
              <a16:creationId xmlns:a16="http://schemas.microsoft.com/office/drawing/2014/main" xmlns="" id="{00000000-0008-0000-0600-0000CB020000}"/>
            </a:ext>
          </a:extLst>
        </xdr:cNvPr>
        <xdr:cNvSpPr txBox="1"/>
      </xdr:nvSpPr>
      <xdr:spPr>
        <a:xfrm>
          <a:off x="13436111" y="167070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134767</xdr:rowOff>
    </xdr:from>
    <xdr:to>
      <xdr:col>67</xdr:col>
      <xdr:colOff>101600</xdr:colOff>
      <xdr:row>99</xdr:row>
      <xdr:rowOff>64917</xdr:rowOff>
    </xdr:to>
    <xdr:sp macro="" textlink="">
      <xdr:nvSpPr>
        <xdr:cNvPr id="716" name="楕円 715">
          <a:extLst>
            <a:ext uri="{FF2B5EF4-FFF2-40B4-BE49-F238E27FC236}">
              <a16:creationId xmlns:a16="http://schemas.microsoft.com/office/drawing/2014/main" xmlns="" id="{00000000-0008-0000-0600-0000CC020000}"/>
            </a:ext>
          </a:extLst>
        </xdr:cNvPr>
        <xdr:cNvSpPr/>
      </xdr:nvSpPr>
      <xdr:spPr>
        <a:xfrm>
          <a:off x="12763500" y="16936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81444</xdr:rowOff>
    </xdr:from>
    <xdr:ext cx="534377" cy="259045"/>
    <xdr:sp macro="" textlink="">
      <xdr:nvSpPr>
        <xdr:cNvPr id="717" name="テキスト ボックス 716">
          <a:extLst>
            <a:ext uri="{FF2B5EF4-FFF2-40B4-BE49-F238E27FC236}">
              <a16:creationId xmlns:a16="http://schemas.microsoft.com/office/drawing/2014/main" xmlns="" id="{00000000-0008-0000-0600-0000CD020000}"/>
            </a:ext>
          </a:extLst>
        </xdr:cNvPr>
        <xdr:cNvSpPr txBox="1"/>
      </xdr:nvSpPr>
      <xdr:spPr>
        <a:xfrm>
          <a:off x="12547111" y="167120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18" name="正方形/長方形 717">
          <a:extLst>
            <a:ext uri="{FF2B5EF4-FFF2-40B4-BE49-F238E27FC236}">
              <a16:creationId xmlns:a16="http://schemas.microsoft.com/office/drawing/2014/main" xmlns="" id="{00000000-0008-0000-0600-0000CE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96</xdr:col>
      <xdr:colOff>127000</xdr:colOff>
      <xdr:row>25</xdr:row>
      <xdr:rowOff>57150</xdr:rowOff>
    </xdr:from>
    <xdr:to>
      <xdr:col>104</xdr:col>
      <xdr:colOff>127000</xdr:colOff>
      <xdr:row>26</xdr:row>
      <xdr:rowOff>139700</xdr:rowOff>
    </xdr:to>
    <xdr:sp macro="" textlink="">
      <xdr:nvSpPr>
        <xdr:cNvPr id="719" name="正方形/長方形 718">
          <a:extLst>
            <a:ext uri="{FF2B5EF4-FFF2-40B4-BE49-F238E27FC236}">
              <a16:creationId xmlns:a16="http://schemas.microsoft.com/office/drawing/2014/main" xmlns="" id="{00000000-0008-0000-0600-0000CF020000}"/>
            </a:ext>
          </a:extLst>
        </xdr:cNvPr>
        <xdr:cNvSpPr/>
      </xdr:nvSpPr>
      <xdr:spPr>
        <a:xfrm>
          <a:off x="1841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26</xdr:row>
      <xdr:rowOff>88900</xdr:rowOff>
    </xdr:from>
    <xdr:to>
      <xdr:col>104</xdr:col>
      <xdr:colOff>127000</xdr:colOff>
      <xdr:row>28</xdr:row>
      <xdr:rowOff>0</xdr:rowOff>
    </xdr:to>
    <xdr:sp macro="" textlink="">
      <xdr:nvSpPr>
        <xdr:cNvPr id="720" name="正方形/長方形 719">
          <a:extLst>
            <a:ext uri="{FF2B5EF4-FFF2-40B4-BE49-F238E27FC236}">
              <a16:creationId xmlns:a16="http://schemas.microsoft.com/office/drawing/2014/main" xmlns="" id="{00000000-0008-0000-0600-0000D0020000}"/>
            </a:ext>
          </a:extLst>
        </xdr:cNvPr>
        <xdr:cNvSpPr/>
      </xdr:nvSpPr>
      <xdr:spPr>
        <a:xfrm>
          <a:off x="1841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25</xdr:row>
      <xdr:rowOff>57150</xdr:rowOff>
    </xdr:from>
    <xdr:to>
      <xdr:col>110</xdr:col>
      <xdr:colOff>0</xdr:colOff>
      <xdr:row>26</xdr:row>
      <xdr:rowOff>139700</xdr:rowOff>
    </xdr:to>
    <xdr:sp macro="" textlink="">
      <xdr:nvSpPr>
        <xdr:cNvPr id="721" name="正方形/長方形 720">
          <a:extLst>
            <a:ext uri="{FF2B5EF4-FFF2-40B4-BE49-F238E27FC236}">
              <a16:creationId xmlns:a16="http://schemas.microsoft.com/office/drawing/2014/main" xmlns="" id="{00000000-0008-0000-0600-0000D1020000}"/>
            </a:ext>
          </a:extLst>
        </xdr:cNvPr>
        <xdr:cNvSpPr/>
      </xdr:nvSpPr>
      <xdr:spPr>
        <a:xfrm>
          <a:off x="194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26</xdr:row>
      <xdr:rowOff>88900</xdr:rowOff>
    </xdr:from>
    <xdr:to>
      <xdr:col>110</xdr:col>
      <xdr:colOff>0</xdr:colOff>
      <xdr:row>28</xdr:row>
      <xdr:rowOff>0</xdr:rowOff>
    </xdr:to>
    <xdr:sp macro="" textlink="">
      <xdr:nvSpPr>
        <xdr:cNvPr id="722" name="正方形/長方形 721">
          <a:extLst>
            <a:ext uri="{FF2B5EF4-FFF2-40B4-BE49-F238E27FC236}">
              <a16:creationId xmlns:a16="http://schemas.microsoft.com/office/drawing/2014/main" xmlns="" id="{00000000-0008-0000-0600-0000D2020000}"/>
            </a:ext>
          </a:extLst>
        </xdr:cNvPr>
        <xdr:cNvSpPr/>
      </xdr:nvSpPr>
      <xdr:spPr>
        <a:xfrm>
          <a:off x="194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25</xdr:row>
      <xdr:rowOff>57150</xdr:rowOff>
    </xdr:from>
    <xdr:to>
      <xdr:col>116</xdr:col>
      <xdr:colOff>0</xdr:colOff>
      <xdr:row>26</xdr:row>
      <xdr:rowOff>139700</xdr:rowOff>
    </xdr:to>
    <xdr:sp macro="" textlink="">
      <xdr:nvSpPr>
        <xdr:cNvPr id="723" name="正方形/長方形 722">
          <a:extLst>
            <a:ext uri="{FF2B5EF4-FFF2-40B4-BE49-F238E27FC236}">
              <a16:creationId xmlns:a16="http://schemas.microsoft.com/office/drawing/2014/main" xmlns="" id="{00000000-0008-0000-0600-0000D3020000}"/>
            </a:ext>
          </a:extLst>
        </xdr:cNvPr>
        <xdr:cNvSpPr/>
      </xdr:nvSpPr>
      <xdr:spPr>
        <a:xfrm>
          <a:off x="2057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26</xdr:row>
      <xdr:rowOff>88900</xdr:rowOff>
    </xdr:from>
    <xdr:to>
      <xdr:col>116</xdr:col>
      <xdr:colOff>0</xdr:colOff>
      <xdr:row>28</xdr:row>
      <xdr:rowOff>0</xdr:rowOff>
    </xdr:to>
    <xdr:sp macro="" textlink="">
      <xdr:nvSpPr>
        <xdr:cNvPr id="724" name="正方形/長方形 723">
          <a:extLst>
            <a:ext uri="{FF2B5EF4-FFF2-40B4-BE49-F238E27FC236}">
              <a16:creationId xmlns:a16="http://schemas.microsoft.com/office/drawing/2014/main" xmlns="" id="{00000000-0008-0000-0600-0000D4020000}"/>
            </a:ext>
          </a:extLst>
        </xdr:cNvPr>
        <xdr:cNvSpPr/>
      </xdr:nvSpPr>
      <xdr:spPr>
        <a:xfrm>
          <a:off x="2057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25" name="正方形/長方形 724">
          <a:extLst>
            <a:ext uri="{FF2B5EF4-FFF2-40B4-BE49-F238E27FC236}">
              <a16:creationId xmlns:a16="http://schemas.microsoft.com/office/drawing/2014/main" xmlns="" id="{00000000-0008-0000-0600-0000D5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26" name="テキスト ボックス 725">
          <a:extLst>
            <a:ext uri="{FF2B5EF4-FFF2-40B4-BE49-F238E27FC236}">
              <a16:creationId xmlns:a16="http://schemas.microsoft.com/office/drawing/2014/main" xmlns="" id="{00000000-0008-0000-0600-0000D6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27" name="直線コネクタ 726">
          <a:extLst>
            <a:ext uri="{FF2B5EF4-FFF2-40B4-BE49-F238E27FC236}">
              <a16:creationId xmlns:a16="http://schemas.microsoft.com/office/drawing/2014/main" xmlns="" id="{00000000-0008-0000-0600-0000D7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28" name="直線コネクタ 727">
          <a:extLst>
            <a:ext uri="{FF2B5EF4-FFF2-40B4-BE49-F238E27FC236}">
              <a16:creationId xmlns:a16="http://schemas.microsoft.com/office/drawing/2014/main" xmlns="" id="{00000000-0008-0000-0600-0000D8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29" name="テキスト ボックス 728">
          <a:extLst>
            <a:ext uri="{FF2B5EF4-FFF2-40B4-BE49-F238E27FC236}">
              <a16:creationId xmlns:a16="http://schemas.microsoft.com/office/drawing/2014/main" xmlns="" id="{00000000-0008-0000-0600-0000D9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30" name="直線コネクタ 729">
          <a:extLst>
            <a:ext uri="{FF2B5EF4-FFF2-40B4-BE49-F238E27FC236}">
              <a16:creationId xmlns:a16="http://schemas.microsoft.com/office/drawing/2014/main" xmlns="" id="{00000000-0008-0000-0600-0000DA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54627</xdr:rowOff>
    </xdr:from>
    <xdr:ext cx="467179" cy="259045"/>
    <xdr:sp macro="" textlink="">
      <xdr:nvSpPr>
        <xdr:cNvPr id="731" name="テキスト ボックス 730">
          <a:extLst>
            <a:ext uri="{FF2B5EF4-FFF2-40B4-BE49-F238E27FC236}">
              <a16:creationId xmlns:a16="http://schemas.microsoft.com/office/drawing/2014/main" xmlns="" id="{00000000-0008-0000-0600-0000DB020000}"/>
            </a:ext>
          </a:extLst>
        </xdr:cNvPr>
        <xdr:cNvSpPr txBox="1"/>
      </xdr:nvSpPr>
      <xdr:spPr>
        <a:xfrm>
          <a:off x="17820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32" name="直線コネクタ 731">
          <a:extLst>
            <a:ext uri="{FF2B5EF4-FFF2-40B4-BE49-F238E27FC236}">
              <a16:creationId xmlns:a16="http://schemas.microsoft.com/office/drawing/2014/main" xmlns="" id="{00000000-0008-0000-0600-0000DC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111777</xdr:rowOff>
    </xdr:from>
    <xdr:ext cx="531299" cy="259045"/>
    <xdr:sp macro="" textlink="">
      <xdr:nvSpPr>
        <xdr:cNvPr id="733" name="テキスト ボックス 732">
          <a:extLst>
            <a:ext uri="{FF2B5EF4-FFF2-40B4-BE49-F238E27FC236}">
              <a16:creationId xmlns:a16="http://schemas.microsoft.com/office/drawing/2014/main" xmlns="" id="{00000000-0008-0000-0600-0000DD020000}"/>
            </a:ext>
          </a:extLst>
        </xdr:cNvPr>
        <xdr:cNvSpPr txBox="1"/>
      </xdr:nvSpPr>
      <xdr:spPr>
        <a:xfrm>
          <a:off x="17756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34" name="直線コネクタ 733">
          <a:extLst>
            <a:ext uri="{FF2B5EF4-FFF2-40B4-BE49-F238E27FC236}">
              <a16:creationId xmlns:a16="http://schemas.microsoft.com/office/drawing/2014/main" xmlns="" id="{00000000-0008-0000-0600-0000DE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29</xdr:row>
      <xdr:rowOff>168927</xdr:rowOff>
    </xdr:from>
    <xdr:ext cx="531299" cy="259045"/>
    <xdr:sp macro="" textlink="">
      <xdr:nvSpPr>
        <xdr:cNvPr id="735" name="テキスト ボックス 734">
          <a:extLst>
            <a:ext uri="{FF2B5EF4-FFF2-40B4-BE49-F238E27FC236}">
              <a16:creationId xmlns:a16="http://schemas.microsoft.com/office/drawing/2014/main" xmlns="" id="{00000000-0008-0000-0600-0000DF020000}"/>
            </a:ext>
          </a:extLst>
        </xdr:cNvPr>
        <xdr:cNvSpPr txBox="1"/>
      </xdr:nvSpPr>
      <xdr:spPr>
        <a:xfrm>
          <a:off x="17756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36" name="直線コネクタ 735">
          <a:extLst>
            <a:ext uri="{FF2B5EF4-FFF2-40B4-BE49-F238E27FC236}">
              <a16:creationId xmlns:a16="http://schemas.microsoft.com/office/drawing/2014/main" xmlns="" id="{00000000-0008-0000-0600-0000E0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27</xdr:row>
      <xdr:rowOff>54627</xdr:rowOff>
    </xdr:from>
    <xdr:ext cx="531299" cy="259045"/>
    <xdr:sp macro="" textlink="">
      <xdr:nvSpPr>
        <xdr:cNvPr id="737" name="テキスト ボックス 736">
          <a:extLst>
            <a:ext uri="{FF2B5EF4-FFF2-40B4-BE49-F238E27FC236}">
              <a16:creationId xmlns:a16="http://schemas.microsoft.com/office/drawing/2014/main" xmlns="" id="{00000000-0008-0000-0600-0000E1020000}"/>
            </a:ext>
          </a:extLst>
        </xdr:cNvPr>
        <xdr:cNvSpPr txBox="1"/>
      </xdr:nvSpPr>
      <xdr:spPr>
        <a:xfrm>
          <a:off x="17756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38" name="投資及び出資金グラフ枠">
          <a:extLst>
            <a:ext uri="{FF2B5EF4-FFF2-40B4-BE49-F238E27FC236}">
              <a16:creationId xmlns:a16="http://schemas.microsoft.com/office/drawing/2014/main" xmlns="" id="{00000000-0008-0000-0600-0000E2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77795</xdr:rowOff>
    </xdr:from>
    <xdr:to>
      <xdr:col>116</xdr:col>
      <xdr:colOff>62864</xdr:colOff>
      <xdr:row>38</xdr:row>
      <xdr:rowOff>139700</xdr:rowOff>
    </xdr:to>
    <xdr:cxnSp macro="">
      <xdr:nvCxnSpPr>
        <xdr:cNvPr id="739" name="直線コネクタ 738">
          <a:extLst>
            <a:ext uri="{FF2B5EF4-FFF2-40B4-BE49-F238E27FC236}">
              <a16:creationId xmlns:a16="http://schemas.microsoft.com/office/drawing/2014/main" xmlns="" id="{00000000-0008-0000-0600-0000E3020000}"/>
            </a:ext>
          </a:extLst>
        </xdr:cNvPr>
        <xdr:cNvCxnSpPr/>
      </xdr:nvCxnSpPr>
      <xdr:spPr>
        <a:xfrm flipV="1">
          <a:off x="22159595" y="5221295"/>
          <a:ext cx="1269" cy="14335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40" name="投資及び出資金最小値テキスト">
          <a:extLst>
            <a:ext uri="{FF2B5EF4-FFF2-40B4-BE49-F238E27FC236}">
              <a16:creationId xmlns:a16="http://schemas.microsoft.com/office/drawing/2014/main" xmlns="" id="{00000000-0008-0000-0600-0000E4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41" name="直線コネクタ 740">
          <a:extLst>
            <a:ext uri="{FF2B5EF4-FFF2-40B4-BE49-F238E27FC236}">
              <a16:creationId xmlns:a16="http://schemas.microsoft.com/office/drawing/2014/main" xmlns="" id="{00000000-0008-0000-0600-0000E5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24472</xdr:rowOff>
    </xdr:from>
    <xdr:ext cx="534377" cy="259045"/>
    <xdr:sp macro="" textlink="">
      <xdr:nvSpPr>
        <xdr:cNvPr id="742" name="投資及び出資金最大値テキスト">
          <a:extLst>
            <a:ext uri="{FF2B5EF4-FFF2-40B4-BE49-F238E27FC236}">
              <a16:creationId xmlns:a16="http://schemas.microsoft.com/office/drawing/2014/main" xmlns="" id="{00000000-0008-0000-0600-0000E6020000}"/>
            </a:ext>
          </a:extLst>
        </xdr:cNvPr>
        <xdr:cNvSpPr txBox="1"/>
      </xdr:nvSpPr>
      <xdr:spPr>
        <a:xfrm>
          <a:off x="22212300" y="49965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77795</xdr:rowOff>
    </xdr:from>
    <xdr:to>
      <xdr:col>116</xdr:col>
      <xdr:colOff>152400</xdr:colOff>
      <xdr:row>30</xdr:row>
      <xdr:rowOff>77795</xdr:rowOff>
    </xdr:to>
    <xdr:cxnSp macro="">
      <xdr:nvCxnSpPr>
        <xdr:cNvPr id="743" name="直線コネクタ 742">
          <a:extLst>
            <a:ext uri="{FF2B5EF4-FFF2-40B4-BE49-F238E27FC236}">
              <a16:creationId xmlns:a16="http://schemas.microsoft.com/office/drawing/2014/main" xmlns="" id="{00000000-0008-0000-0600-0000E7020000}"/>
            </a:ext>
          </a:extLst>
        </xdr:cNvPr>
        <xdr:cNvCxnSpPr/>
      </xdr:nvCxnSpPr>
      <xdr:spPr>
        <a:xfrm>
          <a:off x="22072600" y="52212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44" name="直線コネクタ 743">
          <a:extLst>
            <a:ext uri="{FF2B5EF4-FFF2-40B4-BE49-F238E27FC236}">
              <a16:creationId xmlns:a16="http://schemas.microsoft.com/office/drawing/2014/main" xmlns="" id="{00000000-0008-0000-0600-0000E8020000}"/>
            </a:ext>
          </a:extLst>
        </xdr:cNvPr>
        <xdr:cNvCxnSpPr/>
      </xdr:nvCxnSpPr>
      <xdr:spPr>
        <a:xfrm>
          <a:off x="21323300" y="665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7261</xdr:rowOff>
    </xdr:from>
    <xdr:ext cx="469744" cy="259045"/>
    <xdr:sp macro="" textlink="">
      <xdr:nvSpPr>
        <xdr:cNvPr id="745" name="投資及び出資金平均値テキスト">
          <a:extLst>
            <a:ext uri="{FF2B5EF4-FFF2-40B4-BE49-F238E27FC236}">
              <a16:creationId xmlns:a16="http://schemas.microsoft.com/office/drawing/2014/main" xmlns="" id="{00000000-0008-0000-0600-0000E9020000}"/>
            </a:ext>
          </a:extLst>
        </xdr:cNvPr>
        <xdr:cNvSpPr txBox="1"/>
      </xdr:nvSpPr>
      <xdr:spPr>
        <a:xfrm>
          <a:off x="22212300" y="635091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155834</xdr:rowOff>
    </xdr:from>
    <xdr:to>
      <xdr:col>116</xdr:col>
      <xdr:colOff>114300</xdr:colOff>
      <xdr:row>38</xdr:row>
      <xdr:rowOff>85984</xdr:rowOff>
    </xdr:to>
    <xdr:sp macro="" textlink="">
      <xdr:nvSpPr>
        <xdr:cNvPr id="746" name="フローチャート: 判断 745">
          <a:extLst>
            <a:ext uri="{FF2B5EF4-FFF2-40B4-BE49-F238E27FC236}">
              <a16:creationId xmlns:a16="http://schemas.microsoft.com/office/drawing/2014/main" xmlns="" id="{00000000-0008-0000-0600-0000EA020000}"/>
            </a:ext>
          </a:extLst>
        </xdr:cNvPr>
        <xdr:cNvSpPr/>
      </xdr:nvSpPr>
      <xdr:spPr>
        <a:xfrm>
          <a:off x="22110700" y="64994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139700</xdr:rowOff>
    </xdr:from>
    <xdr:to>
      <xdr:col>111</xdr:col>
      <xdr:colOff>177800</xdr:colOff>
      <xdr:row>38</xdr:row>
      <xdr:rowOff>139700</xdr:rowOff>
    </xdr:to>
    <xdr:cxnSp macro="">
      <xdr:nvCxnSpPr>
        <xdr:cNvPr id="747" name="直線コネクタ 746">
          <a:extLst>
            <a:ext uri="{FF2B5EF4-FFF2-40B4-BE49-F238E27FC236}">
              <a16:creationId xmlns:a16="http://schemas.microsoft.com/office/drawing/2014/main" xmlns="" id="{00000000-0008-0000-0600-0000EB020000}"/>
            </a:ext>
          </a:extLst>
        </xdr:cNvPr>
        <xdr:cNvCxnSpPr/>
      </xdr:nvCxnSpPr>
      <xdr:spPr>
        <a:xfrm>
          <a:off x="20434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161869</xdr:rowOff>
    </xdr:from>
    <xdr:to>
      <xdr:col>112</xdr:col>
      <xdr:colOff>38100</xdr:colOff>
      <xdr:row>38</xdr:row>
      <xdr:rowOff>92019</xdr:rowOff>
    </xdr:to>
    <xdr:sp macro="" textlink="">
      <xdr:nvSpPr>
        <xdr:cNvPr id="748" name="フローチャート: 判断 747">
          <a:extLst>
            <a:ext uri="{FF2B5EF4-FFF2-40B4-BE49-F238E27FC236}">
              <a16:creationId xmlns:a16="http://schemas.microsoft.com/office/drawing/2014/main" xmlns="" id="{00000000-0008-0000-0600-0000EC020000}"/>
            </a:ext>
          </a:extLst>
        </xdr:cNvPr>
        <xdr:cNvSpPr/>
      </xdr:nvSpPr>
      <xdr:spPr>
        <a:xfrm>
          <a:off x="21272500" y="65055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133428</xdr:colOff>
      <xdr:row>36</xdr:row>
      <xdr:rowOff>108546</xdr:rowOff>
    </xdr:from>
    <xdr:ext cx="469744" cy="259045"/>
    <xdr:sp macro="" textlink="">
      <xdr:nvSpPr>
        <xdr:cNvPr id="749" name="テキスト ボックス 748">
          <a:extLst>
            <a:ext uri="{FF2B5EF4-FFF2-40B4-BE49-F238E27FC236}">
              <a16:creationId xmlns:a16="http://schemas.microsoft.com/office/drawing/2014/main" xmlns="" id="{00000000-0008-0000-0600-0000ED020000}"/>
            </a:ext>
          </a:extLst>
        </xdr:cNvPr>
        <xdr:cNvSpPr txBox="1"/>
      </xdr:nvSpPr>
      <xdr:spPr>
        <a:xfrm>
          <a:off x="21088428" y="62807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139700</xdr:rowOff>
    </xdr:from>
    <xdr:to>
      <xdr:col>107</xdr:col>
      <xdr:colOff>50800</xdr:colOff>
      <xdr:row>38</xdr:row>
      <xdr:rowOff>139700</xdr:rowOff>
    </xdr:to>
    <xdr:cxnSp macro="">
      <xdr:nvCxnSpPr>
        <xdr:cNvPr id="750" name="直線コネクタ 749">
          <a:extLst>
            <a:ext uri="{FF2B5EF4-FFF2-40B4-BE49-F238E27FC236}">
              <a16:creationId xmlns:a16="http://schemas.microsoft.com/office/drawing/2014/main" xmlns="" id="{00000000-0008-0000-0600-0000EE020000}"/>
            </a:ext>
          </a:extLst>
        </xdr:cNvPr>
        <xdr:cNvCxnSpPr/>
      </xdr:nvCxnSpPr>
      <xdr:spPr>
        <a:xfrm>
          <a:off x="19545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9256</xdr:rowOff>
    </xdr:from>
    <xdr:to>
      <xdr:col>107</xdr:col>
      <xdr:colOff>101600</xdr:colOff>
      <xdr:row>38</xdr:row>
      <xdr:rowOff>110856</xdr:rowOff>
    </xdr:to>
    <xdr:sp macro="" textlink="">
      <xdr:nvSpPr>
        <xdr:cNvPr id="751" name="フローチャート: 判断 750">
          <a:extLst>
            <a:ext uri="{FF2B5EF4-FFF2-40B4-BE49-F238E27FC236}">
              <a16:creationId xmlns:a16="http://schemas.microsoft.com/office/drawing/2014/main" xmlns="" id="{00000000-0008-0000-0600-0000EF020000}"/>
            </a:ext>
          </a:extLst>
        </xdr:cNvPr>
        <xdr:cNvSpPr/>
      </xdr:nvSpPr>
      <xdr:spPr>
        <a:xfrm>
          <a:off x="20383500" y="65243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36</xdr:row>
      <xdr:rowOff>127383</xdr:rowOff>
    </xdr:from>
    <xdr:ext cx="378565" cy="259045"/>
    <xdr:sp macro="" textlink="">
      <xdr:nvSpPr>
        <xdr:cNvPr id="752" name="テキスト ボックス 751">
          <a:extLst>
            <a:ext uri="{FF2B5EF4-FFF2-40B4-BE49-F238E27FC236}">
              <a16:creationId xmlns:a16="http://schemas.microsoft.com/office/drawing/2014/main" xmlns="" id="{00000000-0008-0000-0600-0000F0020000}"/>
            </a:ext>
          </a:extLst>
        </xdr:cNvPr>
        <xdr:cNvSpPr txBox="1"/>
      </xdr:nvSpPr>
      <xdr:spPr>
        <a:xfrm>
          <a:off x="20245017" y="629958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139700</xdr:rowOff>
    </xdr:to>
    <xdr:cxnSp macro="">
      <xdr:nvCxnSpPr>
        <xdr:cNvPr id="753" name="直線コネクタ 752">
          <a:extLst>
            <a:ext uri="{FF2B5EF4-FFF2-40B4-BE49-F238E27FC236}">
              <a16:creationId xmlns:a16="http://schemas.microsoft.com/office/drawing/2014/main" xmlns="" id="{00000000-0008-0000-0600-0000F1020000}"/>
            </a:ext>
          </a:extLst>
        </xdr:cNvPr>
        <xdr:cNvCxnSpPr/>
      </xdr:nvCxnSpPr>
      <xdr:spPr>
        <a:xfrm>
          <a:off x="18656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32756</xdr:rowOff>
    </xdr:from>
    <xdr:to>
      <xdr:col>102</xdr:col>
      <xdr:colOff>165100</xdr:colOff>
      <xdr:row>38</xdr:row>
      <xdr:rowOff>134356</xdr:rowOff>
    </xdr:to>
    <xdr:sp macro="" textlink="">
      <xdr:nvSpPr>
        <xdr:cNvPr id="754" name="フローチャート: 判断 753">
          <a:extLst>
            <a:ext uri="{FF2B5EF4-FFF2-40B4-BE49-F238E27FC236}">
              <a16:creationId xmlns:a16="http://schemas.microsoft.com/office/drawing/2014/main" xmlns="" id="{00000000-0008-0000-0600-0000F2020000}"/>
            </a:ext>
          </a:extLst>
        </xdr:cNvPr>
        <xdr:cNvSpPr/>
      </xdr:nvSpPr>
      <xdr:spPr>
        <a:xfrm>
          <a:off x="19494500" y="65478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36</xdr:row>
      <xdr:rowOff>150883</xdr:rowOff>
    </xdr:from>
    <xdr:ext cx="378565" cy="259045"/>
    <xdr:sp macro="" textlink="">
      <xdr:nvSpPr>
        <xdr:cNvPr id="755" name="テキスト ボックス 754">
          <a:extLst>
            <a:ext uri="{FF2B5EF4-FFF2-40B4-BE49-F238E27FC236}">
              <a16:creationId xmlns:a16="http://schemas.microsoft.com/office/drawing/2014/main" xmlns="" id="{00000000-0008-0000-0600-0000F3020000}"/>
            </a:ext>
          </a:extLst>
        </xdr:cNvPr>
        <xdr:cNvSpPr txBox="1"/>
      </xdr:nvSpPr>
      <xdr:spPr>
        <a:xfrm>
          <a:off x="19356017" y="632308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34493</xdr:rowOff>
    </xdr:from>
    <xdr:to>
      <xdr:col>98</xdr:col>
      <xdr:colOff>38100</xdr:colOff>
      <xdr:row>38</xdr:row>
      <xdr:rowOff>136093</xdr:rowOff>
    </xdr:to>
    <xdr:sp macro="" textlink="">
      <xdr:nvSpPr>
        <xdr:cNvPr id="756" name="フローチャート: 判断 755">
          <a:extLst>
            <a:ext uri="{FF2B5EF4-FFF2-40B4-BE49-F238E27FC236}">
              <a16:creationId xmlns:a16="http://schemas.microsoft.com/office/drawing/2014/main" xmlns="" id="{00000000-0008-0000-0600-0000F4020000}"/>
            </a:ext>
          </a:extLst>
        </xdr:cNvPr>
        <xdr:cNvSpPr/>
      </xdr:nvSpPr>
      <xdr:spPr>
        <a:xfrm>
          <a:off x="18605500" y="65495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36</xdr:row>
      <xdr:rowOff>152620</xdr:rowOff>
    </xdr:from>
    <xdr:ext cx="378565" cy="259045"/>
    <xdr:sp macro="" textlink="">
      <xdr:nvSpPr>
        <xdr:cNvPr id="757" name="テキスト ボックス 756">
          <a:extLst>
            <a:ext uri="{FF2B5EF4-FFF2-40B4-BE49-F238E27FC236}">
              <a16:creationId xmlns:a16="http://schemas.microsoft.com/office/drawing/2014/main" xmlns="" id="{00000000-0008-0000-0600-0000F5020000}"/>
            </a:ext>
          </a:extLst>
        </xdr:cNvPr>
        <xdr:cNvSpPr txBox="1"/>
      </xdr:nvSpPr>
      <xdr:spPr>
        <a:xfrm>
          <a:off x="18467017" y="632482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58" name="テキスト ボックス 757">
          <a:extLst>
            <a:ext uri="{FF2B5EF4-FFF2-40B4-BE49-F238E27FC236}">
              <a16:creationId xmlns:a16="http://schemas.microsoft.com/office/drawing/2014/main" xmlns="" id="{00000000-0008-0000-0600-0000F6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59" name="テキスト ボックス 758">
          <a:extLst>
            <a:ext uri="{FF2B5EF4-FFF2-40B4-BE49-F238E27FC236}">
              <a16:creationId xmlns:a16="http://schemas.microsoft.com/office/drawing/2014/main" xmlns="" id="{00000000-0008-0000-0600-0000F7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60" name="テキスト ボックス 759">
          <a:extLst>
            <a:ext uri="{FF2B5EF4-FFF2-40B4-BE49-F238E27FC236}">
              <a16:creationId xmlns:a16="http://schemas.microsoft.com/office/drawing/2014/main" xmlns="" id="{00000000-0008-0000-0600-0000F8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61" name="テキスト ボックス 760">
          <a:extLst>
            <a:ext uri="{FF2B5EF4-FFF2-40B4-BE49-F238E27FC236}">
              <a16:creationId xmlns:a16="http://schemas.microsoft.com/office/drawing/2014/main" xmlns="" id="{00000000-0008-0000-0600-0000F9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62" name="テキスト ボックス 761">
          <a:extLst>
            <a:ext uri="{FF2B5EF4-FFF2-40B4-BE49-F238E27FC236}">
              <a16:creationId xmlns:a16="http://schemas.microsoft.com/office/drawing/2014/main" xmlns="" id="{00000000-0008-0000-0600-0000FA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63" name="楕円 762">
          <a:extLst>
            <a:ext uri="{FF2B5EF4-FFF2-40B4-BE49-F238E27FC236}">
              <a16:creationId xmlns:a16="http://schemas.microsoft.com/office/drawing/2014/main" xmlns="" id="{00000000-0008-0000-0600-0000FB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3827</xdr:rowOff>
    </xdr:from>
    <xdr:ext cx="249299" cy="259045"/>
    <xdr:sp macro="" textlink="">
      <xdr:nvSpPr>
        <xdr:cNvPr id="764" name="投資及び出資金該当値テキスト">
          <a:extLst>
            <a:ext uri="{FF2B5EF4-FFF2-40B4-BE49-F238E27FC236}">
              <a16:creationId xmlns:a16="http://schemas.microsoft.com/office/drawing/2014/main" xmlns="" id="{00000000-0008-0000-0600-0000FC020000}"/>
            </a:ext>
          </a:extLst>
        </xdr:cNvPr>
        <xdr:cNvSpPr txBox="1"/>
      </xdr:nvSpPr>
      <xdr:spPr>
        <a:xfrm>
          <a:off x="22212300" y="6518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65" name="楕円 764">
          <a:extLst>
            <a:ext uri="{FF2B5EF4-FFF2-40B4-BE49-F238E27FC236}">
              <a16:creationId xmlns:a16="http://schemas.microsoft.com/office/drawing/2014/main" xmlns="" id="{00000000-0008-0000-0600-0000FD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39</xdr:row>
      <xdr:rowOff>10177</xdr:rowOff>
    </xdr:from>
    <xdr:ext cx="249299" cy="259045"/>
    <xdr:sp macro="" textlink="">
      <xdr:nvSpPr>
        <xdr:cNvPr id="766" name="テキスト ボックス 765">
          <a:extLst>
            <a:ext uri="{FF2B5EF4-FFF2-40B4-BE49-F238E27FC236}">
              <a16:creationId xmlns:a16="http://schemas.microsoft.com/office/drawing/2014/main" xmlns="" id="{00000000-0008-0000-0600-0000FE020000}"/>
            </a:ext>
          </a:extLst>
        </xdr:cNvPr>
        <xdr:cNvSpPr txBox="1"/>
      </xdr:nvSpPr>
      <xdr:spPr>
        <a:xfrm>
          <a:off x="21198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67" name="楕円 766">
          <a:extLst>
            <a:ext uri="{FF2B5EF4-FFF2-40B4-BE49-F238E27FC236}">
              <a16:creationId xmlns:a16="http://schemas.microsoft.com/office/drawing/2014/main" xmlns="" id="{00000000-0008-0000-0600-0000FF020000}"/>
            </a:ext>
          </a:extLst>
        </xdr:cNvPr>
        <xdr:cNvSpPr/>
      </xdr:nvSpPr>
      <xdr:spPr>
        <a:xfrm>
          <a:off x="20383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68" name="テキスト ボックス 767">
          <a:extLst>
            <a:ext uri="{FF2B5EF4-FFF2-40B4-BE49-F238E27FC236}">
              <a16:creationId xmlns:a16="http://schemas.microsoft.com/office/drawing/2014/main" xmlns="" id="{00000000-0008-0000-0600-000000030000}"/>
            </a:ext>
          </a:extLst>
        </xdr:cNvPr>
        <xdr:cNvSpPr txBox="1"/>
      </xdr:nvSpPr>
      <xdr:spPr>
        <a:xfrm>
          <a:off x="20309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69" name="楕円 768">
          <a:extLst>
            <a:ext uri="{FF2B5EF4-FFF2-40B4-BE49-F238E27FC236}">
              <a16:creationId xmlns:a16="http://schemas.microsoft.com/office/drawing/2014/main" xmlns="" id="{00000000-0008-0000-0600-00000103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70" name="テキスト ボックス 769">
          <a:extLst>
            <a:ext uri="{FF2B5EF4-FFF2-40B4-BE49-F238E27FC236}">
              <a16:creationId xmlns:a16="http://schemas.microsoft.com/office/drawing/2014/main" xmlns="" id="{00000000-0008-0000-0600-00000203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71" name="楕円 770">
          <a:extLst>
            <a:ext uri="{FF2B5EF4-FFF2-40B4-BE49-F238E27FC236}">
              <a16:creationId xmlns:a16="http://schemas.microsoft.com/office/drawing/2014/main" xmlns="" id="{00000000-0008-0000-0600-00000303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72" name="テキスト ボックス 771">
          <a:extLst>
            <a:ext uri="{FF2B5EF4-FFF2-40B4-BE49-F238E27FC236}">
              <a16:creationId xmlns:a16="http://schemas.microsoft.com/office/drawing/2014/main" xmlns="" id="{00000000-0008-0000-0600-00000403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73" name="正方形/長方形 772">
          <a:extLst>
            <a:ext uri="{FF2B5EF4-FFF2-40B4-BE49-F238E27FC236}">
              <a16:creationId xmlns:a16="http://schemas.microsoft.com/office/drawing/2014/main" xmlns="" id="{00000000-0008-0000-0600-00000503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96</xdr:col>
      <xdr:colOff>127000</xdr:colOff>
      <xdr:row>45</xdr:row>
      <xdr:rowOff>57150</xdr:rowOff>
    </xdr:from>
    <xdr:to>
      <xdr:col>104</xdr:col>
      <xdr:colOff>127000</xdr:colOff>
      <xdr:row>46</xdr:row>
      <xdr:rowOff>139700</xdr:rowOff>
    </xdr:to>
    <xdr:sp macro="" textlink="">
      <xdr:nvSpPr>
        <xdr:cNvPr id="774" name="正方形/長方形 773">
          <a:extLst>
            <a:ext uri="{FF2B5EF4-FFF2-40B4-BE49-F238E27FC236}">
              <a16:creationId xmlns:a16="http://schemas.microsoft.com/office/drawing/2014/main" xmlns="" id="{00000000-0008-0000-0600-000006030000}"/>
            </a:ext>
          </a:extLst>
        </xdr:cNvPr>
        <xdr:cNvSpPr/>
      </xdr:nvSpPr>
      <xdr:spPr>
        <a:xfrm>
          <a:off x="1841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46</xdr:row>
      <xdr:rowOff>88900</xdr:rowOff>
    </xdr:from>
    <xdr:to>
      <xdr:col>104</xdr:col>
      <xdr:colOff>127000</xdr:colOff>
      <xdr:row>48</xdr:row>
      <xdr:rowOff>0</xdr:rowOff>
    </xdr:to>
    <xdr:sp macro="" textlink="">
      <xdr:nvSpPr>
        <xdr:cNvPr id="775" name="正方形/長方形 774">
          <a:extLst>
            <a:ext uri="{FF2B5EF4-FFF2-40B4-BE49-F238E27FC236}">
              <a16:creationId xmlns:a16="http://schemas.microsoft.com/office/drawing/2014/main" xmlns="" id="{00000000-0008-0000-0600-000007030000}"/>
            </a:ext>
          </a:extLst>
        </xdr:cNvPr>
        <xdr:cNvSpPr/>
      </xdr:nvSpPr>
      <xdr:spPr>
        <a:xfrm>
          <a:off x="1841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45</xdr:row>
      <xdr:rowOff>57150</xdr:rowOff>
    </xdr:from>
    <xdr:to>
      <xdr:col>110</xdr:col>
      <xdr:colOff>0</xdr:colOff>
      <xdr:row>46</xdr:row>
      <xdr:rowOff>139700</xdr:rowOff>
    </xdr:to>
    <xdr:sp macro="" textlink="">
      <xdr:nvSpPr>
        <xdr:cNvPr id="776" name="正方形/長方形 775">
          <a:extLst>
            <a:ext uri="{FF2B5EF4-FFF2-40B4-BE49-F238E27FC236}">
              <a16:creationId xmlns:a16="http://schemas.microsoft.com/office/drawing/2014/main" xmlns="" id="{00000000-0008-0000-0600-000008030000}"/>
            </a:ext>
          </a:extLst>
        </xdr:cNvPr>
        <xdr:cNvSpPr/>
      </xdr:nvSpPr>
      <xdr:spPr>
        <a:xfrm>
          <a:off x="194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46</xdr:row>
      <xdr:rowOff>88900</xdr:rowOff>
    </xdr:from>
    <xdr:to>
      <xdr:col>110</xdr:col>
      <xdr:colOff>0</xdr:colOff>
      <xdr:row>48</xdr:row>
      <xdr:rowOff>0</xdr:rowOff>
    </xdr:to>
    <xdr:sp macro="" textlink="">
      <xdr:nvSpPr>
        <xdr:cNvPr id="777" name="正方形/長方形 776">
          <a:extLst>
            <a:ext uri="{FF2B5EF4-FFF2-40B4-BE49-F238E27FC236}">
              <a16:creationId xmlns:a16="http://schemas.microsoft.com/office/drawing/2014/main" xmlns="" id="{00000000-0008-0000-0600-000009030000}"/>
            </a:ext>
          </a:extLst>
        </xdr:cNvPr>
        <xdr:cNvSpPr/>
      </xdr:nvSpPr>
      <xdr:spPr>
        <a:xfrm>
          <a:off x="194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45</xdr:row>
      <xdr:rowOff>57150</xdr:rowOff>
    </xdr:from>
    <xdr:to>
      <xdr:col>116</xdr:col>
      <xdr:colOff>0</xdr:colOff>
      <xdr:row>46</xdr:row>
      <xdr:rowOff>139700</xdr:rowOff>
    </xdr:to>
    <xdr:sp macro="" textlink="">
      <xdr:nvSpPr>
        <xdr:cNvPr id="778" name="正方形/長方形 777">
          <a:extLst>
            <a:ext uri="{FF2B5EF4-FFF2-40B4-BE49-F238E27FC236}">
              <a16:creationId xmlns:a16="http://schemas.microsoft.com/office/drawing/2014/main" xmlns="" id="{00000000-0008-0000-0600-00000A030000}"/>
            </a:ext>
          </a:extLst>
        </xdr:cNvPr>
        <xdr:cNvSpPr/>
      </xdr:nvSpPr>
      <xdr:spPr>
        <a:xfrm>
          <a:off x="2057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46</xdr:row>
      <xdr:rowOff>88900</xdr:rowOff>
    </xdr:from>
    <xdr:to>
      <xdr:col>116</xdr:col>
      <xdr:colOff>0</xdr:colOff>
      <xdr:row>48</xdr:row>
      <xdr:rowOff>0</xdr:rowOff>
    </xdr:to>
    <xdr:sp macro="" textlink="">
      <xdr:nvSpPr>
        <xdr:cNvPr id="779" name="正方形/長方形 778">
          <a:extLst>
            <a:ext uri="{FF2B5EF4-FFF2-40B4-BE49-F238E27FC236}">
              <a16:creationId xmlns:a16="http://schemas.microsoft.com/office/drawing/2014/main" xmlns="" id="{00000000-0008-0000-0600-00000B030000}"/>
            </a:ext>
          </a:extLst>
        </xdr:cNvPr>
        <xdr:cNvSpPr/>
      </xdr:nvSpPr>
      <xdr:spPr>
        <a:xfrm>
          <a:off x="2057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80" name="正方形/長方形 779">
          <a:extLst>
            <a:ext uri="{FF2B5EF4-FFF2-40B4-BE49-F238E27FC236}">
              <a16:creationId xmlns:a16="http://schemas.microsoft.com/office/drawing/2014/main" xmlns="" id="{00000000-0008-0000-0600-00000C03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81" name="テキスト ボックス 780">
          <a:extLst>
            <a:ext uri="{FF2B5EF4-FFF2-40B4-BE49-F238E27FC236}">
              <a16:creationId xmlns:a16="http://schemas.microsoft.com/office/drawing/2014/main" xmlns="" id="{00000000-0008-0000-0600-00000D03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82" name="直線コネクタ 781">
          <a:extLst>
            <a:ext uri="{FF2B5EF4-FFF2-40B4-BE49-F238E27FC236}">
              <a16:creationId xmlns:a16="http://schemas.microsoft.com/office/drawing/2014/main" xmlns="" id="{00000000-0008-0000-0600-00000E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58</xdr:row>
      <xdr:rowOff>139700</xdr:rowOff>
    </xdr:from>
    <xdr:to>
      <xdr:col>120</xdr:col>
      <xdr:colOff>114300</xdr:colOff>
      <xdr:row>58</xdr:row>
      <xdr:rowOff>139700</xdr:rowOff>
    </xdr:to>
    <xdr:cxnSp macro="">
      <xdr:nvCxnSpPr>
        <xdr:cNvPr id="783" name="直線コネクタ 782">
          <a:extLst>
            <a:ext uri="{FF2B5EF4-FFF2-40B4-BE49-F238E27FC236}">
              <a16:creationId xmlns:a16="http://schemas.microsoft.com/office/drawing/2014/main" xmlns="" id="{00000000-0008-0000-0600-00000F030000}"/>
            </a:ext>
          </a:extLst>
        </xdr:cNvPr>
        <xdr:cNvCxnSpPr/>
      </xdr:nvCxnSpPr>
      <xdr:spPr>
        <a:xfrm>
          <a:off x="18288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57</xdr:row>
      <xdr:rowOff>168927</xdr:rowOff>
    </xdr:from>
    <xdr:ext cx="248786" cy="259045"/>
    <xdr:sp macro="" textlink="">
      <xdr:nvSpPr>
        <xdr:cNvPr id="784" name="テキスト ボックス 783">
          <a:extLst>
            <a:ext uri="{FF2B5EF4-FFF2-40B4-BE49-F238E27FC236}">
              <a16:creationId xmlns:a16="http://schemas.microsoft.com/office/drawing/2014/main" xmlns="" id="{00000000-0008-0000-0600-000010030000}"/>
            </a:ext>
          </a:extLst>
        </xdr:cNvPr>
        <xdr:cNvSpPr txBox="1"/>
      </xdr:nvSpPr>
      <xdr:spPr>
        <a:xfrm>
          <a:off x="18039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25400</xdr:rowOff>
    </xdr:from>
    <xdr:to>
      <xdr:col>120</xdr:col>
      <xdr:colOff>114300</xdr:colOff>
      <xdr:row>56</xdr:row>
      <xdr:rowOff>25400</xdr:rowOff>
    </xdr:to>
    <xdr:cxnSp macro="">
      <xdr:nvCxnSpPr>
        <xdr:cNvPr id="785" name="直線コネクタ 784">
          <a:extLst>
            <a:ext uri="{FF2B5EF4-FFF2-40B4-BE49-F238E27FC236}">
              <a16:creationId xmlns:a16="http://schemas.microsoft.com/office/drawing/2014/main" xmlns="" id="{00000000-0008-0000-0600-000011030000}"/>
            </a:ext>
          </a:extLst>
        </xdr:cNvPr>
        <xdr:cNvCxnSpPr/>
      </xdr:nvCxnSpPr>
      <xdr:spPr>
        <a:xfrm>
          <a:off x="18288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55</xdr:row>
      <xdr:rowOff>54627</xdr:rowOff>
    </xdr:from>
    <xdr:ext cx="531299" cy="259045"/>
    <xdr:sp macro="" textlink="">
      <xdr:nvSpPr>
        <xdr:cNvPr id="786" name="テキスト ボックス 785">
          <a:extLst>
            <a:ext uri="{FF2B5EF4-FFF2-40B4-BE49-F238E27FC236}">
              <a16:creationId xmlns:a16="http://schemas.microsoft.com/office/drawing/2014/main" xmlns="" id="{00000000-0008-0000-0600-000012030000}"/>
            </a:ext>
          </a:extLst>
        </xdr:cNvPr>
        <xdr:cNvSpPr txBox="1"/>
      </xdr:nvSpPr>
      <xdr:spPr>
        <a:xfrm>
          <a:off x="17756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82550</xdr:rowOff>
    </xdr:from>
    <xdr:to>
      <xdr:col>120</xdr:col>
      <xdr:colOff>114300</xdr:colOff>
      <xdr:row>53</xdr:row>
      <xdr:rowOff>82550</xdr:rowOff>
    </xdr:to>
    <xdr:cxnSp macro="">
      <xdr:nvCxnSpPr>
        <xdr:cNvPr id="787" name="直線コネクタ 786">
          <a:extLst>
            <a:ext uri="{FF2B5EF4-FFF2-40B4-BE49-F238E27FC236}">
              <a16:creationId xmlns:a16="http://schemas.microsoft.com/office/drawing/2014/main" xmlns="" id="{00000000-0008-0000-0600-000013030000}"/>
            </a:ext>
          </a:extLst>
        </xdr:cNvPr>
        <xdr:cNvCxnSpPr/>
      </xdr:nvCxnSpPr>
      <xdr:spPr>
        <a:xfrm>
          <a:off x="18288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52</xdr:row>
      <xdr:rowOff>111777</xdr:rowOff>
    </xdr:from>
    <xdr:ext cx="531299" cy="259045"/>
    <xdr:sp macro="" textlink="">
      <xdr:nvSpPr>
        <xdr:cNvPr id="788" name="テキスト ボックス 787">
          <a:extLst>
            <a:ext uri="{FF2B5EF4-FFF2-40B4-BE49-F238E27FC236}">
              <a16:creationId xmlns:a16="http://schemas.microsoft.com/office/drawing/2014/main" xmlns="" id="{00000000-0008-0000-0600-000014030000}"/>
            </a:ext>
          </a:extLst>
        </xdr:cNvPr>
        <xdr:cNvSpPr txBox="1"/>
      </xdr:nvSpPr>
      <xdr:spPr>
        <a:xfrm>
          <a:off x="17756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139700</xdr:rowOff>
    </xdr:from>
    <xdr:to>
      <xdr:col>120</xdr:col>
      <xdr:colOff>114300</xdr:colOff>
      <xdr:row>50</xdr:row>
      <xdr:rowOff>139700</xdr:rowOff>
    </xdr:to>
    <xdr:cxnSp macro="">
      <xdr:nvCxnSpPr>
        <xdr:cNvPr id="789" name="直線コネクタ 788">
          <a:extLst>
            <a:ext uri="{FF2B5EF4-FFF2-40B4-BE49-F238E27FC236}">
              <a16:creationId xmlns:a16="http://schemas.microsoft.com/office/drawing/2014/main" xmlns="" id="{00000000-0008-0000-0600-000015030000}"/>
            </a:ext>
          </a:extLst>
        </xdr:cNvPr>
        <xdr:cNvCxnSpPr/>
      </xdr:nvCxnSpPr>
      <xdr:spPr>
        <a:xfrm>
          <a:off x="18288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49</xdr:row>
      <xdr:rowOff>168927</xdr:rowOff>
    </xdr:from>
    <xdr:ext cx="531299" cy="259045"/>
    <xdr:sp macro="" textlink="">
      <xdr:nvSpPr>
        <xdr:cNvPr id="790" name="テキスト ボックス 789">
          <a:extLst>
            <a:ext uri="{FF2B5EF4-FFF2-40B4-BE49-F238E27FC236}">
              <a16:creationId xmlns:a16="http://schemas.microsoft.com/office/drawing/2014/main" xmlns="" id="{00000000-0008-0000-0600-000016030000}"/>
            </a:ext>
          </a:extLst>
        </xdr:cNvPr>
        <xdr:cNvSpPr txBox="1"/>
      </xdr:nvSpPr>
      <xdr:spPr>
        <a:xfrm>
          <a:off x="17756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91" name="直線コネクタ 790">
          <a:extLst>
            <a:ext uri="{FF2B5EF4-FFF2-40B4-BE49-F238E27FC236}">
              <a16:creationId xmlns:a16="http://schemas.microsoft.com/office/drawing/2014/main" xmlns="" id="{00000000-0008-0000-0600-000017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47</xdr:row>
      <xdr:rowOff>54627</xdr:rowOff>
    </xdr:from>
    <xdr:ext cx="531299" cy="259045"/>
    <xdr:sp macro="" textlink="">
      <xdr:nvSpPr>
        <xdr:cNvPr id="792" name="テキスト ボックス 791">
          <a:extLst>
            <a:ext uri="{FF2B5EF4-FFF2-40B4-BE49-F238E27FC236}">
              <a16:creationId xmlns:a16="http://schemas.microsoft.com/office/drawing/2014/main" xmlns="" id="{00000000-0008-0000-0600-000018030000}"/>
            </a:ext>
          </a:extLst>
        </xdr:cNvPr>
        <xdr:cNvSpPr txBox="1"/>
      </xdr:nvSpPr>
      <xdr:spPr>
        <a:xfrm>
          <a:off x="17756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93" name="貸付金グラフ枠">
          <a:extLst>
            <a:ext uri="{FF2B5EF4-FFF2-40B4-BE49-F238E27FC236}">
              <a16:creationId xmlns:a16="http://schemas.microsoft.com/office/drawing/2014/main" xmlns="" id="{00000000-0008-0000-0600-000019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52</xdr:row>
      <xdr:rowOff>9764</xdr:rowOff>
    </xdr:from>
    <xdr:to>
      <xdr:col>116</xdr:col>
      <xdr:colOff>62864</xdr:colOff>
      <xdr:row>58</xdr:row>
      <xdr:rowOff>139700</xdr:rowOff>
    </xdr:to>
    <xdr:cxnSp macro="">
      <xdr:nvCxnSpPr>
        <xdr:cNvPr id="794" name="直線コネクタ 793">
          <a:extLst>
            <a:ext uri="{FF2B5EF4-FFF2-40B4-BE49-F238E27FC236}">
              <a16:creationId xmlns:a16="http://schemas.microsoft.com/office/drawing/2014/main" xmlns="" id="{00000000-0008-0000-0600-00001A030000}"/>
            </a:ext>
          </a:extLst>
        </xdr:cNvPr>
        <xdr:cNvCxnSpPr/>
      </xdr:nvCxnSpPr>
      <xdr:spPr>
        <a:xfrm flipV="1">
          <a:off x="22159595" y="8925164"/>
          <a:ext cx="1269" cy="11586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143527</xdr:rowOff>
    </xdr:from>
    <xdr:ext cx="249299" cy="259045"/>
    <xdr:sp macro="" textlink="">
      <xdr:nvSpPr>
        <xdr:cNvPr id="795" name="貸付金最小値テキスト">
          <a:extLst>
            <a:ext uri="{FF2B5EF4-FFF2-40B4-BE49-F238E27FC236}">
              <a16:creationId xmlns:a16="http://schemas.microsoft.com/office/drawing/2014/main" xmlns="" id="{00000000-0008-0000-0600-00001B030000}"/>
            </a:ext>
          </a:extLst>
        </xdr:cNvPr>
        <xdr:cNvSpPr txBox="1"/>
      </xdr:nvSpPr>
      <xdr:spPr>
        <a:xfrm>
          <a:off x="22212300" y="10087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139700</xdr:rowOff>
    </xdr:from>
    <xdr:to>
      <xdr:col>116</xdr:col>
      <xdr:colOff>152400</xdr:colOff>
      <xdr:row>58</xdr:row>
      <xdr:rowOff>139700</xdr:rowOff>
    </xdr:to>
    <xdr:cxnSp macro="">
      <xdr:nvCxnSpPr>
        <xdr:cNvPr id="796" name="直線コネクタ 795">
          <a:extLst>
            <a:ext uri="{FF2B5EF4-FFF2-40B4-BE49-F238E27FC236}">
              <a16:creationId xmlns:a16="http://schemas.microsoft.com/office/drawing/2014/main" xmlns="" id="{00000000-0008-0000-0600-00001C030000}"/>
            </a:ext>
          </a:extLst>
        </xdr:cNvPr>
        <xdr:cNvCxnSpPr/>
      </xdr:nvCxnSpPr>
      <xdr:spPr>
        <a:xfrm>
          <a:off x="22072600" y="10083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50</xdr:row>
      <xdr:rowOff>127891</xdr:rowOff>
    </xdr:from>
    <xdr:ext cx="534377" cy="259045"/>
    <xdr:sp macro="" textlink="">
      <xdr:nvSpPr>
        <xdr:cNvPr id="797" name="貸付金最大値テキスト">
          <a:extLst>
            <a:ext uri="{FF2B5EF4-FFF2-40B4-BE49-F238E27FC236}">
              <a16:creationId xmlns:a16="http://schemas.microsoft.com/office/drawing/2014/main" xmlns="" id="{00000000-0008-0000-0600-00001D030000}"/>
            </a:ext>
          </a:extLst>
        </xdr:cNvPr>
        <xdr:cNvSpPr txBox="1"/>
      </xdr:nvSpPr>
      <xdr:spPr>
        <a:xfrm>
          <a:off x="22212300" y="87003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52</xdr:row>
      <xdr:rowOff>9764</xdr:rowOff>
    </xdr:from>
    <xdr:to>
      <xdr:col>116</xdr:col>
      <xdr:colOff>152400</xdr:colOff>
      <xdr:row>52</xdr:row>
      <xdr:rowOff>9764</xdr:rowOff>
    </xdr:to>
    <xdr:cxnSp macro="">
      <xdr:nvCxnSpPr>
        <xdr:cNvPr id="798" name="直線コネクタ 797">
          <a:extLst>
            <a:ext uri="{FF2B5EF4-FFF2-40B4-BE49-F238E27FC236}">
              <a16:creationId xmlns:a16="http://schemas.microsoft.com/office/drawing/2014/main" xmlns="" id="{00000000-0008-0000-0600-00001E030000}"/>
            </a:ext>
          </a:extLst>
        </xdr:cNvPr>
        <xdr:cNvCxnSpPr/>
      </xdr:nvCxnSpPr>
      <xdr:spPr>
        <a:xfrm>
          <a:off x="22072600" y="89251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58</xdr:row>
      <xdr:rowOff>139700</xdr:rowOff>
    </xdr:from>
    <xdr:to>
      <xdr:col>116</xdr:col>
      <xdr:colOff>63500</xdr:colOff>
      <xdr:row>58</xdr:row>
      <xdr:rowOff>139700</xdr:rowOff>
    </xdr:to>
    <xdr:cxnSp macro="">
      <xdr:nvCxnSpPr>
        <xdr:cNvPr id="799" name="直線コネクタ 798">
          <a:extLst>
            <a:ext uri="{FF2B5EF4-FFF2-40B4-BE49-F238E27FC236}">
              <a16:creationId xmlns:a16="http://schemas.microsoft.com/office/drawing/2014/main" xmlns="" id="{00000000-0008-0000-0600-00001F030000}"/>
            </a:ext>
          </a:extLst>
        </xdr:cNvPr>
        <xdr:cNvCxnSpPr/>
      </xdr:nvCxnSpPr>
      <xdr:spPr>
        <a:xfrm>
          <a:off x="21323300" y="10083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57</xdr:row>
      <xdr:rowOff>48683</xdr:rowOff>
    </xdr:from>
    <xdr:ext cx="469744" cy="259045"/>
    <xdr:sp macro="" textlink="">
      <xdr:nvSpPr>
        <xdr:cNvPr id="800" name="貸付金平均値テキスト">
          <a:extLst>
            <a:ext uri="{FF2B5EF4-FFF2-40B4-BE49-F238E27FC236}">
              <a16:creationId xmlns:a16="http://schemas.microsoft.com/office/drawing/2014/main" xmlns="" id="{00000000-0008-0000-0600-000020030000}"/>
            </a:ext>
          </a:extLst>
        </xdr:cNvPr>
        <xdr:cNvSpPr txBox="1"/>
      </xdr:nvSpPr>
      <xdr:spPr>
        <a:xfrm>
          <a:off x="22212300" y="982133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25806</xdr:rowOff>
    </xdr:from>
    <xdr:to>
      <xdr:col>116</xdr:col>
      <xdr:colOff>114300</xdr:colOff>
      <xdr:row>58</xdr:row>
      <xdr:rowOff>127406</xdr:rowOff>
    </xdr:to>
    <xdr:sp macro="" textlink="">
      <xdr:nvSpPr>
        <xdr:cNvPr id="801" name="フローチャート: 判断 800">
          <a:extLst>
            <a:ext uri="{FF2B5EF4-FFF2-40B4-BE49-F238E27FC236}">
              <a16:creationId xmlns:a16="http://schemas.microsoft.com/office/drawing/2014/main" xmlns="" id="{00000000-0008-0000-0600-000021030000}"/>
            </a:ext>
          </a:extLst>
        </xdr:cNvPr>
        <xdr:cNvSpPr/>
      </xdr:nvSpPr>
      <xdr:spPr>
        <a:xfrm>
          <a:off x="22110700" y="99699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139700</xdr:rowOff>
    </xdr:from>
    <xdr:to>
      <xdr:col>111</xdr:col>
      <xdr:colOff>177800</xdr:colOff>
      <xdr:row>58</xdr:row>
      <xdr:rowOff>139700</xdr:rowOff>
    </xdr:to>
    <xdr:cxnSp macro="">
      <xdr:nvCxnSpPr>
        <xdr:cNvPr id="802" name="直線コネクタ 801">
          <a:extLst>
            <a:ext uri="{FF2B5EF4-FFF2-40B4-BE49-F238E27FC236}">
              <a16:creationId xmlns:a16="http://schemas.microsoft.com/office/drawing/2014/main" xmlns="" id="{00000000-0008-0000-0600-000022030000}"/>
            </a:ext>
          </a:extLst>
        </xdr:cNvPr>
        <xdr:cNvCxnSpPr/>
      </xdr:nvCxnSpPr>
      <xdr:spPr>
        <a:xfrm>
          <a:off x="20434300" y="10083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58</xdr:row>
      <xdr:rowOff>26401</xdr:rowOff>
    </xdr:from>
    <xdr:to>
      <xdr:col>112</xdr:col>
      <xdr:colOff>38100</xdr:colOff>
      <xdr:row>58</xdr:row>
      <xdr:rowOff>128001</xdr:rowOff>
    </xdr:to>
    <xdr:sp macro="" textlink="">
      <xdr:nvSpPr>
        <xdr:cNvPr id="803" name="フローチャート: 判断 802">
          <a:extLst>
            <a:ext uri="{FF2B5EF4-FFF2-40B4-BE49-F238E27FC236}">
              <a16:creationId xmlns:a16="http://schemas.microsoft.com/office/drawing/2014/main" xmlns="" id="{00000000-0008-0000-0600-000023030000}"/>
            </a:ext>
          </a:extLst>
        </xdr:cNvPr>
        <xdr:cNvSpPr/>
      </xdr:nvSpPr>
      <xdr:spPr>
        <a:xfrm>
          <a:off x="21272500" y="99705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133428</xdr:colOff>
      <xdr:row>56</xdr:row>
      <xdr:rowOff>144528</xdr:rowOff>
    </xdr:from>
    <xdr:ext cx="469744" cy="259045"/>
    <xdr:sp macro="" textlink="">
      <xdr:nvSpPr>
        <xdr:cNvPr id="804" name="テキスト ボックス 803">
          <a:extLst>
            <a:ext uri="{FF2B5EF4-FFF2-40B4-BE49-F238E27FC236}">
              <a16:creationId xmlns:a16="http://schemas.microsoft.com/office/drawing/2014/main" xmlns="" id="{00000000-0008-0000-0600-000024030000}"/>
            </a:ext>
          </a:extLst>
        </xdr:cNvPr>
        <xdr:cNvSpPr txBox="1"/>
      </xdr:nvSpPr>
      <xdr:spPr>
        <a:xfrm>
          <a:off x="21088428" y="97457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58</xdr:row>
      <xdr:rowOff>139700</xdr:rowOff>
    </xdr:from>
    <xdr:to>
      <xdr:col>107</xdr:col>
      <xdr:colOff>50800</xdr:colOff>
      <xdr:row>58</xdr:row>
      <xdr:rowOff>139700</xdr:rowOff>
    </xdr:to>
    <xdr:cxnSp macro="">
      <xdr:nvCxnSpPr>
        <xdr:cNvPr id="805" name="直線コネクタ 804">
          <a:extLst>
            <a:ext uri="{FF2B5EF4-FFF2-40B4-BE49-F238E27FC236}">
              <a16:creationId xmlns:a16="http://schemas.microsoft.com/office/drawing/2014/main" xmlns="" id="{00000000-0008-0000-0600-000025030000}"/>
            </a:ext>
          </a:extLst>
        </xdr:cNvPr>
        <xdr:cNvCxnSpPr/>
      </xdr:nvCxnSpPr>
      <xdr:spPr>
        <a:xfrm>
          <a:off x="19545300" y="10083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18994</xdr:rowOff>
    </xdr:from>
    <xdr:to>
      <xdr:col>107</xdr:col>
      <xdr:colOff>101600</xdr:colOff>
      <xdr:row>58</xdr:row>
      <xdr:rowOff>120594</xdr:rowOff>
    </xdr:to>
    <xdr:sp macro="" textlink="">
      <xdr:nvSpPr>
        <xdr:cNvPr id="806" name="フローチャート: 判断 805">
          <a:extLst>
            <a:ext uri="{FF2B5EF4-FFF2-40B4-BE49-F238E27FC236}">
              <a16:creationId xmlns:a16="http://schemas.microsoft.com/office/drawing/2014/main" xmlns="" id="{00000000-0008-0000-0600-000026030000}"/>
            </a:ext>
          </a:extLst>
        </xdr:cNvPr>
        <xdr:cNvSpPr/>
      </xdr:nvSpPr>
      <xdr:spPr>
        <a:xfrm>
          <a:off x="20383500" y="99630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56</xdr:row>
      <xdr:rowOff>137121</xdr:rowOff>
    </xdr:from>
    <xdr:ext cx="469744" cy="259045"/>
    <xdr:sp macro="" textlink="">
      <xdr:nvSpPr>
        <xdr:cNvPr id="807" name="テキスト ボックス 806">
          <a:extLst>
            <a:ext uri="{FF2B5EF4-FFF2-40B4-BE49-F238E27FC236}">
              <a16:creationId xmlns:a16="http://schemas.microsoft.com/office/drawing/2014/main" xmlns="" id="{00000000-0008-0000-0600-000027030000}"/>
            </a:ext>
          </a:extLst>
        </xdr:cNvPr>
        <xdr:cNvSpPr txBox="1"/>
      </xdr:nvSpPr>
      <xdr:spPr>
        <a:xfrm>
          <a:off x="20199428" y="97383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58</xdr:row>
      <xdr:rowOff>139700</xdr:rowOff>
    </xdr:from>
    <xdr:to>
      <xdr:col>102</xdr:col>
      <xdr:colOff>114300</xdr:colOff>
      <xdr:row>58</xdr:row>
      <xdr:rowOff>139700</xdr:rowOff>
    </xdr:to>
    <xdr:cxnSp macro="">
      <xdr:nvCxnSpPr>
        <xdr:cNvPr id="808" name="直線コネクタ 807">
          <a:extLst>
            <a:ext uri="{FF2B5EF4-FFF2-40B4-BE49-F238E27FC236}">
              <a16:creationId xmlns:a16="http://schemas.microsoft.com/office/drawing/2014/main" xmlns="" id="{00000000-0008-0000-0600-000028030000}"/>
            </a:ext>
          </a:extLst>
        </xdr:cNvPr>
        <xdr:cNvCxnSpPr/>
      </xdr:nvCxnSpPr>
      <xdr:spPr>
        <a:xfrm>
          <a:off x="18656300" y="10083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33944</xdr:rowOff>
    </xdr:from>
    <xdr:to>
      <xdr:col>102</xdr:col>
      <xdr:colOff>165100</xdr:colOff>
      <xdr:row>58</xdr:row>
      <xdr:rowOff>135544</xdr:rowOff>
    </xdr:to>
    <xdr:sp macro="" textlink="">
      <xdr:nvSpPr>
        <xdr:cNvPr id="809" name="フローチャート: 判断 808">
          <a:extLst>
            <a:ext uri="{FF2B5EF4-FFF2-40B4-BE49-F238E27FC236}">
              <a16:creationId xmlns:a16="http://schemas.microsoft.com/office/drawing/2014/main" xmlns="" id="{00000000-0008-0000-0600-000029030000}"/>
            </a:ext>
          </a:extLst>
        </xdr:cNvPr>
        <xdr:cNvSpPr/>
      </xdr:nvSpPr>
      <xdr:spPr>
        <a:xfrm>
          <a:off x="19494500" y="99780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56</xdr:row>
      <xdr:rowOff>152071</xdr:rowOff>
    </xdr:from>
    <xdr:ext cx="469744" cy="259045"/>
    <xdr:sp macro="" textlink="">
      <xdr:nvSpPr>
        <xdr:cNvPr id="810" name="テキスト ボックス 809">
          <a:extLst>
            <a:ext uri="{FF2B5EF4-FFF2-40B4-BE49-F238E27FC236}">
              <a16:creationId xmlns:a16="http://schemas.microsoft.com/office/drawing/2014/main" xmlns="" id="{00000000-0008-0000-0600-00002A030000}"/>
            </a:ext>
          </a:extLst>
        </xdr:cNvPr>
        <xdr:cNvSpPr txBox="1"/>
      </xdr:nvSpPr>
      <xdr:spPr>
        <a:xfrm>
          <a:off x="19310428" y="97532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23932</xdr:rowOff>
    </xdr:from>
    <xdr:to>
      <xdr:col>98</xdr:col>
      <xdr:colOff>38100</xdr:colOff>
      <xdr:row>58</xdr:row>
      <xdr:rowOff>125532</xdr:rowOff>
    </xdr:to>
    <xdr:sp macro="" textlink="">
      <xdr:nvSpPr>
        <xdr:cNvPr id="811" name="フローチャート: 判断 810">
          <a:extLst>
            <a:ext uri="{FF2B5EF4-FFF2-40B4-BE49-F238E27FC236}">
              <a16:creationId xmlns:a16="http://schemas.microsoft.com/office/drawing/2014/main" xmlns="" id="{00000000-0008-0000-0600-00002B030000}"/>
            </a:ext>
          </a:extLst>
        </xdr:cNvPr>
        <xdr:cNvSpPr/>
      </xdr:nvSpPr>
      <xdr:spPr>
        <a:xfrm>
          <a:off x="18605500" y="9968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56</xdr:row>
      <xdr:rowOff>142059</xdr:rowOff>
    </xdr:from>
    <xdr:ext cx="469744" cy="259045"/>
    <xdr:sp macro="" textlink="">
      <xdr:nvSpPr>
        <xdr:cNvPr id="812" name="テキスト ボックス 811">
          <a:extLst>
            <a:ext uri="{FF2B5EF4-FFF2-40B4-BE49-F238E27FC236}">
              <a16:creationId xmlns:a16="http://schemas.microsoft.com/office/drawing/2014/main" xmlns="" id="{00000000-0008-0000-0600-00002C030000}"/>
            </a:ext>
          </a:extLst>
        </xdr:cNvPr>
        <xdr:cNvSpPr txBox="1"/>
      </xdr:nvSpPr>
      <xdr:spPr>
        <a:xfrm>
          <a:off x="18421428" y="97432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13" name="テキスト ボックス 812">
          <a:extLst>
            <a:ext uri="{FF2B5EF4-FFF2-40B4-BE49-F238E27FC236}">
              <a16:creationId xmlns:a16="http://schemas.microsoft.com/office/drawing/2014/main" xmlns="" id="{00000000-0008-0000-0600-00002D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14" name="テキスト ボックス 813">
          <a:extLst>
            <a:ext uri="{FF2B5EF4-FFF2-40B4-BE49-F238E27FC236}">
              <a16:creationId xmlns:a16="http://schemas.microsoft.com/office/drawing/2014/main" xmlns="" id="{00000000-0008-0000-0600-00002E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15" name="テキスト ボックス 814">
          <a:extLst>
            <a:ext uri="{FF2B5EF4-FFF2-40B4-BE49-F238E27FC236}">
              <a16:creationId xmlns:a16="http://schemas.microsoft.com/office/drawing/2014/main" xmlns="" id="{00000000-0008-0000-0600-00002F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16" name="テキスト ボックス 815">
          <a:extLst>
            <a:ext uri="{FF2B5EF4-FFF2-40B4-BE49-F238E27FC236}">
              <a16:creationId xmlns:a16="http://schemas.microsoft.com/office/drawing/2014/main" xmlns="" id="{00000000-0008-0000-0600-000030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17" name="テキスト ボックス 816">
          <a:extLst>
            <a:ext uri="{FF2B5EF4-FFF2-40B4-BE49-F238E27FC236}">
              <a16:creationId xmlns:a16="http://schemas.microsoft.com/office/drawing/2014/main" xmlns="" id="{00000000-0008-0000-0600-000031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88900</xdr:rowOff>
    </xdr:from>
    <xdr:to>
      <xdr:col>116</xdr:col>
      <xdr:colOff>114300</xdr:colOff>
      <xdr:row>59</xdr:row>
      <xdr:rowOff>19050</xdr:rowOff>
    </xdr:to>
    <xdr:sp macro="" textlink="">
      <xdr:nvSpPr>
        <xdr:cNvPr id="818" name="楕円 817">
          <a:extLst>
            <a:ext uri="{FF2B5EF4-FFF2-40B4-BE49-F238E27FC236}">
              <a16:creationId xmlns:a16="http://schemas.microsoft.com/office/drawing/2014/main" xmlns="" id="{00000000-0008-0000-0600-000032030000}"/>
            </a:ext>
          </a:extLst>
        </xdr:cNvPr>
        <xdr:cNvSpPr/>
      </xdr:nvSpPr>
      <xdr:spPr>
        <a:xfrm>
          <a:off x="22110700" y="10033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4233</xdr:rowOff>
    </xdr:from>
    <xdr:ext cx="249299" cy="259045"/>
    <xdr:sp macro="" textlink="">
      <xdr:nvSpPr>
        <xdr:cNvPr id="819" name="貸付金該当値テキスト">
          <a:extLst>
            <a:ext uri="{FF2B5EF4-FFF2-40B4-BE49-F238E27FC236}">
              <a16:creationId xmlns:a16="http://schemas.microsoft.com/office/drawing/2014/main" xmlns="" id="{00000000-0008-0000-0600-000033030000}"/>
            </a:ext>
          </a:extLst>
        </xdr:cNvPr>
        <xdr:cNvSpPr txBox="1"/>
      </xdr:nvSpPr>
      <xdr:spPr>
        <a:xfrm>
          <a:off x="22212300" y="9948333"/>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88900</xdr:rowOff>
    </xdr:from>
    <xdr:to>
      <xdr:col>112</xdr:col>
      <xdr:colOff>38100</xdr:colOff>
      <xdr:row>59</xdr:row>
      <xdr:rowOff>19050</xdr:rowOff>
    </xdr:to>
    <xdr:sp macro="" textlink="">
      <xdr:nvSpPr>
        <xdr:cNvPr id="820" name="楕円 819">
          <a:extLst>
            <a:ext uri="{FF2B5EF4-FFF2-40B4-BE49-F238E27FC236}">
              <a16:creationId xmlns:a16="http://schemas.microsoft.com/office/drawing/2014/main" xmlns="" id="{00000000-0008-0000-0600-000034030000}"/>
            </a:ext>
          </a:extLst>
        </xdr:cNvPr>
        <xdr:cNvSpPr/>
      </xdr:nvSpPr>
      <xdr:spPr>
        <a:xfrm>
          <a:off x="21272500" y="10033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59</xdr:row>
      <xdr:rowOff>10177</xdr:rowOff>
    </xdr:from>
    <xdr:ext cx="249299" cy="259045"/>
    <xdr:sp macro="" textlink="">
      <xdr:nvSpPr>
        <xdr:cNvPr id="821" name="テキスト ボックス 820">
          <a:extLst>
            <a:ext uri="{FF2B5EF4-FFF2-40B4-BE49-F238E27FC236}">
              <a16:creationId xmlns:a16="http://schemas.microsoft.com/office/drawing/2014/main" xmlns="" id="{00000000-0008-0000-0600-000035030000}"/>
            </a:ext>
          </a:extLst>
        </xdr:cNvPr>
        <xdr:cNvSpPr txBox="1"/>
      </xdr:nvSpPr>
      <xdr:spPr>
        <a:xfrm>
          <a:off x="21198650" y="10125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58</xdr:row>
      <xdr:rowOff>88900</xdr:rowOff>
    </xdr:from>
    <xdr:to>
      <xdr:col>107</xdr:col>
      <xdr:colOff>101600</xdr:colOff>
      <xdr:row>59</xdr:row>
      <xdr:rowOff>19050</xdr:rowOff>
    </xdr:to>
    <xdr:sp macro="" textlink="">
      <xdr:nvSpPr>
        <xdr:cNvPr id="822" name="楕円 821">
          <a:extLst>
            <a:ext uri="{FF2B5EF4-FFF2-40B4-BE49-F238E27FC236}">
              <a16:creationId xmlns:a16="http://schemas.microsoft.com/office/drawing/2014/main" xmlns="" id="{00000000-0008-0000-0600-000036030000}"/>
            </a:ext>
          </a:extLst>
        </xdr:cNvPr>
        <xdr:cNvSpPr/>
      </xdr:nvSpPr>
      <xdr:spPr>
        <a:xfrm>
          <a:off x="20383500" y="10033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59</xdr:row>
      <xdr:rowOff>10177</xdr:rowOff>
    </xdr:from>
    <xdr:ext cx="249299" cy="259045"/>
    <xdr:sp macro="" textlink="">
      <xdr:nvSpPr>
        <xdr:cNvPr id="823" name="テキスト ボックス 822">
          <a:extLst>
            <a:ext uri="{FF2B5EF4-FFF2-40B4-BE49-F238E27FC236}">
              <a16:creationId xmlns:a16="http://schemas.microsoft.com/office/drawing/2014/main" xmlns="" id="{00000000-0008-0000-0600-000037030000}"/>
            </a:ext>
          </a:extLst>
        </xdr:cNvPr>
        <xdr:cNvSpPr txBox="1"/>
      </xdr:nvSpPr>
      <xdr:spPr>
        <a:xfrm>
          <a:off x="20309650" y="10125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58</xdr:row>
      <xdr:rowOff>88900</xdr:rowOff>
    </xdr:from>
    <xdr:to>
      <xdr:col>102</xdr:col>
      <xdr:colOff>165100</xdr:colOff>
      <xdr:row>59</xdr:row>
      <xdr:rowOff>19050</xdr:rowOff>
    </xdr:to>
    <xdr:sp macro="" textlink="">
      <xdr:nvSpPr>
        <xdr:cNvPr id="824" name="楕円 823">
          <a:extLst>
            <a:ext uri="{FF2B5EF4-FFF2-40B4-BE49-F238E27FC236}">
              <a16:creationId xmlns:a16="http://schemas.microsoft.com/office/drawing/2014/main" xmlns="" id="{00000000-0008-0000-0600-000038030000}"/>
            </a:ext>
          </a:extLst>
        </xdr:cNvPr>
        <xdr:cNvSpPr/>
      </xdr:nvSpPr>
      <xdr:spPr>
        <a:xfrm>
          <a:off x="19494500" y="10033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59</xdr:row>
      <xdr:rowOff>10177</xdr:rowOff>
    </xdr:from>
    <xdr:ext cx="249299" cy="259045"/>
    <xdr:sp macro="" textlink="">
      <xdr:nvSpPr>
        <xdr:cNvPr id="825" name="テキスト ボックス 824">
          <a:extLst>
            <a:ext uri="{FF2B5EF4-FFF2-40B4-BE49-F238E27FC236}">
              <a16:creationId xmlns:a16="http://schemas.microsoft.com/office/drawing/2014/main" xmlns="" id="{00000000-0008-0000-0600-000039030000}"/>
            </a:ext>
          </a:extLst>
        </xdr:cNvPr>
        <xdr:cNvSpPr txBox="1"/>
      </xdr:nvSpPr>
      <xdr:spPr>
        <a:xfrm>
          <a:off x="19420650" y="10125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88900</xdr:rowOff>
    </xdr:from>
    <xdr:to>
      <xdr:col>98</xdr:col>
      <xdr:colOff>38100</xdr:colOff>
      <xdr:row>59</xdr:row>
      <xdr:rowOff>19050</xdr:rowOff>
    </xdr:to>
    <xdr:sp macro="" textlink="">
      <xdr:nvSpPr>
        <xdr:cNvPr id="826" name="楕円 825">
          <a:extLst>
            <a:ext uri="{FF2B5EF4-FFF2-40B4-BE49-F238E27FC236}">
              <a16:creationId xmlns:a16="http://schemas.microsoft.com/office/drawing/2014/main" xmlns="" id="{00000000-0008-0000-0600-00003A030000}"/>
            </a:ext>
          </a:extLst>
        </xdr:cNvPr>
        <xdr:cNvSpPr/>
      </xdr:nvSpPr>
      <xdr:spPr>
        <a:xfrm>
          <a:off x="18605500" y="10033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59</xdr:row>
      <xdr:rowOff>10177</xdr:rowOff>
    </xdr:from>
    <xdr:ext cx="249299" cy="259045"/>
    <xdr:sp macro="" textlink="">
      <xdr:nvSpPr>
        <xdr:cNvPr id="827" name="テキスト ボックス 826">
          <a:extLst>
            <a:ext uri="{FF2B5EF4-FFF2-40B4-BE49-F238E27FC236}">
              <a16:creationId xmlns:a16="http://schemas.microsoft.com/office/drawing/2014/main" xmlns="" id="{00000000-0008-0000-0600-00003B030000}"/>
            </a:ext>
          </a:extLst>
        </xdr:cNvPr>
        <xdr:cNvSpPr txBox="1"/>
      </xdr:nvSpPr>
      <xdr:spPr>
        <a:xfrm>
          <a:off x="18531650" y="10125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28" name="正方形/長方形 827">
          <a:extLst>
            <a:ext uri="{FF2B5EF4-FFF2-40B4-BE49-F238E27FC236}">
              <a16:creationId xmlns:a16="http://schemas.microsoft.com/office/drawing/2014/main" xmlns="" id="{00000000-0008-0000-0600-00003C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96</xdr:col>
      <xdr:colOff>127000</xdr:colOff>
      <xdr:row>65</xdr:row>
      <xdr:rowOff>57150</xdr:rowOff>
    </xdr:from>
    <xdr:to>
      <xdr:col>104</xdr:col>
      <xdr:colOff>127000</xdr:colOff>
      <xdr:row>66</xdr:row>
      <xdr:rowOff>139700</xdr:rowOff>
    </xdr:to>
    <xdr:sp macro="" textlink="">
      <xdr:nvSpPr>
        <xdr:cNvPr id="829" name="正方形/長方形 828">
          <a:extLst>
            <a:ext uri="{FF2B5EF4-FFF2-40B4-BE49-F238E27FC236}">
              <a16:creationId xmlns:a16="http://schemas.microsoft.com/office/drawing/2014/main" xmlns="" id="{00000000-0008-0000-0600-00003D030000}"/>
            </a:ext>
          </a:extLst>
        </xdr:cNvPr>
        <xdr:cNvSpPr/>
      </xdr:nvSpPr>
      <xdr:spPr>
        <a:xfrm>
          <a:off x="1841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66</xdr:row>
      <xdr:rowOff>88900</xdr:rowOff>
    </xdr:from>
    <xdr:to>
      <xdr:col>104</xdr:col>
      <xdr:colOff>127000</xdr:colOff>
      <xdr:row>68</xdr:row>
      <xdr:rowOff>0</xdr:rowOff>
    </xdr:to>
    <xdr:sp macro="" textlink="">
      <xdr:nvSpPr>
        <xdr:cNvPr id="830" name="正方形/長方形 829">
          <a:extLst>
            <a:ext uri="{FF2B5EF4-FFF2-40B4-BE49-F238E27FC236}">
              <a16:creationId xmlns:a16="http://schemas.microsoft.com/office/drawing/2014/main" xmlns="" id="{00000000-0008-0000-0600-00003E030000}"/>
            </a:ext>
          </a:extLst>
        </xdr:cNvPr>
        <xdr:cNvSpPr/>
      </xdr:nvSpPr>
      <xdr:spPr>
        <a:xfrm>
          <a:off x="1841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65</xdr:row>
      <xdr:rowOff>57150</xdr:rowOff>
    </xdr:from>
    <xdr:to>
      <xdr:col>110</xdr:col>
      <xdr:colOff>0</xdr:colOff>
      <xdr:row>66</xdr:row>
      <xdr:rowOff>139700</xdr:rowOff>
    </xdr:to>
    <xdr:sp macro="" textlink="">
      <xdr:nvSpPr>
        <xdr:cNvPr id="831" name="正方形/長方形 830">
          <a:extLst>
            <a:ext uri="{FF2B5EF4-FFF2-40B4-BE49-F238E27FC236}">
              <a16:creationId xmlns:a16="http://schemas.microsoft.com/office/drawing/2014/main" xmlns="" id="{00000000-0008-0000-0600-00003F030000}"/>
            </a:ext>
          </a:extLst>
        </xdr:cNvPr>
        <xdr:cNvSpPr/>
      </xdr:nvSpPr>
      <xdr:spPr>
        <a:xfrm>
          <a:off x="1943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66</xdr:row>
      <xdr:rowOff>88900</xdr:rowOff>
    </xdr:from>
    <xdr:to>
      <xdr:col>110</xdr:col>
      <xdr:colOff>0</xdr:colOff>
      <xdr:row>68</xdr:row>
      <xdr:rowOff>0</xdr:rowOff>
    </xdr:to>
    <xdr:sp macro="" textlink="">
      <xdr:nvSpPr>
        <xdr:cNvPr id="832" name="正方形/長方形 831">
          <a:extLst>
            <a:ext uri="{FF2B5EF4-FFF2-40B4-BE49-F238E27FC236}">
              <a16:creationId xmlns:a16="http://schemas.microsoft.com/office/drawing/2014/main" xmlns="" id="{00000000-0008-0000-0600-000040030000}"/>
            </a:ext>
          </a:extLst>
        </xdr:cNvPr>
        <xdr:cNvSpPr/>
      </xdr:nvSpPr>
      <xdr:spPr>
        <a:xfrm>
          <a:off x="1943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65</xdr:row>
      <xdr:rowOff>57150</xdr:rowOff>
    </xdr:from>
    <xdr:to>
      <xdr:col>116</xdr:col>
      <xdr:colOff>0</xdr:colOff>
      <xdr:row>66</xdr:row>
      <xdr:rowOff>139700</xdr:rowOff>
    </xdr:to>
    <xdr:sp macro="" textlink="">
      <xdr:nvSpPr>
        <xdr:cNvPr id="833" name="正方形/長方形 832">
          <a:extLst>
            <a:ext uri="{FF2B5EF4-FFF2-40B4-BE49-F238E27FC236}">
              <a16:creationId xmlns:a16="http://schemas.microsoft.com/office/drawing/2014/main" xmlns="" id="{00000000-0008-0000-0600-000041030000}"/>
            </a:ext>
          </a:extLst>
        </xdr:cNvPr>
        <xdr:cNvSpPr/>
      </xdr:nvSpPr>
      <xdr:spPr>
        <a:xfrm>
          <a:off x="2057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66</xdr:row>
      <xdr:rowOff>88900</xdr:rowOff>
    </xdr:from>
    <xdr:to>
      <xdr:col>116</xdr:col>
      <xdr:colOff>0</xdr:colOff>
      <xdr:row>68</xdr:row>
      <xdr:rowOff>0</xdr:rowOff>
    </xdr:to>
    <xdr:sp macro="" textlink="">
      <xdr:nvSpPr>
        <xdr:cNvPr id="834" name="正方形/長方形 833">
          <a:extLst>
            <a:ext uri="{FF2B5EF4-FFF2-40B4-BE49-F238E27FC236}">
              <a16:creationId xmlns:a16="http://schemas.microsoft.com/office/drawing/2014/main" xmlns="" id="{00000000-0008-0000-0600-000042030000}"/>
            </a:ext>
          </a:extLst>
        </xdr:cNvPr>
        <xdr:cNvSpPr/>
      </xdr:nvSpPr>
      <xdr:spPr>
        <a:xfrm>
          <a:off x="2057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54,816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35" name="正方形/長方形 834">
          <a:extLst>
            <a:ext uri="{FF2B5EF4-FFF2-40B4-BE49-F238E27FC236}">
              <a16:creationId xmlns:a16="http://schemas.microsoft.com/office/drawing/2014/main" xmlns="" id="{00000000-0008-0000-0600-000043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36" name="テキスト ボックス 835">
          <a:extLst>
            <a:ext uri="{FF2B5EF4-FFF2-40B4-BE49-F238E27FC236}">
              <a16:creationId xmlns:a16="http://schemas.microsoft.com/office/drawing/2014/main" xmlns="" id="{00000000-0008-0000-0600-000044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37" name="直線コネクタ 836">
          <a:extLst>
            <a:ext uri="{FF2B5EF4-FFF2-40B4-BE49-F238E27FC236}">
              <a16:creationId xmlns:a16="http://schemas.microsoft.com/office/drawing/2014/main" xmlns="" id="{00000000-0008-0000-0600-000045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80</xdr:row>
      <xdr:rowOff>111777</xdr:rowOff>
    </xdr:from>
    <xdr:ext cx="531299" cy="259045"/>
    <xdr:sp macro="" textlink="">
      <xdr:nvSpPr>
        <xdr:cNvPr id="838" name="テキスト ボックス 837">
          <a:extLst>
            <a:ext uri="{FF2B5EF4-FFF2-40B4-BE49-F238E27FC236}">
              <a16:creationId xmlns:a16="http://schemas.microsoft.com/office/drawing/2014/main" xmlns="" id="{00000000-0008-0000-0600-000046030000}"/>
            </a:ext>
          </a:extLst>
        </xdr:cNvPr>
        <xdr:cNvSpPr txBox="1"/>
      </xdr:nvSpPr>
      <xdr:spPr>
        <a:xfrm>
          <a:off x="17756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98879</xdr:rowOff>
    </xdr:from>
    <xdr:to>
      <xdr:col>120</xdr:col>
      <xdr:colOff>114300</xdr:colOff>
      <xdr:row>79</xdr:row>
      <xdr:rowOff>98879</xdr:rowOff>
    </xdr:to>
    <xdr:cxnSp macro="">
      <xdr:nvCxnSpPr>
        <xdr:cNvPr id="839" name="直線コネクタ 838">
          <a:extLst>
            <a:ext uri="{FF2B5EF4-FFF2-40B4-BE49-F238E27FC236}">
              <a16:creationId xmlns:a16="http://schemas.microsoft.com/office/drawing/2014/main" xmlns="" id="{00000000-0008-0000-0600-000047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78</xdr:row>
      <xdr:rowOff>128106</xdr:rowOff>
    </xdr:from>
    <xdr:ext cx="531299" cy="259045"/>
    <xdr:sp macro="" textlink="">
      <xdr:nvSpPr>
        <xdr:cNvPr id="840" name="テキスト ボックス 839">
          <a:extLst>
            <a:ext uri="{FF2B5EF4-FFF2-40B4-BE49-F238E27FC236}">
              <a16:creationId xmlns:a16="http://schemas.microsoft.com/office/drawing/2014/main" xmlns="" id="{00000000-0008-0000-0600-000048030000}"/>
            </a:ext>
          </a:extLst>
        </xdr:cNvPr>
        <xdr:cNvSpPr txBox="1"/>
      </xdr:nvSpPr>
      <xdr:spPr>
        <a:xfrm>
          <a:off x="17756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41" name="直線コネクタ 840">
          <a:extLst>
            <a:ext uri="{FF2B5EF4-FFF2-40B4-BE49-F238E27FC236}">
              <a16:creationId xmlns:a16="http://schemas.microsoft.com/office/drawing/2014/main" xmlns="" id="{00000000-0008-0000-0600-000049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76</xdr:row>
      <xdr:rowOff>144434</xdr:rowOff>
    </xdr:from>
    <xdr:ext cx="531299" cy="259045"/>
    <xdr:sp macro="" textlink="">
      <xdr:nvSpPr>
        <xdr:cNvPr id="842" name="テキスト ボックス 841">
          <a:extLst>
            <a:ext uri="{FF2B5EF4-FFF2-40B4-BE49-F238E27FC236}">
              <a16:creationId xmlns:a16="http://schemas.microsoft.com/office/drawing/2014/main" xmlns="" id="{00000000-0008-0000-0600-00004A030000}"/>
            </a:ext>
          </a:extLst>
        </xdr:cNvPr>
        <xdr:cNvSpPr txBox="1"/>
      </xdr:nvSpPr>
      <xdr:spPr>
        <a:xfrm>
          <a:off x="17756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43" name="直線コネクタ 842">
          <a:extLst>
            <a:ext uri="{FF2B5EF4-FFF2-40B4-BE49-F238E27FC236}">
              <a16:creationId xmlns:a16="http://schemas.microsoft.com/office/drawing/2014/main" xmlns="" id="{00000000-0008-0000-0600-00004B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74</xdr:row>
      <xdr:rowOff>160762</xdr:rowOff>
    </xdr:from>
    <xdr:ext cx="531299" cy="259045"/>
    <xdr:sp macro="" textlink="">
      <xdr:nvSpPr>
        <xdr:cNvPr id="844" name="テキスト ボックス 843">
          <a:extLst>
            <a:ext uri="{FF2B5EF4-FFF2-40B4-BE49-F238E27FC236}">
              <a16:creationId xmlns:a16="http://schemas.microsoft.com/office/drawing/2014/main" xmlns="" id="{00000000-0008-0000-0600-00004C030000}"/>
            </a:ext>
          </a:extLst>
        </xdr:cNvPr>
        <xdr:cNvSpPr txBox="1"/>
      </xdr:nvSpPr>
      <xdr:spPr>
        <a:xfrm>
          <a:off x="17756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45" name="直線コネクタ 844">
          <a:extLst>
            <a:ext uri="{FF2B5EF4-FFF2-40B4-BE49-F238E27FC236}">
              <a16:creationId xmlns:a16="http://schemas.microsoft.com/office/drawing/2014/main" xmlns="" id="{00000000-0008-0000-0600-00004D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73</xdr:row>
      <xdr:rowOff>5642</xdr:rowOff>
    </xdr:from>
    <xdr:ext cx="531299" cy="259045"/>
    <xdr:sp macro="" textlink="">
      <xdr:nvSpPr>
        <xdr:cNvPr id="846" name="テキスト ボックス 845">
          <a:extLst>
            <a:ext uri="{FF2B5EF4-FFF2-40B4-BE49-F238E27FC236}">
              <a16:creationId xmlns:a16="http://schemas.microsoft.com/office/drawing/2014/main" xmlns="" id="{00000000-0008-0000-0600-00004E030000}"/>
            </a:ext>
          </a:extLst>
        </xdr:cNvPr>
        <xdr:cNvSpPr txBox="1"/>
      </xdr:nvSpPr>
      <xdr:spPr>
        <a:xfrm>
          <a:off x="17756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47" name="直線コネクタ 846">
          <a:extLst>
            <a:ext uri="{FF2B5EF4-FFF2-40B4-BE49-F238E27FC236}">
              <a16:creationId xmlns:a16="http://schemas.microsoft.com/office/drawing/2014/main" xmlns="" id="{00000000-0008-0000-0600-00004F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71</xdr:row>
      <xdr:rowOff>21970</xdr:rowOff>
    </xdr:from>
    <xdr:ext cx="531299" cy="259045"/>
    <xdr:sp macro="" textlink="">
      <xdr:nvSpPr>
        <xdr:cNvPr id="848" name="テキスト ボックス 847">
          <a:extLst>
            <a:ext uri="{FF2B5EF4-FFF2-40B4-BE49-F238E27FC236}">
              <a16:creationId xmlns:a16="http://schemas.microsoft.com/office/drawing/2014/main" xmlns="" id="{00000000-0008-0000-0600-000050030000}"/>
            </a:ext>
          </a:extLst>
        </xdr:cNvPr>
        <xdr:cNvSpPr txBox="1"/>
      </xdr:nvSpPr>
      <xdr:spPr>
        <a:xfrm>
          <a:off x="17756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49" name="直線コネクタ 848">
          <a:extLst>
            <a:ext uri="{FF2B5EF4-FFF2-40B4-BE49-F238E27FC236}">
              <a16:creationId xmlns:a16="http://schemas.microsoft.com/office/drawing/2014/main" xmlns="" id="{00000000-0008-0000-0600-000051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50" name="テキスト ボックス 849">
          <a:extLst>
            <a:ext uri="{FF2B5EF4-FFF2-40B4-BE49-F238E27FC236}">
              <a16:creationId xmlns:a16="http://schemas.microsoft.com/office/drawing/2014/main" xmlns="" id="{00000000-0008-0000-0600-000052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51" name="直線コネクタ 850">
          <a:extLst>
            <a:ext uri="{FF2B5EF4-FFF2-40B4-BE49-F238E27FC236}">
              <a16:creationId xmlns:a16="http://schemas.microsoft.com/office/drawing/2014/main" xmlns="" id="{00000000-0008-0000-0600-000053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52" name="テキスト ボックス 851">
          <a:extLst>
            <a:ext uri="{FF2B5EF4-FFF2-40B4-BE49-F238E27FC236}">
              <a16:creationId xmlns:a16="http://schemas.microsoft.com/office/drawing/2014/main" xmlns="" id="{00000000-0008-0000-0600-000054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53" name="繰出金グラフ枠">
          <a:extLst>
            <a:ext uri="{FF2B5EF4-FFF2-40B4-BE49-F238E27FC236}">
              <a16:creationId xmlns:a16="http://schemas.microsoft.com/office/drawing/2014/main" xmlns="" id="{00000000-0008-0000-0600-000055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69</xdr:row>
      <xdr:rowOff>124090</xdr:rowOff>
    </xdr:from>
    <xdr:to>
      <xdr:col>116</xdr:col>
      <xdr:colOff>62864</xdr:colOff>
      <xdr:row>79</xdr:row>
      <xdr:rowOff>30169</xdr:rowOff>
    </xdr:to>
    <xdr:cxnSp macro="">
      <xdr:nvCxnSpPr>
        <xdr:cNvPr id="854" name="直線コネクタ 853">
          <a:extLst>
            <a:ext uri="{FF2B5EF4-FFF2-40B4-BE49-F238E27FC236}">
              <a16:creationId xmlns:a16="http://schemas.microsoft.com/office/drawing/2014/main" xmlns="" id="{00000000-0008-0000-0600-000056030000}"/>
            </a:ext>
          </a:extLst>
        </xdr:cNvPr>
        <xdr:cNvCxnSpPr/>
      </xdr:nvCxnSpPr>
      <xdr:spPr>
        <a:xfrm flipV="1">
          <a:off x="22159595" y="11954140"/>
          <a:ext cx="1269" cy="16205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79</xdr:row>
      <xdr:rowOff>33996</xdr:rowOff>
    </xdr:from>
    <xdr:ext cx="534377" cy="259045"/>
    <xdr:sp macro="" textlink="">
      <xdr:nvSpPr>
        <xdr:cNvPr id="855" name="繰出金最小値テキスト">
          <a:extLst>
            <a:ext uri="{FF2B5EF4-FFF2-40B4-BE49-F238E27FC236}">
              <a16:creationId xmlns:a16="http://schemas.microsoft.com/office/drawing/2014/main" xmlns="" id="{00000000-0008-0000-0600-000057030000}"/>
            </a:ext>
          </a:extLst>
        </xdr:cNvPr>
        <xdr:cNvSpPr txBox="1"/>
      </xdr:nvSpPr>
      <xdr:spPr>
        <a:xfrm>
          <a:off x="22212300" y="135785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22,104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30169</xdr:rowOff>
    </xdr:from>
    <xdr:to>
      <xdr:col>116</xdr:col>
      <xdr:colOff>152400</xdr:colOff>
      <xdr:row>79</xdr:row>
      <xdr:rowOff>30169</xdr:rowOff>
    </xdr:to>
    <xdr:cxnSp macro="">
      <xdr:nvCxnSpPr>
        <xdr:cNvPr id="856" name="直線コネクタ 855">
          <a:extLst>
            <a:ext uri="{FF2B5EF4-FFF2-40B4-BE49-F238E27FC236}">
              <a16:creationId xmlns:a16="http://schemas.microsoft.com/office/drawing/2014/main" xmlns="" id="{00000000-0008-0000-0600-000058030000}"/>
            </a:ext>
          </a:extLst>
        </xdr:cNvPr>
        <xdr:cNvCxnSpPr/>
      </xdr:nvCxnSpPr>
      <xdr:spPr>
        <a:xfrm>
          <a:off x="22072600" y="135747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68</xdr:row>
      <xdr:rowOff>70767</xdr:rowOff>
    </xdr:from>
    <xdr:ext cx="534377" cy="259045"/>
    <xdr:sp macro="" textlink="">
      <xdr:nvSpPr>
        <xdr:cNvPr id="857" name="繰出金最大値テキスト">
          <a:extLst>
            <a:ext uri="{FF2B5EF4-FFF2-40B4-BE49-F238E27FC236}">
              <a16:creationId xmlns:a16="http://schemas.microsoft.com/office/drawing/2014/main" xmlns="" id="{00000000-0008-0000-0600-000059030000}"/>
            </a:ext>
          </a:extLst>
        </xdr:cNvPr>
        <xdr:cNvSpPr txBox="1"/>
      </xdr:nvSpPr>
      <xdr:spPr>
        <a:xfrm>
          <a:off x="22212300" y="117293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71,728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69</xdr:row>
      <xdr:rowOff>124090</xdr:rowOff>
    </xdr:from>
    <xdr:to>
      <xdr:col>116</xdr:col>
      <xdr:colOff>152400</xdr:colOff>
      <xdr:row>69</xdr:row>
      <xdr:rowOff>124090</xdr:rowOff>
    </xdr:to>
    <xdr:cxnSp macro="">
      <xdr:nvCxnSpPr>
        <xdr:cNvPr id="858" name="直線コネクタ 857">
          <a:extLst>
            <a:ext uri="{FF2B5EF4-FFF2-40B4-BE49-F238E27FC236}">
              <a16:creationId xmlns:a16="http://schemas.microsoft.com/office/drawing/2014/main" xmlns="" id="{00000000-0008-0000-0600-00005A030000}"/>
            </a:ext>
          </a:extLst>
        </xdr:cNvPr>
        <xdr:cNvCxnSpPr/>
      </xdr:nvCxnSpPr>
      <xdr:spPr>
        <a:xfrm>
          <a:off x="22072600" y="119541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75</xdr:row>
      <xdr:rowOff>46823</xdr:rowOff>
    </xdr:from>
    <xdr:to>
      <xdr:col>116</xdr:col>
      <xdr:colOff>63500</xdr:colOff>
      <xdr:row>75</xdr:row>
      <xdr:rowOff>70630</xdr:rowOff>
    </xdr:to>
    <xdr:cxnSp macro="">
      <xdr:nvCxnSpPr>
        <xdr:cNvPr id="859" name="直線コネクタ 858">
          <a:extLst>
            <a:ext uri="{FF2B5EF4-FFF2-40B4-BE49-F238E27FC236}">
              <a16:creationId xmlns:a16="http://schemas.microsoft.com/office/drawing/2014/main" xmlns="" id="{00000000-0008-0000-0600-00005B030000}"/>
            </a:ext>
          </a:extLst>
        </xdr:cNvPr>
        <xdr:cNvCxnSpPr/>
      </xdr:nvCxnSpPr>
      <xdr:spPr>
        <a:xfrm flipV="1">
          <a:off x="21323300" y="12905573"/>
          <a:ext cx="838200" cy="238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48288</xdr:rowOff>
    </xdr:from>
    <xdr:ext cx="534377" cy="259045"/>
    <xdr:sp macro="" textlink="">
      <xdr:nvSpPr>
        <xdr:cNvPr id="860" name="繰出金平均値テキスト">
          <a:extLst>
            <a:ext uri="{FF2B5EF4-FFF2-40B4-BE49-F238E27FC236}">
              <a16:creationId xmlns:a16="http://schemas.microsoft.com/office/drawing/2014/main" xmlns="" id="{00000000-0008-0000-0600-00005C030000}"/>
            </a:ext>
          </a:extLst>
        </xdr:cNvPr>
        <xdr:cNvSpPr txBox="1"/>
      </xdr:nvSpPr>
      <xdr:spPr>
        <a:xfrm>
          <a:off x="22212300" y="1290703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40,333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75</xdr:row>
      <xdr:rowOff>69861</xdr:rowOff>
    </xdr:from>
    <xdr:to>
      <xdr:col>116</xdr:col>
      <xdr:colOff>114300</xdr:colOff>
      <xdr:row>76</xdr:row>
      <xdr:rowOff>11</xdr:rowOff>
    </xdr:to>
    <xdr:sp macro="" textlink="">
      <xdr:nvSpPr>
        <xdr:cNvPr id="861" name="フローチャート: 判断 860">
          <a:extLst>
            <a:ext uri="{FF2B5EF4-FFF2-40B4-BE49-F238E27FC236}">
              <a16:creationId xmlns:a16="http://schemas.microsoft.com/office/drawing/2014/main" xmlns="" id="{00000000-0008-0000-0600-00005D030000}"/>
            </a:ext>
          </a:extLst>
        </xdr:cNvPr>
        <xdr:cNvSpPr/>
      </xdr:nvSpPr>
      <xdr:spPr>
        <a:xfrm>
          <a:off x="22110700" y="129286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75</xdr:row>
      <xdr:rowOff>70630</xdr:rowOff>
    </xdr:from>
    <xdr:to>
      <xdr:col>111</xdr:col>
      <xdr:colOff>177800</xdr:colOff>
      <xdr:row>75</xdr:row>
      <xdr:rowOff>106194</xdr:rowOff>
    </xdr:to>
    <xdr:cxnSp macro="">
      <xdr:nvCxnSpPr>
        <xdr:cNvPr id="862" name="直線コネクタ 861">
          <a:extLst>
            <a:ext uri="{FF2B5EF4-FFF2-40B4-BE49-F238E27FC236}">
              <a16:creationId xmlns:a16="http://schemas.microsoft.com/office/drawing/2014/main" xmlns="" id="{00000000-0008-0000-0600-00005E030000}"/>
            </a:ext>
          </a:extLst>
        </xdr:cNvPr>
        <xdr:cNvCxnSpPr/>
      </xdr:nvCxnSpPr>
      <xdr:spPr>
        <a:xfrm flipV="1">
          <a:off x="20434300" y="12929380"/>
          <a:ext cx="889000" cy="355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75</xdr:row>
      <xdr:rowOff>12972</xdr:rowOff>
    </xdr:from>
    <xdr:to>
      <xdr:col>112</xdr:col>
      <xdr:colOff>38100</xdr:colOff>
      <xdr:row>75</xdr:row>
      <xdr:rowOff>114572</xdr:rowOff>
    </xdr:to>
    <xdr:sp macro="" textlink="">
      <xdr:nvSpPr>
        <xdr:cNvPr id="863" name="フローチャート: 判断 862">
          <a:extLst>
            <a:ext uri="{FF2B5EF4-FFF2-40B4-BE49-F238E27FC236}">
              <a16:creationId xmlns:a16="http://schemas.microsoft.com/office/drawing/2014/main" xmlns="" id="{00000000-0008-0000-0600-00005F030000}"/>
            </a:ext>
          </a:extLst>
        </xdr:cNvPr>
        <xdr:cNvSpPr/>
      </xdr:nvSpPr>
      <xdr:spPr>
        <a:xfrm>
          <a:off x="21272500" y="128717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101111</xdr:colOff>
      <xdr:row>73</xdr:row>
      <xdr:rowOff>131099</xdr:rowOff>
    </xdr:from>
    <xdr:ext cx="534377" cy="259045"/>
    <xdr:sp macro="" textlink="">
      <xdr:nvSpPr>
        <xdr:cNvPr id="864" name="テキスト ボックス 863">
          <a:extLst>
            <a:ext uri="{FF2B5EF4-FFF2-40B4-BE49-F238E27FC236}">
              <a16:creationId xmlns:a16="http://schemas.microsoft.com/office/drawing/2014/main" xmlns="" id="{00000000-0008-0000-0600-000060030000}"/>
            </a:ext>
          </a:extLst>
        </xdr:cNvPr>
        <xdr:cNvSpPr txBox="1"/>
      </xdr:nvSpPr>
      <xdr:spPr>
        <a:xfrm>
          <a:off x="21056111" y="126469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75</xdr:row>
      <xdr:rowOff>95939</xdr:rowOff>
    </xdr:from>
    <xdr:to>
      <xdr:col>107</xdr:col>
      <xdr:colOff>50800</xdr:colOff>
      <xdr:row>75</xdr:row>
      <xdr:rowOff>106194</xdr:rowOff>
    </xdr:to>
    <xdr:cxnSp macro="">
      <xdr:nvCxnSpPr>
        <xdr:cNvPr id="865" name="直線コネクタ 864">
          <a:extLst>
            <a:ext uri="{FF2B5EF4-FFF2-40B4-BE49-F238E27FC236}">
              <a16:creationId xmlns:a16="http://schemas.microsoft.com/office/drawing/2014/main" xmlns="" id="{00000000-0008-0000-0600-000061030000}"/>
            </a:ext>
          </a:extLst>
        </xdr:cNvPr>
        <xdr:cNvCxnSpPr/>
      </xdr:nvCxnSpPr>
      <xdr:spPr>
        <a:xfrm>
          <a:off x="19545300" y="12954689"/>
          <a:ext cx="889000" cy="10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75</xdr:row>
      <xdr:rowOff>13756</xdr:rowOff>
    </xdr:from>
    <xdr:to>
      <xdr:col>107</xdr:col>
      <xdr:colOff>101600</xdr:colOff>
      <xdr:row>75</xdr:row>
      <xdr:rowOff>115356</xdr:rowOff>
    </xdr:to>
    <xdr:sp macro="" textlink="">
      <xdr:nvSpPr>
        <xdr:cNvPr id="866" name="フローチャート: 判断 865">
          <a:extLst>
            <a:ext uri="{FF2B5EF4-FFF2-40B4-BE49-F238E27FC236}">
              <a16:creationId xmlns:a16="http://schemas.microsoft.com/office/drawing/2014/main" xmlns="" id="{00000000-0008-0000-0600-000062030000}"/>
            </a:ext>
          </a:extLst>
        </xdr:cNvPr>
        <xdr:cNvSpPr/>
      </xdr:nvSpPr>
      <xdr:spPr>
        <a:xfrm>
          <a:off x="20383500" y="128725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73</xdr:row>
      <xdr:rowOff>131883</xdr:rowOff>
    </xdr:from>
    <xdr:ext cx="534377" cy="259045"/>
    <xdr:sp macro="" textlink="">
      <xdr:nvSpPr>
        <xdr:cNvPr id="867" name="テキスト ボックス 866">
          <a:extLst>
            <a:ext uri="{FF2B5EF4-FFF2-40B4-BE49-F238E27FC236}">
              <a16:creationId xmlns:a16="http://schemas.microsoft.com/office/drawing/2014/main" xmlns="" id="{00000000-0008-0000-0600-000063030000}"/>
            </a:ext>
          </a:extLst>
        </xdr:cNvPr>
        <xdr:cNvSpPr txBox="1"/>
      </xdr:nvSpPr>
      <xdr:spPr>
        <a:xfrm>
          <a:off x="20167111" y="126477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42,051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75</xdr:row>
      <xdr:rowOff>95939</xdr:rowOff>
    </xdr:from>
    <xdr:to>
      <xdr:col>102</xdr:col>
      <xdr:colOff>114300</xdr:colOff>
      <xdr:row>76</xdr:row>
      <xdr:rowOff>16909</xdr:rowOff>
    </xdr:to>
    <xdr:cxnSp macro="">
      <xdr:nvCxnSpPr>
        <xdr:cNvPr id="868" name="直線コネクタ 867">
          <a:extLst>
            <a:ext uri="{FF2B5EF4-FFF2-40B4-BE49-F238E27FC236}">
              <a16:creationId xmlns:a16="http://schemas.microsoft.com/office/drawing/2014/main" xmlns="" id="{00000000-0008-0000-0600-000064030000}"/>
            </a:ext>
          </a:extLst>
        </xdr:cNvPr>
        <xdr:cNvCxnSpPr/>
      </xdr:nvCxnSpPr>
      <xdr:spPr>
        <a:xfrm flipV="1">
          <a:off x="18656300" y="12954689"/>
          <a:ext cx="889000" cy="92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75</xdr:row>
      <xdr:rowOff>8041</xdr:rowOff>
    </xdr:from>
    <xdr:to>
      <xdr:col>102</xdr:col>
      <xdr:colOff>165100</xdr:colOff>
      <xdr:row>75</xdr:row>
      <xdr:rowOff>109641</xdr:rowOff>
    </xdr:to>
    <xdr:sp macro="" textlink="">
      <xdr:nvSpPr>
        <xdr:cNvPr id="869" name="フローチャート: 判断 868">
          <a:extLst>
            <a:ext uri="{FF2B5EF4-FFF2-40B4-BE49-F238E27FC236}">
              <a16:creationId xmlns:a16="http://schemas.microsoft.com/office/drawing/2014/main" xmlns="" id="{00000000-0008-0000-0600-000065030000}"/>
            </a:ext>
          </a:extLst>
        </xdr:cNvPr>
        <xdr:cNvSpPr/>
      </xdr:nvSpPr>
      <xdr:spPr>
        <a:xfrm>
          <a:off x="19494500" y="1286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73</xdr:row>
      <xdr:rowOff>126168</xdr:rowOff>
    </xdr:from>
    <xdr:ext cx="534377" cy="259045"/>
    <xdr:sp macro="" textlink="">
      <xdr:nvSpPr>
        <xdr:cNvPr id="870" name="テキスト ボックス 869">
          <a:extLst>
            <a:ext uri="{FF2B5EF4-FFF2-40B4-BE49-F238E27FC236}">
              <a16:creationId xmlns:a16="http://schemas.microsoft.com/office/drawing/2014/main" xmlns="" id="{00000000-0008-0000-0600-000066030000}"/>
            </a:ext>
          </a:extLst>
        </xdr:cNvPr>
        <xdr:cNvSpPr txBox="1"/>
      </xdr:nvSpPr>
      <xdr:spPr>
        <a:xfrm>
          <a:off x="19278111" y="12642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75</xdr:row>
      <xdr:rowOff>28419</xdr:rowOff>
    </xdr:from>
    <xdr:to>
      <xdr:col>98</xdr:col>
      <xdr:colOff>38100</xdr:colOff>
      <xdr:row>75</xdr:row>
      <xdr:rowOff>130019</xdr:rowOff>
    </xdr:to>
    <xdr:sp macro="" textlink="">
      <xdr:nvSpPr>
        <xdr:cNvPr id="871" name="フローチャート: 判断 870">
          <a:extLst>
            <a:ext uri="{FF2B5EF4-FFF2-40B4-BE49-F238E27FC236}">
              <a16:creationId xmlns:a16="http://schemas.microsoft.com/office/drawing/2014/main" xmlns="" id="{00000000-0008-0000-0600-000067030000}"/>
            </a:ext>
          </a:extLst>
        </xdr:cNvPr>
        <xdr:cNvSpPr/>
      </xdr:nvSpPr>
      <xdr:spPr>
        <a:xfrm>
          <a:off x="18605500" y="128871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73</xdr:row>
      <xdr:rowOff>146546</xdr:rowOff>
    </xdr:from>
    <xdr:ext cx="534377" cy="259045"/>
    <xdr:sp macro="" textlink="">
      <xdr:nvSpPr>
        <xdr:cNvPr id="872" name="テキスト ボックス 871">
          <a:extLst>
            <a:ext uri="{FF2B5EF4-FFF2-40B4-BE49-F238E27FC236}">
              <a16:creationId xmlns:a16="http://schemas.microsoft.com/office/drawing/2014/main" xmlns="" id="{00000000-0008-0000-0600-000068030000}"/>
            </a:ext>
          </a:extLst>
        </xdr:cNvPr>
        <xdr:cNvSpPr txBox="1"/>
      </xdr:nvSpPr>
      <xdr:spPr>
        <a:xfrm>
          <a:off x="18389111" y="126623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73" name="テキスト ボックス 872">
          <a:extLst>
            <a:ext uri="{FF2B5EF4-FFF2-40B4-BE49-F238E27FC236}">
              <a16:creationId xmlns:a16="http://schemas.microsoft.com/office/drawing/2014/main" xmlns="" id="{00000000-0008-0000-0600-000069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74" name="テキスト ボックス 873">
          <a:extLst>
            <a:ext uri="{FF2B5EF4-FFF2-40B4-BE49-F238E27FC236}">
              <a16:creationId xmlns:a16="http://schemas.microsoft.com/office/drawing/2014/main" xmlns="" id="{00000000-0008-0000-0600-00006A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75" name="テキスト ボックス 874">
          <a:extLst>
            <a:ext uri="{FF2B5EF4-FFF2-40B4-BE49-F238E27FC236}">
              <a16:creationId xmlns:a16="http://schemas.microsoft.com/office/drawing/2014/main" xmlns="" id="{00000000-0008-0000-0600-00006B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76" name="テキスト ボックス 875">
          <a:extLst>
            <a:ext uri="{FF2B5EF4-FFF2-40B4-BE49-F238E27FC236}">
              <a16:creationId xmlns:a16="http://schemas.microsoft.com/office/drawing/2014/main" xmlns="" id="{00000000-0008-0000-0600-00006C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77" name="テキスト ボックス 876">
          <a:extLst>
            <a:ext uri="{FF2B5EF4-FFF2-40B4-BE49-F238E27FC236}">
              <a16:creationId xmlns:a16="http://schemas.microsoft.com/office/drawing/2014/main" xmlns="" id="{00000000-0008-0000-0600-00006D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74</xdr:row>
      <xdr:rowOff>167473</xdr:rowOff>
    </xdr:from>
    <xdr:to>
      <xdr:col>116</xdr:col>
      <xdr:colOff>114300</xdr:colOff>
      <xdr:row>75</xdr:row>
      <xdr:rowOff>97623</xdr:rowOff>
    </xdr:to>
    <xdr:sp macro="" textlink="">
      <xdr:nvSpPr>
        <xdr:cNvPr id="878" name="楕円 877">
          <a:extLst>
            <a:ext uri="{FF2B5EF4-FFF2-40B4-BE49-F238E27FC236}">
              <a16:creationId xmlns:a16="http://schemas.microsoft.com/office/drawing/2014/main" xmlns="" id="{00000000-0008-0000-0600-00006E030000}"/>
            </a:ext>
          </a:extLst>
        </xdr:cNvPr>
        <xdr:cNvSpPr/>
      </xdr:nvSpPr>
      <xdr:spPr>
        <a:xfrm>
          <a:off x="22110700" y="128547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74</xdr:row>
      <xdr:rowOff>18900</xdr:rowOff>
    </xdr:from>
    <xdr:ext cx="534377" cy="259045"/>
    <xdr:sp macro="" textlink="">
      <xdr:nvSpPr>
        <xdr:cNvPr id="879" name="繰出金該当値テキスト">
          <a:extLst>
            <a:ext uri="{FF2B5EF4-FFF2-40B4-BE49-F238E27FC236}">
              <a16:creationId xmlns:a16="http://schemas.microsoft.com/office/drawing/2014/main" xmlns="" id="{00000000-0008-0000-0600-00006F030000}"/>
            </a:ext>
          </a:extLst>
        </xdr:cNvPr>
        <xdr:cNvSpPr txBox="1"/>
      </xdr:nvSpPr>
      <xdr:spPr>
        <a:xfrm>
          <a:off x="22212300" y="12706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75</xdr:row>
      <xdr:rowOff>19830</xdr:rowOff>
    </xdr:from>
    <xdr:to>
      <xdr:col>112</xdr:col>
      <xdr:colOff>38100</xdr:colOff>
      <xdr:row>75</xdr:row>
      <xdr:rowOff>121430</xdr:rowOff>
    </xdr:to>
    <xdr:sp macro="" textlink="">
      <xdr:nvSpPr>
        <xdr:cNvPr id="880" name="楕円 879">
          <a:extLst>
            <a:ext uri="{FF2B5EF4-FFF2-40B4-BE49-F238E27FC236}">
              <a16:creationId xmlns:a16="http://schemas.microsoft.com/office/drawing/2014/main" xmlns="" id="{00000000-0008-0000-0600-000070030000}"/>
            </a:ext>
          </a:extLst>
        </xdr:cNvPr>
        <xdr:cNvSpPr/>
      </xdr:nvSpPr>
      <xdr:spPr>
        <a:xfrm>
          <a:off x="21272500" y="12878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101111</xdr:colOff>
      <xdr:row>75</xdr:row>
      <xdr:rowOff>112557</xdr:rowOff>
    </xdr:from>
    <xdr:ext cx="534377" cy="259045"/>
    <xdr:sp macro="" textlink="">
      <xdr:nvSpPr>
        <xdr:cNvPr id="881" name="テキスト ボックス 880">
          <a:extLst>
            <a:ext uri="{FF2B5EF4-FFF2-40B4-BE49-F238E27FC236}">
              <a16:creationId xmlns:a16="http://schemas.microsoft.com/office/drawing/2014/main" xmlns="" id="{00000000-0008-0000-0600-000071030000}"/>
            </a:ext>
          </a:extLst>
        </xdr:cNvPr>
        <xdr:cNvSpPr txBox="1"/>
      </xdr:nvSpPr>
      <xdr:spPr>
        <a:xfrm>
          <a:off x="21056111" y="129713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75</xdr:row>
      <xdr:rowOff>55394</xdr:rowOff>
    </xdr:from>
    <xdr:to>
      <xdr:col>107</xdr:col>
      <xdr:colOff>101600</xdr:colOff>
      <xdr:row>75</xdr:row>
      <xdr:rowOff>156994</xdr:rowOff>
    </xdr:to>
    <xdr:sp macro="" textlink="">
      <xdr:nvSpPr>
        <xdr:cNvPr id="882" name="楕円 881">
          <a:extLst>
            <a:ext uri="{FF2B5EF4-FFF2-40B4-BE49-F238E27FC236}">
              <a16:creationId xmlns:a16="http://schemas.microsoft.com/office/drawing/2014/main" xmlns="" id="{00000000-0008-0000-0600-000072030000}"/>
            </a:ext>
          </a:extLst>
        </xdr:cNvPr>
        <xdr:cNvSpPr/>
      </xdr:nvSpPr>
      <xdr:spPr>
        <a:xfrm>
          <a:off x="20383500" y="129141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75</xdr:row>
      <xdr:rowOff>148121</xdr:rowOff>
    </xdr:from>
    <xdr:ext cx="534377" cy="259045"/>
    <xdr:sp macro="" textlink="">
      <xdr:nvSpPr>
        <xdr:cNvPr id="883" name="テキスト ボックス 882">
          <a:extLst>
            <a:ext uri="{FF2B5EF4-FFF2-40B4-BE49-F238E27FC236}">
              <a16:creationId xmlns:a16="http://schemas.microsoft.com/office/drawing/2014/main" xmlns="" id="{00000000-0008-0000-0600-000073030000}"/>
            </a:ext>
          </a:extLst>
        </xdr:cNvPr>
        <xdr:cNvSpPr txBox="1"/>
      </xdr:nvSpPr>
      <xdr:spPr>
        <a:xfrm>
          <a:off x="20167111" y="130068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40,776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75</xdr:row>
      <xdr:rowOff>45139</xdr:rowOff>
    </xdr:from>
    <xdr:to>
      <xdr:col>102</xdr:col>
      <xdr:colOff>165100</xdr:colOff>
      <xdr:row>75</xdr:row>
      <xdr:rowOff>146738</xdr:rowOff>
    </xdr:to>
    <xdr:sp macro="" textlink="">
      <xdr:nvSpPr>
        <xdr:cNvPr id="884" name="楕円 883">
          <a:extLst>
            <a:ext uri="{FF2B5EF4-FFF2-40B4-BE49-F238E27FC236}">
              <a16:creationId xmlns:a16="http://schemas.microsoft.com/office/drawing/2014/main" xmlns="" id="{00000000-0008-0000-0600-000074030000}"/>
            </a:ext>
          </a:extLst>
        </xdr:cNvPr>
        <xdr:cNvSpPr/>
      </xdr:nvSpPr>
      <xdr:spPr>
        <a:xfrm>
          <a:off x="19494500" y="12903889"/>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75</xdr:row>
      <xdr:rowOff>137867</xdr:rowOff>
    </xdr:from>
    <xdr:ext cx="534377" cy="259045"/>
    <xdr:sp macro="" textlink="">
      <xdr:nvSpPr>
        <xdr:cNvPr id="885" name="テキスト ボックス 884">
          <a:extLst>
            <a:ext uri="{FF2B5EF4-FFF2-40B4-BE49-F238E27FC236}">
              <a16:creationId xmlns:a16="http://schemas.microsoft.com/office/drawing/2014/main" xmlns="" id="{00000000-0008-0000-0600-000075030000}"/>
            </a:ext>
          </a:extLst>
        </xdr:cNvPr>
        <xdr:cNvSpPr txBox="1"/>
      </xdr:nvSpPr>
      <xdr:spPr>
        <a:xfrm>
          <a:off x="19278111" y="129966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75</xdr:row>
      <xdr:rowOff>137559</xdr:rowOff>
    </xdr:from>
    <xdr:to>
      <xdr:col>98</xdr:col>
      <xdr:colOff>38100</xdr:colOff>
      <xdr:row>76</xdr:row>
      <xdr:rowOff>67709</xdr:rowOff>
    </xdr:to>
    <xdr:sp macro="" textlink="">
      <xdr:nvSpPr>
        <xdr:cNvPr id="886" name="楕円 885">
          <a:extLst>
            <a:ext uri="{FF2B5EF4-FFF2-40B4-BE49-F238E27FC236}">
              <a16:creationId xmlns:a16="http://schemas.microsoft.com/office/drawing/2014/main" xmlns="" id="{00000000-0008-0000-0600-000076030000}"/>
            </a:ext>
          </a:extLst>
        </xdr:cNvPr>
        <xdr:cNvSpPr/>
      </xdr:nvSpPr>
      <xdr:spPr>
        <a:xfrm>
          <a:off x="18605500" y="129963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76</xdr:row>
      <xdr:rowOff>58836</xdr:rowOff>
    </xdr:from>
    <xdr:ext cx="534377" cy="259045"/>
    <xdr:sp macro="" textlink="">
      <xdr:nvSpPr>
        <xdr:cNvPr id="887" name="テキスト ボックス 886">
          <a:extLst>
            <a:ext uri="{FF2B5EF4-FFF2-40B4-BE49-F238E27FC236}">
              <a16:creationId xmlns:a16="http://schemas.microsoft.com/office/drawing/2014/main" xmlns="" id="{00000000-0008-0000-0600-000077030000}"/>
            </a:ext>
          </a:extLst>
        </xdr:cNvPr>
        <xdr:cNvSpPr txBox="1"/>
      </xdr:nvSpPr>
      <xdr:spPr>
        <a:xfrm>
          <a:off x="18389111" y="130890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88" name="正方形/長方形 887">
          <a:extLst>
            <a:ext uri="{FF2B5EF4-FFF2-40B4-BE49-F238E27FC236}">
              <a16:creationId xmlns:a16="http://schemas.microsoft.com/office/drawing/2014/main" xmlns="" id="{00000000-0008-0000-0600-000078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96</xdr:col>
      <xdr:colOff>127000</xdr:colOff>
      <xdr:row>85</xdr:row>
      <xdr:rowOff>57150</xdr:rowOff>
    </xdr:from>
    <xdr:to>
      <xdr:col>104</xdr:col>
      <xdr:colOff>127000</xdr:colOff>
      <xdr:row>86</xdr:row>
      <xdr:rowOff>139700</xdr:rowOff>
    </xdr:to>
    <xdr:sp macro="" textlink="">
      <xdr:nvSpPr>
        <xdr:cNvPr id="889" name="正方形/長方形 888">
          <a:extLst>
            <a:ext uri="{FF2B5EF4-FFF2-40B4-BE49-F238E27FC236}">
              <a16:creationId xmlns:a16="http://schemas.microsoft.com/office/drawing/2014/main" xmlns="" id="{00000000-0008-0000-0600-000079030000}"/>
            </a:ext>
          </a:extLst>
        </xdr:cNvPr>
        <xdr:cNvSpPr/>
      </xdr:nvSpPr>
      <xdr:spPr>
        <a:xfrm>
          <a:off x="1841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86</xdr:row>
      <xdr:rowOff>88900</xdr:rowOff>
    </xdr:from>
    <xdr:to>
      <xdr:col>104</xdr:col>
      <xdr:colOff>127000</xdr:colOff>
      <xdr:row>88</xdr:row>
      <xdr:rowOff>0</xdr:rowOff>
    </xdr:to>
    <xdr:sp macro="" textlink="">
      <xdr:nvSpPr>
        <xdr:cNvPr id="890" name="正方形/長方形 889">
          <a:extLst>
            <a:ext uri="{FF2B5EF4-FFF2-40B4-BE49-F238E27FC236}">
              <a16:creationId xmlns:a16="http://schemas.microsoft.com/office/drawing/2014/main" xmlns="" id="{00000000-0008-0000-0600-00007A030000}"/>
            </a:ext>
          </a:extLst>
        </xdr:cNvPr>
        <xdr:cNvSpPr/>
      </xdr:nvSpPr>
      <xdr:spPr>
        <a:xfrm>
          <a:off x="1841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85</xdr:row>
      <xdr:rowOff>57150</xdr:rowOff>
    </xdr:from>
    <xdr:to>
      <xdr:col>110</xdr:col>
      <xdr:colOff>0</xdr:colOff>
      <xdr:row>86</xdr:row>
      <xdr:rowOff>139700</xdr:rowOff>
    </xdr:to>
    <xdr:sp macro="" textlink="">
      <xdr:nvSpPr>
        <xdr:cNvPr id="891" name="正方形/長方形 890">
          <a:extLst>
            <a:ext uri="{FF2B5EF4-FFF2-40B4-BE49-F238E27FC236}">
              <a16:creationId xmlns:a16="http://schemas.microsoft.com/office/drawing/2014/main" xmlns="" id="{00000000-0008-0000-0600-00007B030000}"/>
            </a:ext>
          </a:extLst>
        </xdr:cNvPr>
        <xdr:cNvSpPr/>
      </xdr:nvSpPr>
      <xdr:spPr>
        <a:xfrm>
          <a:off x="1943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86</xdr:row>
      <xdr:rowOff>88900</xdr:rowOff>
    </xdr:from>
    <xdr:to>
      <xdr:col>110</xdr:col>
      <xdr:colOff>0</xdr:colOff>
      <xdr:row>88</xdr:row>
      <xdr:rowOff>0</xdr:rowOff>
    </xdr:to>
    <xdr:sp macro="" textlink="">
      <xdr:nvSpPr>
        <xdr:cNvPr id="892" name="正方形/長方形 891">
          <a:extLst>
            <a:ext uri="{FF2B5EF4-FFF2-40B4-BE49-F238E27FC236}">
              <a16:creationId xmlns:a16="http://schemas.microsoft.com/office/drawing/2014/main" xmlns="" id="{00000000-0008-0000-0600-00007C030000}"/>
            </a:ext>
          </a:extLst>
        </xdr:cNvPr>
        <xdr:cNvSpPr/>
      </xdr:nvSpPr>
      <xdr:spPr>
        <a:xfrm>
          <a:off x="1943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85</xdr:row>
      <xdr:rowOff>57150</xdr:rowOff>
    </xdr:from>
    <xdr:to>
      <xdr:col>116</xdr:col>
      <xdr:colOff>0</xdr:colOff>
      <xdr:row>86</xdr:row>
      <xdr:rowOff>139700</xdr:rowOff>
    </xdr:to>
    <xdr:sp macro="" textlink="">
      <xdr:nvSpPr>
        <xdr:cNvPr id="893" name="正方形/長方形 892">
          <a:extLst>
            <a:ext uri="{FF2B5EF4-FFF2-40B4-BE49-F238E27FC236}">
              <a16:creationId xmlns:a16="http://schemas.microsoft.com/office/drawing/2014/main" xmlns="" id="{00000000-0008-0000-0600-00007D030000}"/>
            </a:ext>
          </a:extLst>
        </xdr:cNvPr>
        <xdr:cNvSpPr/>
      </xdr:nvSpPr>
      <xdr:spPr>
        <a:xfrm>
          <a:off x="2057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86</xdr:row>
      <xdr:rowOff>88900</xdr:rowOff>
    </xdr:from>
    <xdr:to>
      <xdr:col>116</xdr:col>
      <xdr:colOff>0</xdr:colOff>
      <xdr:row>88</xdr:row>
      <xdr:rowOff>0</xdr:rowOff>
    </xdr:to>
    <xdr:sp macro="" textlink="">
      <xdr:nvSpPr>
        <xdr:cNvPr id="894" name="正方形/長方形 893">
          <a:extLst>
            <a:ext uri="{FF2B5EF4-FFF2-40B4-BE49-F238E27FC236}">
              <a16:creationId xmlns:a16="http://schemas.microsoft.com/office/drawing/2014/main" xmlns="" id="{00000000-0008-0000-0600-00007E030000}"/>
            </a:ext>
          </a:extLst>
        </xdr:cNvPr>
        <xdr:cNvSpPr/>
      </xdr:nvSpPr>
      <xdr:spPr>
        <a:xfrm>
          <a:off x="2057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95" name="正方形/長方形 894">
          <a:extLst>
            <a:ext uri="{FF2B5EF4-FFF2-40B4-BE49-F238E27FC236}">
              <a16:creationId xmlns:a16="http://schemas.microsoft.com/office/drawing/2014/main" xmlns="" id="{00000000-0008-0000-0600-00007F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96" name="テキスト ボックス 895">
          <a:extLst>
            <a:ext uri="{FF2B5EF4-FFF2-40B4-BE49-F238E27FC236}">
              <a16:creationId xmlns:a16="http://schemas.microsoft.com/office/drawing/2014/main" xmlns="" id="{00000000-0008-0000-0600-000080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97" name="直線コネクタ 896">
          <a:extLst>
            <a:ext uri="{FF2B5EF4-FFF2-40B4-BE49-F238E27FC236}">
              <a16:creationId xmlns:a16="http://schemas.microsoft.com/office/drawing/2014/main" xmlns="" id="{00000000-0008-0000-0600-000081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98" name="直線コネクタ 897">
          <a:extLst>
            <a:ext uri="{FF2B5EF4-FFF2-40B4-BE49-F238E27FC236}">
              <a16:creationId xmlns:a16="http://schemas.microsoft.com/office/drawing/2014/main" xmlns="" id="{00000000-0008-0000-0600-000082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99" name="テキスト ボックス 898">
          <a:extLst>
            <a:ext uri="{FF2B5EF4-FFF2-40B4-BE49-F238E27FC236}">
              <a16:creationId xmlns:a16="http://schemas.microsoft.com/office/drawing/2014/main" xmlns="" id="{00000000-0008-0000-0600-000083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900" name="直線コネクタ 899">
          <a:extLst>
            <a:ext uri="{FF2B5EF4-FFF2-40B4-BE49-F238E27FC236}">
              <a16:creationId xmlns:a16="http://schemas.microsoft.com/office/drawing/2014/main" xmlns="" id="{00000000-0008-0000-0600-000084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901" name="テキスト ボックス 900">
          <a:extLst>
            <a:ext uri="{FF2B5EF4-FFF2-40B4-BE49-F238E27FC236}">
              <a16:creationId xmlns:a16="http://schemas.microsoft.com/office/drawing/2014/main" xmlns="" id="{00000000-0008-0000-0600-000085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902" name="前年度繰上充用金グラフ枠">
          <a:extLst>
            <a:ext uri="{FF2B5EF4-FFF2-40B4-BE49-F238E27FC236}">
              <a16:creationId xmlns:a16="http://schemas.microsoft.com/office/drawing/2014/main" xmlns="" id="{00000000-0008-0000-0600-000086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903" name="直線コネクタ 902">
          <a:extLst>
            <a:ext uri="{FF2B5EF4-FFF2-40B4-BE49-F238E27FC236}">
              <a16:creationId xmlns:a16="http://schemas.microsoft.com/office/drawing/2014/main" xmlns="" id="{00000000-0008-0000-0600-000087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904" name="前年度繰上充用金最小値テキスト">
          <a:extLst>
            <a:ext uri="{FF2B5EF4-FFF2-40B4-BE49-F238E27FC236}">
              <a16:creationId xmlns:a16="http://schemas.microsoft.com/office/drawing/2014/main" xmlns="" id="{00000000-0008-0000-0600-000088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905" name="直線コネクタ 904">
          <a:extLst>
            <a:ext uri="{FF2B5EF4-FFF2-40B4-BE49-F238E27FC236}">
              <a16:creationId xmlns:a16="http://schemas.microsoft.com/office/drawing/2014/main" xmlns="" id="{00000000-0008-0000-0600-000089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906" name="前年度繰上充用金最大値テキスト">
          <a:extLst>
            <a:ext uri="{FF2B5EF4-FFF2-40B4-BE49-F238E27FC236}">
              <a16:creationId xmlns:a16="http://schemas.microsoft.com/office/drawing/2014/main" xmlns="" id="{00000000-0008-0000-0600-00008A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907" name="直線コネクタ 906">
          <a:extLst>
            <a:ext uri="{FF2B5EF4-FFF2-40B4-BE49-F238E27FC236}">
              <a16:creationId xmlns:a16="http://schemas.microsoft.com/office/drawing/2014/main" xmlns="" id="{00000000-0008-0000-0600-00008B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908" name="直線コネクタ 907">
          <a:extLst>
            <a:ext uri="{FF2B5EF4-FFF2-40B4-BE49-F238E27FC236}">
              <a16:creationId xmlns:a16="http://schemas.microsoft.com/office/drawing/2014/main" xmlns="" id="{00000000-0008-0000-0600-00008C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909" name="前年度繰上充用金平均値テキスト">
          <a:extLst>
            <a:ext uri="{FF2B5EF4-FFF2-40B4-BE49-F238E27FC236}">
              <a16:creationId xmlns:a16="http://schemas.microsoft.com/office/drawing/2014/main" xmlns="" id="{00000000-0008-0000-0600-00008D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10" name="フローチャート: 判断 909">
          <a:extLst>
            <a:ext uri="{FF2B5EF4-FFF2-40B4-BE49-F238E27FC236}">
              <a16:creationId xmlns:a16="http://schemas.microsoft.com/office/drawing/2014/main" xmlns="" id="{00000000-0008-0000-0600-00008E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911" name="直線コネクタ 910">
          <a:extLst>
            <a:ext uri="{FF2B5EF4-FFF2-40B4-BE49-F238E27FC236}">
              <a16:creationId xmlns:a16="http://schemas.microsoft.com/office/drawing/2014/main" xmlns="" id="{00000000-0008-0000-0600-00008F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912" name="フローチャート: 判断 911">
          <a:extLst>
            <a:ext uri="{FF2B5EF4-FFF2-40B4-BE49-F238E27FC236}">
              <a16:creationId xmlns:a16="http://schemas.microsoft.com/office/drawing/2014/main" xmlns="" id="{00000000-0008-0000-0600-000090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95</xdr:row>
      <xdr:rowOff>10177</xdr:rowOff>
    </xdr:from>
    <xdr:ext cx="249299" cy="259045"/>
    <xdr:sp macro="" textlink="">
      <xdr:nvSpPr>
        <xdr:cNvPr id="913" name="テキスト ボックス 912">
          <a:extLst>
            <a:ext uri="{FF2B5EF4-FFF2-40B4-BE49-F238E27FC236}">
              <a16:creationId xmlns:a16="http://schemas.microsoft.com/office/drawing/2014/main" xmlns="" id="{00000000-0008-0000-0600-000091030000}"/>
            </a:ext>
          </a:extLst>
        </xdr:cNvPr>
        <xdr:cNvSpPr txBox="1"/>
      </xdr:nvSpPr>
      <xdr:spPr>
        <a:xfrm>
          <a:off x="21198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914" name="直線コネクタ 913">
          <a:extLst>
            <a:ext uri="{FF2B5EF4-FFF2-40B4-BE49-F238E27FC236}">
              <a16:creationId xmlns:a16="http://schemas.microsoft.com/office/drawing/2014/main" xmlns="" id="{00000000-0008-0000-0600-000092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915" name="フローチャート: 判断 914">
          <a:extLst>
            <a:ext uri="{FF2B5EF4-FFF2-40B4-BE49-F238E27FC236}">
              <a16:creationId xmlns:a16="http://schemas.microsoft.com/office/drawing/2014/main" xmlns="" id="{00000000-0008-0000-0600-000093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916" name="テキスト ボックス 915">
          <a:extLst>
            <a:ext uri="{FF2B5EF4-FFF2-40B4-BE49-F238E27FC236}">
              <a16:creationId xmlns:a16="http://schemas.microsoft.com/office/drawing/2014/main" xmlns="" id="{00000000-0008-0000-0600-000094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917" name="直線コネクタ 916">
          <a:extLst>
            <a:ext uri="{FF2B5EF4-FFF2-40B4-BE49-F238E27FC236}">
              <a16:creationId xmlns:a16="http://schemas.microsoft.com/office/drawing/2014/main" xmlns="" id="{00000000-0008-0000-0600-000095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918" name="フローチャート: 判断 917">
          <a:extLst>
            <a:ext uri="{FF2B5EF4-FFF2-40B4-BE49-F238E27FC236}">
              <a16:creationId xmlns:a16="http://schemas.microsoft.com/office/drawing/2014/main" xmlns="" id="{00000000-0008-0000-0600-000096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919" name="テキスト ボックス 918">
          <a:extLst>
            <a:ext uri="{FF2B5EF4-FFF2-40B4-BE49-F238E27FC236}">
              <a16:creationId xmlns:a16="http://schemas.microsoft.com/office/drawing/2014/main" xmlns="" id="{00000000-0008-0000-0600-000097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20" name="フローチャート: 判断 919">
          <a:extLst>
            <a:ext uri="{FF2B5EF4-FFF2-40B4-BE49-F238E27FC236}">
              <a16:creationId xmlns:a16="http://schemas.microsoft.com/office/drawing/2014/main" xmlns="" id="{00000000-0008-0000-0600-000098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921" name="テキスト ボックス 920">
          <a:extLst>
            <a:ext uri="{FF2B5EF4-FFF2-40B4-BE49-F238E27FC236}">
              <a16:creationId xmlns:a16="http://schemas.microsoft.com/office/drawing/2014/main" xmlns="" id="{00000000-0008-0000-0600-000099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22" name="テキスト ボックス 921">
          <a:extLst>
            <a:ext uri="{FF2B5EF4-FFF2-40B4-BE49-F238E27FC236}">
              <a16:creationId xmlns:a16="http://schemas.microsoft.com/office/drawing/2014/main" xmlns="" id="{00000000-0008-0000-0600-00009A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23" name="テキスト ボックス 922">
          <a:extLst>
            <a:ext uri="{FF2B5EF4-FFF2-40B4-BE49-F238E27FC236}">
              <a16:creationId xmlns:a16="http://schemas.microsoft.com/office/drawing/2014/main" xmlns="" id="{00000000-0008-0000-0600-00009B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24" name="テキスト ボックス 923">
          <a:extLst>
            <a:ext uri="{FF2B5EF4-FFF2-40B4-BE49-F238E27FC236}">
              <a16:creationId xmlns:a16="http://schemas.microsoft.com/office/drawing/2014/main" xmlns="" id="{00000000-0008-0000-0600-00009C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25" name="テキスト ボックス 924">
          <a:extLst>
            <a:ext uri="{FF2B5EF4-FFF2-40B4-BE49-F238E27FC236}">
              <a16:creationId xmlns:a16="http://schemas.microsoft.com/office/drawing/2014/main" xmlns="" id="{00000000-0008-0000-0600-00009D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26" name="テキスト ボックス 925">
          <a:extLst>
            <a:ext uri="{FF2B5EF4-FFF2-40B4-BE49-F238E27FC236}">
              <a16:creationId xmlns:a16="http://schemas.microsoft.com/office/drawing/2014/main" xmlns="" id="{00000000-0008-0000-0600-00009E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27" name="楕円 926">
          <a:extLst>
            <a:ext uri="{FF2B5EF4-FFF2-40B4-BE49-F238E27FC236}">
              <a16:creationId xmlns:a16="http://schemas.microsoft.com/office/drawing/2014/main" xmlns="" id="{00000000-0008-0000-0600-00009F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28" name="前年度繰上充用金該当値テキスト">
          <a:extLst>
            <a:ext uri="{FF2B5EF4-FFF2-40B4-BE49-F238E27FC236}">
              <a16:creationId xmlns:a16="http://schemas.microsoft.com/office/drawing/2014/main" xmlns="" id="{00000000-0008-0000-0600-0000A0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29" name="楕円 928">
          <a:extLst>
            <a:ext uri="{FF2B5EF4-FFF2-40B4-BE49-F238E27FC236}">
              <a16:creationId xmlns:a16="http://schemas.microsoft.com/office/drawing/2014/main" xmlns="" id="{00000000-0008-0000-0600-0000A1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93</xdr:row>
      <xdr:rowOff>35577</xdr:rowOff>
    </xdr:from>
    <xdr:ext cx="249299" cy="259045"/>
    <xdr:sp macro="" textlink="">
      <xdr:nvSpPr>
        <xdr:cNvPr id="930" name="テキスト ボックス 929">
          <a:extLst>
            <a:ext uri="{FF2B5EF4-FFF2-40B4-BE49-F238E27FC236}">
              <a16:creationId xmlns:a16="http://schemas.microsoft.com/office/drawing/2014/main" xmlns="" id="{00000000-0008-0000-0600-0000A2030000}"/>
            </a:ext>
          </a:extLst>
        </xdr:cNvPr>
        <xdr:cNvSpPr txBox="1"/>
      </xdr:nvSpPr>
      <xdr:spPr>
        <a:xfrm>
          <a:off x="21198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31" name="楕円 930">
          <a:extLst>
            <a:ext uri="{FF2B5EF4-FFF2-40B4-BE49-F238E27FC236}">
              <a16:creationId xmlns:a16="http://schemas.microsoft.com/office/drawing/2014/main" xmlns="" id="{00000000-0008-0000-0600-0000A3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32" name="テキスト ボックス 931">
          <a:extLst>
            <a:ext uri="{FF2B5EF4-FFF2-40B4-BE49-F238E27FC236}">
              <a16:creationId xmlns:a16="http://schemas.microsoft.com/office/drawing/2014/main" xmlns="" id="{00000000-0008-0000-0600-0000A4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33" name="楕円 932">
          <a:extLst>
            <a:ext uri="{FF2B5EF4-FFF2-40B4-BE49-F238E27FC236}">
              <a16:creationId xmlns:a16="http://schemas.microsoft.com/office/drawing/2014/main" xmlns="" id="{00000000-0008-0000-0600-0000A5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34" name="テキスト ボックス 933">
          <a:extLst>
            <a:ext uri="{FF2B5EF4-FFF2-40B4-BE49-F238E27FC236}">
              <a16:creationId xmlns:a16="http://schemas.microsoft.com/office/drawing/2014/main" xmlns="" id="{00000000-0008-0000-0600-0000A6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35" name="楕円 934">
          <a:extLst>
            <a:ext uri="{FF2B5EF4-FFF2-40B4-BE49-F238E27FC236}">
              <a16:creationId xmlns:a16="http://schemas.microsoft.com/office/drawing/2014/main" xmlns="" id="{00000000-0008-0000-0600-0000A7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36" name="テキスト ボックス 935">
          <a:extLst>
            <a:ext uri="{FF2B5EF4-FFF2-40B4-BE49-F238E27FC236}">
              <a16:creationId xmlns:a16="http://schemas.microsoft.com/office/drawing/2014/main" xmlns="" id="{00000000-0008-0000-0600-0000A8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37" name="正方形/長方形 936">
          <a:extLst>
            <a:ext uri="{FF2B5EF4-FFF2-40B4-BE49-F238E27FC236}">
              <a16:creationId xmlns:a16="http://schemas.microsoft.com/office/drawing/2014/main" xmlns="" id="{00000000-0008-0000-0600-0000A9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38" name="正方形/長方形 937">
          <a:extLst>
            <a:ext uri="{FF2B5EF4-FFF2-40B4-BE49-F238E27FC236}">
              <a16:creationId xmlns:a16="http://schemas.microsoft.com/office/drawing/2014/main" xmlns="" id="{00000000-0008-0000-0600-0000AA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39" name="テキスト ボックス 938">
          <a:extLst>
            <a:ext uri="{FF2B5EF4-FFF2-40B4-BE49-F238E27FC236}">
              <a16:creationId xmlns:a16="http://schemas.microsoft.com/office/drawing/2014/main" xmlns="" id="{00000000-0008-0000-0600-0000AB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歳出決算総額は、住民一人当たり３４６，０７１円となっている。主な構成項目である扶助費は、住民一人当たり７６，７０６円となっており、全国及び徳島県の平均値を下回っているものの、類似団体平均との比較では高い水準にある。この要因として、社会福祉関係経費や子育て支援関係経費が膨らんでいることが挙げられる。今後は、受益者負担の原則などを徹底し、財政を圧迫することのないよう上昇傾向の歯止めに努め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xmlns=""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xmlns=""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xmlns=""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xmlns=""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徳島県石井町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xmlns=""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xmlns=""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xmlns=""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30</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xmlns=""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xmlns=""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xmlns=""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25,967
25,705
28.85
9,323,077
8,986,434
299,995
5,677,338
5,063,296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xmlns=""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xmlns=""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xmlns=""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xmlns=""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xmlns=""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127000</xdr:colOff>
      <xdr:row>13</xdr:row>
      <xdr:rowOff>120650</xdr:rowOff>
    </xdr:to>
    <xdr:sp macro="" textlink="">
      <xdr:nvSpPr>
        <xdr:cNvPr id="17" name="正方形/長方形 16">
          <a:extLst>
            <a:ext uri="{FF2B5EF4-FFF2-40B4-BE49-F238E27FC236}">
              <a16:creationId xmlns:a16="http://schemas.microsoft.com/office/drawing/2014/main" xmlns="" id="{00000000-0008-0000-0700-000011000000}"/>
            </a:ext>
          </a:extLst>
        </xdr:cNvPr>
        <xdr:cNvSpPr/>
      </xdr:nvSpPr>
      <xdr:spPr>
        <a:xfrm>
          <a:off x="7175500" y="1714500"/>
          <a:ext cx="381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H26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xmlns=""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xmlns=""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xmlns=""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xmlns=""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xmlns=""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xmlns=""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xmlns=""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xmlns=""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xmlns=""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xmlns=""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xmlns=""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114300</xdr:rowOff>
    </xdr:from>
    <xdr:ext cx="8896666" cy="259045"/>
    <xdr:sp macro="" textlink="">
      <xdr:nvSpPr>
        <xdr:cNvPr id="29" name="テキスト ボックス 28">
          <a:extLst>
            <a:ext uri="{FF2B5EF4-FFF2-40B4-BE49-F238E27FC236}">
              <a16:creationId xmlns:a16="http://schemas.microsoft.com/office/drawing/2014/main" xmlns="" id="{00000000-0008-0000-0700-00001D000000}"/>
            </a:ext>
          </a:extLst>
        </xdr:cNvPr>
        <xdr:cNvSpPr txBox="1"/>
      </xdr:nvSpPr>
      <xdr:spPr>
        <a:xfrm>
          <a:off x="698500" y="28575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88900</xdr:rowOff>
    </xdr:from>
    <xdr:ext cx="6046335" cy="259045"/>
    <xdr:sp macro="" textlink="">
      <xdr:nvSpPr>
        <xdr:cNvPr id="30" name="テキスト ボックス 29">
          <a:extLst>
            <a:ext uri="{FF2B5EF4-FFF2-40B4-BE49-F238E27FC236}">
              <a16:creationId xmlns:a16="http://schemas.microsoft.com/office/drawing/2014/main" xmlns="" id="{00000000-0008-0000-0700-00001E000000}"/>
            </a:ext>
          </a:extLst>
        </xdr:cNvPr>
        <xdr:cNvSpPr txBox="1"/>
      </xdr:nvSpPr>
      <xdr:spPr>
        <a:xfrm>
          <a:off x="698500" y="3175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63500</xdr:rowOff>
    </xdr:from>
    <xdr:ext cx="8295925" cy="259045"/>
    <xdr:sp macro="" textlink="">
      <xdr:nvSpPr>
        <xdr:cNvPr id="31" name="テキスト ボックス 30">
          <a:extLst>
            <a:ext uri="{FF2B5EF4-FFF2-40B4-BE49-F238E27FC236}">
              <a16:creationId xmlns:a16="http://schemas.microsoft.com/office/drawing/2014/main" xmlns="" id="{00000000-0008-0000-0700-00001F000000}"/>
            </a:ext>
          </a:extLst>
        </xdr:cNvPr>
        <xdr:cNvSpPr txBox="1"/>
      </xdr:nvSpPr>
      <xdr:spPr>
        <a:xfrm>
          <a:off x="698500" y="34925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2" name="正方形/長方形 31">
          <a:extLst>
            <a:ext uri="{FF2B5EF4-FFF2-40B4-BE49-F238E27FC236}">
              <a16:creationId xmlns:a16="http://schemas.microsoft.com/office/drawing/2014/main" xmlns="" id="{00000000-0008-0000-0700-000020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4</xdr:col>
      <xdr:colOff>127000</xdr:colOff>
      <xdr:row>25</xdr:row>
      <xdr:rowOff>57150</xdr:rowOff>
    </xdr:from>
    <xdr:to>
      <xdr:col>12</xdr:col>
      <xdr:colOff>127000</xdr:colOff>
      <xdr:row>26</xdr:row>
      <xdr:rowOff>139700</xdr:rowOff>
    </xdr:to>
    <xdr:sp macro="" textlink="">
      <xdr:nvSpPr>
        <xdr:cNvPr id="33" name="正方形/長方形 32">
          <a:extLst>
            <a:ext uri="{FF2B5EF4-FFF2-40B4-BE49-F238E27FC236}">
              <a16:creationId xmlns:a16="http://schemas.microsoft.com/office/drawing/2014/main" xmlns="" id="{00000000-0008-0000-0700-000021000000}"/>
            </a:ext>
          </a:extLst>
        </xdr:cNvPr>
        <xdr:cNvSpPr/>
      </xdr:nvSpPr>
      <xdr:spPr>
        <a:xfrm>
          <a:off x="8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26</xdr:row>
      <xdr:rowOff>88900</xdr:rowOff>
    </xdr:from>
    <xdr:to>
      <xdr:col>12</xdr:col>
      <xdr:colOff>127000</xdr:colOff>
      <xdr:row>28</xdr:row>
      <xdr:rowOff>0</xdr:rowOff>
    </xdr:to>
    <xdr:sp macro="" textlink="">
      <xdr:nvSpPr>
        <xdr:cNvPr id="34" name="正方形/長方形 33">
          <a:extLst>
            <a:ext uri="{FF2B5EF4-FFF2-40B4-BE49-F238E27FC236}">
              <a16:creationId xmlns:a16="http://schemas.microsoft.com/office/drawing/2014/main" xmlns="" id="{00000000-0008-0000-0700-000022000000}"/>
            </a:ext>
          </a:extLst>
        </xdr:cNvPr>
        <xdr:cNvSpPr/>
      </xdr:nvSpPr>
      <xdr:spPr>
        <a:xfrm>
          <a:off x="8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83/99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25</xdr:row>
      <xdr:rowOff>57150</xdr:rowOff>
    </xdr:from>
    <xdr:to>
      <xdr:col>18</xdr:col>
      <xdr:colOff>0</xdr:colOff>
      <xdr:row>26</xdr:row>
      <xdr:rowOff>139700</xdr:rowOff>
    </xdr:to>
    <xdr:sp macro="" textlink="">
      <xdr:nvSpPr>
        <xdr:cNvPr id="35" name="正方形/長方形 34">
          <a:extLst>
            <a:ext uri="{FF2B5EF4-FFF2-40B4-BE49-F238E27FC236}">
              <a16:creationId xmlns:a16="http://schemas.microsoft.com/office/drawing/2014/main" xmlns="" id="{00000000-0008-0000-0700-000023000000}"/>
            </a:ext>
          </a:extLst>
        </xdr:cNvPr>
        <xdr:cNvSpPr/>
      </xdr:nvSpPr>
      <xdr:spPr>
        <a:xfrm>
          <a:off x="19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26</xdr:row>
      <xdr:rowOff>88900</xdr:rowOff>
    </xdr:from>
    <xdr:to>
      <xdr:col>18</xdr:col>
      <xdr:colOff>0</xdr:colOff>
      <xdr:row>28</xdr:row>
      <xdr:rowOff>0</xdr:rowOff>
    </xdr:to>
    <xdr:sp macro="" textlink="">
      <xdr:nvSpPr>
        <xdr:cNvPr id="36" name="正方形/長方形 35">
          <a:extLst>
            <a:ext uri="{FF2B5EF4-FFF2-40B4-BE49-F238E27FC236}">
              <a16:creationId xmlns:a16="http://schemas.microsoft.com/office/drawing/2014/main" xmlns="" id="{00000000-0008-0000-0700-000024000000}"/>
            </a:ext>
          </a:extLst>
        </xdr:cNvPr>
        <xdr:cNvSpPr/>
      </xdr:nvSpPr>
      <xdr:spPr>
        <a:xfrm>
          <a:off x="19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25</xdr:row>
      <xdr:rowOff>57150</xdr:rowOff>
    </xdr:from>
    <xdr:to>
      <xdr:col>24</xdr:col>
      <xdr:colOff>0</xdr:colOff>
      <xdr:row>26</xdr:row>
      <xdr:rowOff>139700</xdr:rowOff>
    </xdr:to>
    <xdr:sp macro="" textlink="">
      <xdr:nvSpPr>
        <xdr:cNvPr id="37" name="正方形/長方形 36">
          <a:extLst>
            <a:ext uri="{FF2B5EF4-FFF2-40B4-BE49-F238E27FC236}">
              <a16:creationId xmlns:a16="http://schemas.microsoft.com/office/drawing/2014/main" xmlns="" id="{00000000-0008-0000-0700-000025000000}"/>
            </a:ext>
          </a:extLst>
        </xdr:cNvPr>
        <xdr:cNvSpPr/>
      </xdr:nvSpPr>
      <xdr:spPr>
        <a:xfrm>
          <a:off x="3048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26</xdr:row>
      <xdr:rowOff>88900</xdr:rowOff>
    </xdr:from>
    <xdr:to>
      <xdr:col>24</xdr:col>
      <xdr:colOff>0</xdr:colOff>
      <xdr:row>28</xdr:row>
      <xdr:rowOff>0</xdr:rowOff>
    </xdr:to>
    <xdr:sp macro="" textlink="">
      <xdr:nvSpPr>
        <xdr:cNvPr id="38" name="正方形/長方形 37">
          <a:extLst>
            <a:ext uri="{FF2B5EF4-FFF2-40B4-BE49-F238E27FC236}">
              <a16:creationId xmlns:a16="http://schemas.microsoft.com/office/drawing/2014/main" xmlns="" id="{00000000-0008-0000-0700-000026000000}"/>
            </a:ext>
          </a:extLst>
        </xdr:cNvPr>
        <xdr:cNvSpPr/>
      </xdr:nvSpPr>
      <xdr:spPr>
        <a:xfrm>
          <a:off x="3048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xmlns=""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xmlns=""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xmlns=""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40</xdr:row>
      <xdr:rowOff>111777</xdr:rowOff>
    </xdr:from>
    <xdr:ext cx="467179" cy="259045"/>
    <xdr:sp macro="" textlink="">
      <xdr:nvSpPr>
        <xdr:cNvPr id="42" name="テキスト ボックス 41">
          <a:extLst>
            <a:ext uri="{FF2B5EF4-FFF2-40B4-BE49-F238E27FC236}">
              <a16:creationId xmlns:a16="http://schemas.microsoft.com/office/drawing/2014/main" xmlns="" id="{00000000-0008-0000-0700-00002A000000}"/>
            </a:ext>
          </a:extLst>
        </xdr:cNvPr>
        <xdr:cNvSpPr txBox="1"/>
      </xdr:nvSpPr>
      <xdr:spPr>
        <a:xfrm>
          <a:off x="294821" y="6969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xmlns="" id="{00000000-0008-0000-07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38</xdr:row>
      <xdr:rowOff>73677</xdr:rowOff>
    </xdr:from>
    <xdr:ext cx="467179" cy="259045"/>
    <xdr:sp macro="" textlink="">
      <xdr:nvSpPr>
        <xdr:cNvPr id="44" name="テキスト ボックス 43">
          <a:extLst>
            <a:ext uri="{FF2B5EF4-FFF2-40B4-BE49-F238E27FC236}">
              <a16:creationId xmlns:a16="http://schemas.microsoft.com/office/drawing/2014/main" xmlns="" id="{00000000-0008-0000-0700-00002C000000}"/>
            </a:ext>
          </a:extLst>
        </xdr:cNvPr>
        <xdr:cNvSpPr txBox="1"/>
      </xdr:nvSpPr>
      <xdr:spPr>
        <a:xfrm>
          <a:off x="294821" y="6588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xmlns="" id="{00000000-0008-0000-07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36</xdr:row>
      <xdr:rowOff>35577</xdr:rowOff>
    </xdr:from>
    <xdr:ext cx="467179" cy="259045"/>
    <xdr:sp macro="" textlink="">
      <xdr:nvSpPr>
        <xdr:cNvPr id="46" name="テキスト ボックス 45">
          <a:extLst>
            <a:ext uri="{FF2B5EF4-FFF2-40B4-BE49-F238E27FC236}">
              <a16:creationId xmlns:a16="http://schemas.microsoft.com/office/drawing/2014/main" xmlns="" id="{00000000-0008-0000-0700-00002E000000}"/>
            </a:ext>
          </a:extLst>
        </xdr:cNvPr>
        <xdr:cNvSpPr txBox="1"/>
      </xdr:nvSpPr>
      <xdr:spPr>
        <a:xfrm>
          <a:off x="294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xmlns="" id="{00000000-0008-0000-07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168927</xdr:rowOff>
    </xdr:from>
    <xdr:ext cx="467179" cy="259045"/>
    <xdr:sp macro="" textlink="">
      <xdr:nvSpPr>
        <xdr:cNvPr id="48" name="テキスト ボックス 47">
          <a:extLst>
            <a:ext uri="{FF2B5EF4-FFF2-40B4-BE49-F238E27FC236}">
              <a16:creationId xmlns:a16="http://schemas.microsoft.com/office/drawing/2014/main" xmlns="" id="{00000000-0008-0000-0700-000030000000}"/>
            </a:ext>
          </a:extLst>
        </xdr:cNvPr>
        <xdr:cNvSpPr txBox="1"/>
      </xdr:nvSpPr>
      <xdr:spPr>
        <a:xfrm>
          <a:off x="294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xmlns="" id="{00000000-0008-0000-07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130827</xdr:rowOff>
    </xdr:from>
    <xdr:ext cx="467179" cy="259045"/>
    <xdr:sp macro="" textlink="">
      <xdr:nvSpPr>
        <xdr:cNvPr id="50" name="テキスト ボックス 49">
          <a:extLst>
            <a:ext uri="{FF2B5EF4-FFF2-40B4-BE49-F238E27FC236}">
              <a16:creationId xmlns:a16="http://schemas.microsoft.com/office/drawing/2014/main" xmlns="" id="{00000000-0008-0000-0700-000032000000}"/>
            </a:ext>
          </a:extLst>
        </xdr:cNvPr>
        <xdr:cNvSpPr txBox="1"/>
      </xdr:nvSpPr>
      <xdr:spPr>
        <a:xfrm>
          <a:off x="294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xmlns="" id="{00000000-0008-0000-07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92727</xdr:rowOff>
    </xdr:from>
    <xdr:ext cx="467179" cy="259045"/>
    <xdr:sp macro="" textlink="">
      <xdr:nvSpPr>
        <xdr:cNvPr id="52" name="テキスト ボックス 51">
          <a:extLst>
            <a:ext uri="{FF2B5EF4-FFF2-40B4-BE49-F238E27FC236}">
              <a16:creationId xmlns:a16="http://schemas.microsoft.com/office/drawing/2014/main" xmlns="" id="{00000000-0008-0000-0700-000034000000}"/>
            </a:ext>
          </a:extLst>
        </xdr:cNvPr>
        <xdr:cNvSpPr txBox="1"/>
      </xdr:nvSpPr>
      <xdr:spPr>
        <a:xfrm>
          <a:off x="294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xmlns="" id="{00000000-0008-0000-07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4" name="テキスト ボックス 53">
          <a:extLst>
            <a:ext uri="{FF2B5EF4-FFF2-40B4-BE49-F238E27FC236}">
              <a16:creationId xmlns:a16="http://schemas.microsoft.com/office/drawing/2014/main" xmlns="" id="{00000000-0008-0000-0700-000036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xmlns="" id="{00000000-0008-0000-07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151130</xdr:rowOff>
    </xdr:from>
    <xdr:to>
      <xdr:col>24</xdr:col>
      <xdr:colOff>62865</xdr:colOff>
      <xdr:row>38</xdr:row>
      <xdr:rowOff>123317</xdr:rowOff>
    </xdr:to>
    <xdr:cxnSp macro="">
      <xdr:nvCxnSpPr>
        <xdr:cNvPr id="56" name="直線コネクタ 55">
          <a:extLst>
            <a:ext uri="{FF2B5EF4-FFF2-40B4-BE49-F238E27FC236}">
              <a16:creationId xmlns:a16="http://schemas.microsoft.com/office/drawing/2014/main" xmlns="" id="{00000000-0008-0000-0700-000038000000}"/>
            </a:ext>
          </a:extLst>
        </xdr:cNvPr>
        <xdr:cNvCxnSpPr/>
      </xdr:nvCxnSpPr>
      <xdr:spPr>
        <a:xfrm flipV="1">
          <a:off x="4633595" y="5294630"/>
          <a:ext cx="1270" cy="13437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127144</xdr:rowOff>
    </xdr:from>
    <xdr:ext cx="469744" cy="259045"/>
    <xdr:sp macro="" textlink="">
      <xdr:nvSpPr>
        <xdr:cNvPr id="57" name="議会費最小値テキスト">
          <a:extLst>
            <a:ext uri="{FF2B5EF4-FFF2-40B4-BE49-F238E27FC236}">
              <a16:creationId xmlns:a16="http://schemas.microsoft.com/office/drawing/2014/main" xmlns="" id="{00000000-0008-0000-0700-000039000000}"/>
            </a:ext>
          </a:extLst>
        </xdr:cNvPr>
        <xdr:cNvSpPr txBox="1"/>
      </xdr:nvSpPr>
      <xdr:spPr>
        <a:xfrm>
          <a:off x="4686300" y="66422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123317</xdr:rowOff>
    </xdr:from>
    <xdr:to>
      <xdr:col>24</xdr:col>
      <xdr:colOff>152400</xdr:colOff>
      <xdr:row>38</xdr:row>
      <xdr:rowOff>123317</xdr:rowOff>
    </xdr:to>
    <xdr:cxnSp macro="">
      <xdr:nvCxnSpPr>
        <xdr:cNvPr id="58" name="直線コネクタ 57">
          <a:extLst>
            <a:ext uri="{FF2B5EF4-FFF2-40B4-BE49-F238E27FC236}">
              <a16:creationId xmlns:a16="http://schemas.microsoft.com/office/drawing/2014/main" xmlns="" id="{00000000-0008-0000-0700-00003A000000}"/>
            </a:ext>
          </a:extLst>
        </xdr:cNvPr>
        <xdr:cNvCxnSpPr/>
      </xdr:nvCxnSpPr>
      <xdr:spPr>
        <a:xfrm>
          <a:off x="4546600" y="66384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97807</xdr:rowOff>
    </xdr:from>
    <xdr:ext cx="469744" cy="259045"/>
    <xdr:sp macro="" textlink="">
      <xdr:nvSpPr>
        <xdr:cNvPr id="59" name="議会費最大値テキスト">
          <a:extLst>
            <a:ext uri="{FF2B5EF4-FFF2-40B4-BE49-F238E27FC236}">
              <a16:creationId xmlns:a16="http://schemas.microsoft.com/office/drawing/2014/main" xmlns="" id="{00000000-0008-0000-0700-00003B000000}"/>
            </a:ext>
          </a:extLst>
        </xdr:cNvPr>
        <xdr:cNvSpPr txBox="1"/>
      </xdr:nvSpPr>
      <xdr:spPr>
        <a:xfrm>
          <a:off x="4686300" y="50698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5,770</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30</xdr:row>
      <xdr:rowOff>151130</xdr:rowOff>
    </xdr:from>
    <xdr:to>
      <xdr:col>24</xdr:col>
      <xdr:colOff>152400</xdr:colOff>
      <xdr:row>30</xdr:row>
      <xdr:rowOff>151130</xdr:rowOff>
    </xdr:to>
    <xdr:cxnSp macro="">
      <xdr:nvCxnSpPr>
        <xdr:cNvPr id="60" name="直線コネクタ 59">
          <a:extLst>
            <a:ext uri="{FF2B5EF4-FFF2-40B4-BE49-F238E27FC236}">
              <a16:creationId xmlns:a16="http://schemas.microsoft.com/office/drawing/2014/main" xmlns="" id="{00000000-0008-0000-0700-00003C000000}"/>
            </a:ext>
          </a:extLst>
        </xdr:cNvPr>
        <xdr:cNvCxnSpPr/>
      </xdr:nvCxnSpPr>
      <xdr:spPr>
        <a:xfrm>
          <a:off x="4546600" y="52946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154559</xdr:rowOff>
    </xdr:from>
    <xdr:to>
      <xdr:col>24</xdr:col>
      <xdr:colOff>63500</xdr:colOff>
      <xdr:row>36</xdr:row>
      <xdr:rowOff>160274</xdr:rowOff>
    </xdr:to>
    <xdr:cxnSp macro="">
      <xdr:nvCxnSpPr>
        <xdr:cNvPr id="61" name="直線コネクタ 60">
          <a:extLst>
            <a:ext uri="{FF2B5EF4-FFF2-40B4-BE49-F238E27FC236}">
              <a16:creationId xmlns:a16="http://schemas.microsoft.com/office/drawing/2014/main" xmlns="" id="{00000000-0008-0000-0700-00003D000000}"/>
            </a:ext>
          </a:extLst>
        </xdr:cNvPr>
        <xdr:cNvCxnSpPr/>
      </xdr:nvCxnSpPr>
      <xdr:spPr>
        <a:xfrm>
          <a:off x="3797300" y="6326759"/>
          <a:ext cx="838200" cy="5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16527</xdr:rowOff>
    </xdr:from>
    <xdr:ext cx="469744" cy="259045"/>
    <xdr:sp macro="" textlink="">
      <xdr:nvSpPr>
        <xdr:cNvPr id="62" name="議会費平均値テキスト">
          <a:extLst>
            <a:ext uri="{FF2B5EF4-FFF2-40B4-BE49-F238E27FC236}">
              <a16:creationId xmlns:a16="http://schemas.microsoft.com/office/drawing/2014/main" xmlns="" id="{00000000-0008-0000-0700-00003E000000}"/>
            </a:ext>
          </a:extLst>
        </xdr:cNvPr>
        <xdr:cNvSpPr txBox="1"/>
      </xdr:nvSpPr>
      <xdr:spPr>
        <a:xfrm>
          <a:off x="4686300" y="58458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165100</xdr:rowOff>
    </xdr:from>
    <xdr:to>
      <xdr:col>24</xdr:col>
      <xdr:colOff>114300</xdr:colOff>
      <xdr:row>35</xdr:row>
      <xdr:rowOff>95250</xdr:rowOff>
    </xdr:to>
    <xdr:sp macro="" textlink="">
      <xdr:nvSpPr>
        <xdr:cNvPr id="63" name="フローチャート: 判断 62">
          <a:extLst>
            <a:ext uri="{FF2B5EF4-FFF2-40B4-BE49-F238E27FC236}">
              <a16:creationId xmlns:a16="http://schemas.microsoft.com/office/drawing/2014/main" xmlns="" id="{00000000-0008-0000-0700-00003F000000}"/>
            </a:ext>
          </a:extLst>
        </xdr:cNvPr>
        <xdr:cNvSpPr/>
      </xdr:nvSpPr>
      <xdr:spPr>
        <a:xfrm>
          <a:off x="4584700" y="5994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112649</xdr:rowOff>
    </xdr:from>
    <xdr:to>
      <xdr:col>19</xdr:col>
      <xdr:colOff>177800</xdr:colOff>
      <xdr:row>36</xdr:row>
      <xdr:rowOff>154559</xdr:rowOff>
    </xdr:to>
    <xdr:cxnSp macro="">
      <xdr:nvCxnSpPr>
        <xdr:cNvPr id="64" name="直線コネクタ 63">
          <a:extLst>
            <a:ext uri="{FF2B5EF4-FFF2-40B4-BE49-F238E27FC236}">
              <a16:creationId xmlns:a16="http://schemas.microsoft.com/office/drawing/2014/main" xmlns="" id="{00000000-0008-0000-0700-000040000000}"/>
            </a:ext>
          </a:extLst>
        </xdr:cNvPr>
        <xdr:cNvCxnSpPr/>
      </xdr:nvCxnSpPr>
      <xdr:spPr>
        <a:xfrm>
          <a:off x="2908300" y="6284849"/>
          <a:ext cx="8890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155956</xdr:rowOff>
    </xdr:from>
    <xdr:to>
      <xdr:col>20</xdr:col>
      <xdr:colOff>38100</xdr:colOff>
      <xdr:row>35</xdr:row>
      <xdr:rowOff>86106</xdr:rowOff>
    </xdr:to>
    <xdr:sp macro="" textlink="">
      <xdr:nvSpPr>
        <xdr:cNvPr id="65" name="フローチャート: 判断 64">
          <a:extLst>
            <a:ext uri="{FF2B5EF4-FFF2-40B4-BE49-F238E27FC236}">
              <a16:creationId xmlns:a16="http://schemas.microsoft.com/office/drawing/2014/main" xmlns="" id="{00000000-0008-0000-0700-000041000000}"/>
            </a:ext>
          </a:extLst>
        </xdr:cNvPr>
        <xdr:cNvSpPr/>
      </xdr:nvSpPr>
      <xdr:spPr>
        <a:xfrm>
          <a:off x="3746500" y="59852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133428</xdr:colOff>
      <xdr:row>33</xdr:row>
      <xdr:rowOff>102633</xdr:rowOff>
    </xdr:from>
    <xdr:ext cx="469744" cy="259045"/>
    <xdr:sp macro="" textlink="">
      <xdr:nvSpPr>
        <xdr:cNvPr id="66" name="テキスト ボックス 65">
          <a:extLst>
            <a:ext uri="{FF2B5EF4-FFF2-40B4-BE49-F238E27FC236}">
              <a16:creationId xmlns:a16="http://schemas.microsoft.com/office/drawing/2014/main" xmlns="" id="{00000000-0008-0000-0700-000042000000}"/>
            </a:ext>
          </a:extLst>
        </xdr:cNvPr>
        <xdr:cNvSpPr txBox="1"/>
      </xdr:nvSpPr>
      <xdr:spPr>
        <a:xfrm>
          <a:off x="3562428" y="57604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112649</xdr:rowOff>
    </xdr:from>
    <xdr:to>
      <xdr:col>15</xdr:col>
      <xdr:colOff>50800</xdr:colOff>
      <xdr:row>37</xdr:row>
      <xdr:rowOff>14351</xdr:rowOff>
    </xdr:to>
    <xdr:cxnSp macro="">
      <xdr:nvCxnSpPr>
        <xdr:cNvPr id="67" name="直線コネクタ 66">
          <a:extLst>
            <a:ext uri="{FF2B5EF4-FFF2-40B4-BE49-F238E27FC236}">
              <a16:creationId xmlns:a16="http://schemas.microsoft.com/office/drawing/2014/main" xmlns="" id="{00000000-0008-0000-0700-000043000000}"/>
            </a:ext>
          </a:extLst>
        </xdr:cNvPr>
        <xdr:cNvCxnSpPr/>
      </xdr:nvCxnSpPr>
      <xdr:spPr>
        <a:xfrm flipV="1">
          <a:off x="2019300" y="6284849"/>
          <a:ext cx="889000"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148336</xdr:rowOff>
    </xdr:from>
    <xdr:to>
      <xdr:col>15</xdr:col>
      <xdr:colOff>101600</xdr:colOff>
      <xdr:row>35</xdr:row>
      <xdr:rowOff>78486</xdr:rowOff>
    </xdr:to>
    <xdr:sp macro="" textlink="">
      <xdr:nvSpPr>
        <xdr:cNvPr id="68" name="フローチャート: 判断 67">
          <a:extLst>
            <a:ext uri="{FF2B5EF4-FFF2-40B4-BE49-F238E27FC236}">
              <a16:creationId xmlns:a16="http://schemas.microsoft.com/office/drawing/2014/main" xmlns="" id="{00000000-0008-0000-0700-000044000000}"/>
            </a:ext>
          </a:extLst>
        </xdr:cNvPr>
        <xdr:cNvSpPr/>
      </xdr:nvSpPr>
      <xdr:spPr>
        <a:xfrm>
          <a:off x="2857500" y="5977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33</xdr:row>
      <xdr:rowOff>95013</xdr:rowOff>
    </xdr:from>
    <xdr:ext cx="469744" cy="259045"/>
    <xdr:sp macro="" textlink="">
      <xdr:nvSpPr>
        <xdr:cNvPr id="69" name="テキスト ボックス 68">
          <a:extLst>
            <a:ext uri="{FF2B5EF4-FFF2-40B4-BE49-F238E27FC236}">
              <a16:creationId xmlns:a16="http://schemas.microsoft.com/office/drawing/2014/main" xmlns="" id="{00000000-0008-0000-0700-000045000000}"/>
            </a:ext>
          </a:extLst>
        </xdr:cNvPr>
        <xdr:cNvSpPr txBox="1"/>
      </xdr:nvSpPr>
      <xdr:spPr>
        <a:xfrm>
          <a:off x="2673428" y="5752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127889</xdr:rowOff>
    </xdr:from>
    <xdr:to>
      <xdr:col>10</xdr:col>
      <xdr:colOff>114300</xdr:colOff>
      <xdr:row>37</xdr:row>
      <xdr:rowOff>14351</xdr:rowOff>
    </xdr:to>
    <xdr:cxnSp macro="">
      <xdr:nvCxnSpPr>
        <xdr:cNvPr id="70" name="直線コネクタ 69">
          <a:extLst>
            <a:ext uri="{FF2B5EF4-FFF2-40B4-BE49-F238E27FC236}">
              <a16:creationId xmlns:a16="http://schemas.microsoft.com/office/drawing/2014/main" xmlns="" id="{00000000-0008-0000-0700-000046000000}"/>
            </a:ext>
          </a:extLst>
        </xdr:cNvPr>
        <xdr:cNvCxnSpPr/>
      </xdr:nvCxnSpPr>
      <xdr:spPr>
        <a:xfrm>
          <a:off x="1130300" y="6300089"/>
          <a:ext cx="889000" cy="579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54229</xdr:rowOff>
    </xdr:from>
    <xdr:to>
      <xdr:col>10</xdr:col>
      <xdr:colOff>165100</xdr:colOff>
      <xdr:row>34</xdr:row>
      <xdr:rowOff>155829</xdr:rowOff>
    </xdr:to>
    <xdr:sp macro="" textlink="">
      <xdr:nvSpPr>
        <xdr:cNvPr id="71" name="フローチャート: 判断 70">
          <a:extLst>
            <a:ext uri="{FF2B5EF4-FFF2-40B4-BE49-F238E27FC236}">
              <a16:creationId xmlns:a16="http://schemas.microsoft.com/office/drawing/2014/main" xmlns="" id="{00000000-0008-0000-0700-000047000000}"/>
            </a:ext>
          </a:extLst>
        </xdr:cNvPr>
        <xdr:cNvSpPr/>
      </xdr:nvSpPr>
      <xdr:spPr>
        <a:xfrm>
          <a:off x="1968500" y="58835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33</xdr:row>
      <xdr:rowOff>906</xdr:rowOff>
    </xdr:from>
    <xdr:ext cx="469744" cy="259045"/>
    <xdr:sp macro="" textlink="">
      <xdr:nvSpPr>
        <xdr:cNvPr id="72" name="テキスト ボックス 71">
          <a:extLst>
            <a:ext uri="{FF2B5EF4-FFF2-40B4-BE49-F238E27FC236}">
              <a16:creationId xmlns:a16="http://schemas.microsoft.com/office/drawing/2014/main" xmlns="" id="{00000000-0008-0000-0700-000048000000}"/>
            </a:ext>
          </a:extLst>
        </xdr:cNvPr>
        <xdr:cNvSpPr txBox="1"/>
      </xdr:nvSpPr>
      <xdr:spPr>
        <a:xfrm>
          <a:off x="1784428" y="56587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43180</xdr:rowOff>
    </xdr:from>
    <xdr:to>
      <xdr:col>6</xdr:col>
      <xdr:colOff>38100</xdr:colOff>
      <xdr:row>34</xdr:row>
      <xdr:rowOff>144780</xdr:rowOff>
    </xdr:to>
    <xdr:sp macro="" textlink="">
      <xdr:nvSpPr>
        <xdr:cNvPr id="73" name="フローチャート: 判断 72">
          <a:extLst>
            <a:ext uri="{FF2B5EF4-FFF2-40B4-BE49-F238E27FC236}">
              <a16:creationId xmlns:a16="http://schemas.microsoft.com/office/drawing/2014/main" xmlns="" id="{00000000-0008-0000-0700-000049000000}"/>
            </a:ext>
          </a:extLst>
        </xdr:cNvPr>
        <xdr:cNvSpPr/>
      </xdr:nvSpPr>
      <xdr:spPr>
        <a:xfrm>
          <a:off x="1079500" y="5872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32</xdr:row>
      <xdr:rowOff>161307</xdr:rowOff>
    </xdr:from>
    <xdr:ext cx="469744" cy="259045"/>
    <xdr:sp macro="" textlink="">
      <xdr:nvSpPr>
        <xdr:cNvPr id="74" name="テキスト ボックス 73">
          <a:extLst>
            <a:ext uri="{FF2B5EF4-FFF2-40B4-BE49-F238E27FC236}">
              <a16:creationId xmlns:a16="http://schemas.microsoft.com/office/drawing/2014/main" xmlns="" id="{00000000-0008-0000-0700-00004A000000}"/>
            </a:ext>
          </a:extLst>
        </xdr:cNvPr>
        <xdr:cNvSpPr txBox="1"/>
      </xdr:nvSpPr>
      <xdr:spPr>
        <a:xfrm>
          <a:off x="895428" y="5647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xmlns="" id="{00000000-0008-0000-07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xmlns="" id="{00000000-0008-0000-07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xmlns="" id="{00000000-0008-0000-07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xmlns="" id="{00000000-0008-0000-07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xmlns="" id="{00000000-0008-0000-07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109474</xdr:rowOff>
    </xdr:from>
    <xdr:to>
      <xdr:col>24</xdr:col>
      <xdr:colOff>114300</xdr:colOff>
      <xdr:row>37</xdr:row>
      <xdr:rowOff>39624</xdr:rowOff>
    </xdr:to>
    <xdr:sp macro="" textlink="">
      <xdr:nvSpPr>
        <xdr:cNvPr id="80" name="楕円 79">
          <a:extLst>
            <a:ext uri="{FF2B5EF4-FFF2-40B4-BE49-F238E27FC236}">
              <a16:creationId xmlns:a16="http://schemas.microsoft.com/office/drawing/2014/main" xmlns="" id="{00000000-0008-0000-0700-000050000000}"/>
            </a:ext>
          </a:extLst>
        </xdr:cNvPr>
        <xdr:cNvSpPr/>
      </xdr:nvSpPr>
      <xdr:spPr>
        <a:xfrm>
          <a:off x="4584700" y="62816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87901</xdr:rowOff>
    </xdr:from>
    <xdr:ext cx="469744" cy="259045"/>
    <xdr:sp macro="" textlink="">
      <xdr:nvSpPr>
        <xdr:cNvPr id="81" name="議会費該当値テキスト">
          <a:extLst>
            <a:ext uri="{FF2B5EF4-FFF2-40B4-BE49-F238E27FC236}">
              <a16:creationId xmlns:a16="http://schemas.microsoft.com/office/drawing/2014/main" xmlns="" id="{00000000-0008-0000-0700-000051000000}"/>
            </a:ext>
          </a:extLst>
        </xdr:cNvPr>
        <xdr:cNvSpPr txBox="1"/>
      </xdr:nvSpPr>
      <xdr:spPr>
        <a:xfrm>
          <a:off x="4686300" y="62601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103759</xdr:rowOff>
    </xdr:from>
    <xdr:to>
      <xdr:col>20</xdr:col>
      <xdr:colOff>38100</xdr:colOff>
      <xdr:row>37</xdr:row>
      <xdr:rowOff>33909</xdr:rowOff>
    </xdr:to>
    <xdr:sp macro="" textlink="">
      <xdr:nvSpPr>
        <xdr:cNvPr id="82" name="楕円 81">
          <a:extLst>
            <a:ext uri="{FF2B5EF4-FFF2-40B4-BE49-F238E27FC236}">
              <a16:creationId xmlns:a16="http://schemas.microsoft.com/office/drawing/2014/main" xmlns="" id="{00000000-0008-0000-0700-000052000000}"/>
            </a:ext>
          </a:extLst>
        </xdr:cNvPr>
        <xdr:cNvSpPr/>
      </xdr:nvSpPr>
      <xdr:spPr>
        <a:xfrm>
          <a:off x="3746500" y="62759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133428</xdr:colOff>
      <xdr:row>37</xdr:row>
      <xdr:rowOff>25036</xdr:rowOff>
    </xdr:from>
    <xdr:ext cx="469744" cy="259045"/>
    <xdr:sp macro="" textlink="">
      <xdr:nvSpPr>
        <xdr:cNvPr id="83" name="テキスト ボックス 82">
          <a:extLst>
            <a:ext uri="{FF2B5EF4-FFF2-40B4-BE49-F238E27FC236}">
              <a16:creationId xmlns:a16="http://schemas.microsoft.com/office/drawing/2014/main" xmlns="" id="{00000000-0008-0000-0700-000053000000}"/>
            </a:ext>
          </a:extLst>
        </xdr:cNvPr>
        <xdr:cNvSpPr txBox="1"/>
      </xdr:nvSpPr>
      <xdr:spPr>
        <a:xfrm>
          <a:off x="3562428" y="63686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61849</xdr:rowOff>
    </xdr:from>
    <xdr:to>
      <xdr:col>15</xdr:col>
      <xdr:colOff>101600</xdr:colOff>
      <xdr:row>36</xdr:row>
      <xdr:rowOff>163449</xdr:rowOff>
    </xdr:to>
    <xdr:sp macro="" textlink="">
      <xdr:nvSpPr>
        <xdr:cNvPr id="84" name="楕円 83">
          <a:extLst>
            <a:ext uri="{FF2B5EF4-FFF2-40B4-BE49-F238E27FC236}">
              <a16:creationId xmlns:a16="http://schemas.microsoft.com/office/drawing/2014/main" xmlns="" id="{00000000-0008-0000-0700-000054000000}"/>
            </a:ext>
          </a:extLst>
        </xdr:cNvPr>
        <xdr:cNvSpPr/>
      </xdr:nvSpPr>
      <xdr:spPr>
        <a:xfrm>
          <a:off x="2857500" y="62340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36</xdr:row>
      <xdr:rowOff>154576</xdr:rowOff>
    </xdr:from>
    <xdr:ext cx="469744" cy="259045"/>
    <xdr:sp macro="" textlink="">
      <xdr:nvSpPr>
        <xdr:cNvPr id="85" name="テキスト ボックス 84">
          <a:extLst>
            <a:ext uri="{FF2B5EF4-FFF2-40B4-BE49-F238E27FC236}">
              <a16:creationId xmlns:a16="http://schemas.microsoft.com/office/drawing/2014/main" xmlns="" id="{00000000-0008-0000-0700-000055000000}"/>
            </a:ext>
          </a:extLst>
        </xdr:cNvPr>
        <xdr:cNvSpPr txBox="1"/>
      </xdr:nvSpPr>
      <xdr:spPr>
        <a:xfrm>
          <a:off x="2673428" y="6326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135001</xdr:rowOff>
    </xdr:from>
    <xdr:to>
      <xdr:col>10</xdr:col>
      <xdr:colOff>165100</xdr:colOff>
      <xdr:row>37</xdr:row>
      <xdr:rowOff>65151</xdr:rowOff>
    </xdr:to>
    <xdr:sp macro="" textlink="">
      <xdr:nvSpPr>
        <xdr:cNvPr id="86" name="楕円 85">
          <a:extLst>
            <a:ext uri="{FF2B5EF4-FFF2-40B4-BE49-F238E27FC236}">
              <a16:creationId xmlns:a16="http://schemas.microsoft.com/office/drawing/2014/main" xmlns="" id="{00000000-0008-0000-0700-000056000000}"/>
            </a:ext>
          </a:extLst>
        </xdr:cNvPr>
        <xdr:cNvSpPr/>
      </xdr:nvSpPr>
      <xdr:spPr>
        <a:xfrm>
          <a:off x="1968500" y="63072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37</xdr:row>
      <xdr:rowOff>56278</xdr:rowOff>
    </xdr:from>
    <xdr:ext cx="469744" cy="259045"/>
    <xdr:sp macro="" textlink="">
      <xdr:nvSpPr>
        <xdr:cNvPr id="87" name="テキスト ボックス 86">
          <a:extLst>
            <a:ext uri="{FF2B5EF4-FFF2-40B4-BE49-F238E27FC236}">
              <a16:creationId xmlns:a16="http://schemas.microsoft.com/office/drawing/2014/main" xmlns="" id="{00000000-0008-0000-0700-000057000000}"/>
            </a:ext>
          </a:extLst>
        </xdr:cNvPr>
        <xdr:cNvSpPr txBox="1"/>
      </xdr:nvSpPr>
      <xdr:spPr>
        <a:xfrm>
          <a:off x="1784428" y="63999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77089</xdr:rowOff>
    </xdr:from>
    <xdr:to>
      <xdr:col>6</xdr:col>
      <xdr:colOff>38100</xdr:colOff>
      <xdr:row>37</xdr:row>
      <xdr:rowOff>7239</xdr:rowOff>
    </xdr:to>
    <xdr:sp macro="" textlink="">
      <xdr:nvSpPr>
        <xdr:cNvPr id="88" name="楕円 87">
          <a:extLst>
            <a:ext uri="{FF2B5EF4-FFF2-40B4-BE49-F238E27FC236}">
              <a16:creationId xmlns:a16="http://schemas.microsoft.com/office/drawing/2014/main" xmlns="" id="{00000000-0008-0000-0700-000058000000}"/>
            </a:ext>
          </a:extLst>
        </xdr:cNvPr>
        <xdr:cNvSpPr/>
      </xdr:nvSpPr>
      <xdr:spPr>
        <a:xfrm>
          <a:off x="1079500" y="62492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36</xdr:row>
      <xdr:rowOff>169816</xdr:rowOff>
    </xdr:from>
    <xdr:ext cx="469744" cy="259045"/>
    <xdr:sp macro="" textlink="">
      <xdr:nvSpPr>
        <xdr:cNvPr id="89" name="テキスト ボックス 88">
          <a:extLst>
            <a:ext uri="{FF2B5EF4-FFF2-40B4-BE49-F238E27FC236}">
              <a16:creationId xmlns:a16="http://schemas.microsoft.com/office/drawing/2014/main" xmlns="" id="{00000000-0008-0000-0700-000059000000}"/>
            </a:ext>
          </a:extLst>
        </xdr:cNvPr>
        <xdr:cNvSpPr txBox="1"/>
      </xdr:nvSpPr>
      <xdr:spPr>
        <a:xfrm>
          <a:off x="895428" y="6342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xmlns="" id="{00000000-0008-0000-07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4</xdr:col>
      <xdr:colOff>127000</xdr:colOff>
      <xdr:row>45</xdr:row>
      <xdr:rowOff>57150</xdr:rowOff>
    </xdr:from>
    <xdr:to>
      <xdr:col>12</xdr:col>
      <xdr:colOff>127000</xdr:colOff>
      <xdr:row>46</xdr:row>
      <xdr:rowOff>139700</xdr:rowOff>
    </xdr:to>
    <xdr:sp macro="" textlink="">
      <xdr:nvSpPr>
        <xdr:cNvPr id="91" name="正方形/長方形 90">
          <a:extLst>
            <a:ext uri="{FF2B5EF4-FFF2-40B4-BE49-F238E27FC236}">
              <a16:creationId xmlns:a16="http://schemas.microsoft.com/office/drawing/2014/main" xmlns="" id="{00000000-0008-0000-0700-00005B000000}"/>
            </a:ext>
          </a:extLst>
        </xdr:cNvPr>
        <xdr:cNvSpPr/>
      </xdr:nvSpPr>
      <xdr:spPr>
        <a:xfrm>
          <a:off x="8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46</xdr:row>
      <xdr:rowOff>88900</xdr:rowOff>
    </xdr:from>
    <xdr:to>
      <xdr:col>12</xdr:col>
      <xdr:colOff>127000</xdr:colOff>
      <xdr:row>48</xdr:row>
      <xdr:rowOff>0</xdr:rowOff>
    </xdr:to>
    <xdr:sp macro="" textlink="">
      <xdr:nvSpPr>
        <xdr:cNvPr id="92" name="正方形/長方形 91">
          <a:extLst>
            <a:ext uri="{FF2B5EF4-FFF2-40B4-BE49-F238E27FC236}">
              <a16:creationId xmlns:a16="http://schemas.microsoft.com/office/drawing/2014/main" xmlns="" id="{00000000-0008-0000-0700-00005C000000}"/>
            </a:ext>
          </a:extLst>
        </xdr:cNvPr>
        <xdr:cNvSpPr/>
      </xdr:nvSpPr>
      <xdr:spPr>
        <a:xfrm>
          <a:off x="8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45</xdr:row>
      <xdr:rowOff>57150</xdr:rowOff>
    </xdr:from>
    <xdr:to>
      <xdr:col>18</xdr:col>
      <xdr:colOff>0</xdr:colOff>
      <xdr:row>46</xdr:row>
      <xdr:rowOff>139700</xdr:rowOff>
    </xdr:to>
    <xdr:sp macro="" textlink="">
      <xdr:nvSpPr>
        <xdr:cNvPr id="93" name="正方形/長方形 92">
          <a:extLst>
            <a:ext uri="{FF2B5EF4-FFF2-40B4-BE49-F238E27FC236}">
              <a16:creationId xmlns:a16="http://schemas.microsoft.com/office/drawing/2014/main" xmlns="" id="{00000000-0008-0000-0700-00005D000000}"/>
            </a:ext>
          </a:extLst>
        </xdr:cNvPr>
        <xdr:cNvSpPr/>
      </xdr:nvSpPr>
      <xdr:spPr>
        <a:xfrm>
          <a:off x="19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46</xdr:row>
      <xdr:rowOff>88900</xdr:rowOff>
    </xdr:from>
    <xdr:to>
      <xdr:col>18</xdr:col>
      <xdr:colOff>0</xdr:colOff>
      <xdr:row>48</xdr:row>
      <xdr:rowOff>0</xdr:rowOff>
    </xdr:to>
    <xdr:sp macro="" textlink="">
      <xdr:nvSpPr>
        <xdr:cNvPr id="94" name="正方形/長方形 93">
          <a:extLst>
            <a:ext uri="{FF2B5EF4-FFF2-40B4-BE49-F238E27FC236}">
              <a16:creationId xmlns:a16="http://schemas.microsoft.com/office/drawing/2014/main" xmlns="" id="{00000000-0008-0000-0700-00005E000000}"/>
            </a:ext>
          </a:extLst>
        </xdr:cNvPr>
        <xdr:cNvSpPr/>
      </xdr:nvSpPr>
      <xdr:spPr>
        <a:xfrm>
          <a:off x="19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53,273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45</xdr:row>
      <xdr:rowOff>57150</xdr:rowOff>
    </xdr:from>
    <xdr:to>
      <xdr:col>24</xdr:col>
      <xdr:colOff>0</xdr:colOff>
      <xdr:row>46</xdr:row>
      <xdr:rowOff>139700</xdr:rowOff>
    </xdr:to>
    <xdr:sp macro="" textlink="">
      <xdr:nvSpPr>
        <xdr:cNvPr id="95" name="正方形/長方形 94">
          <a:extLst>
            <a:ext uri="{FF2B5EF4-FFF2-40B4-BE49-F238E27FC236}">
              <a16:creationId xmlns:a16="http://schemas.microsoft.com/office/drawing/2014/main" xmlns="" id="{00000000-0008-0000-0700-00005F000000}"/>
            </a:ext>
          </a:extLst>
        </xdr:cNvPr>
        <xdr:cNvSpPr/>
      </xdr:nvSpPr>
      <xdr:spPr>
        <a:xfrm>
          <a:off x="3048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46</xdr:row>
      <xdr:rowOff>88900</xdr:rowOff>
    </xdr:from>
    <xdr:to>
      <xdr:col>24</xdr:col>
      <xdr:colOff>0</xdr:colOff>
      <xdr:row>48</xdr:row>
      <xdr:rowOff>0</xdr:rowOff>
    </xdr:to>
    <xdr:sp macro="" textlink="">
      <xdr:nvSpPr>
        <xdr:cNvPr id="96" name="正方形/長方形 95">
          <a:extLst>
            <a:ext uri="{FF2B5EF4-FFF2-40B4-BE49-F238E27FC236}">
              <a16:creationId xmlns:a16="http://schemas.microsoft.com/office/drawing/2014/main" xmlns="" id="{00000000-0008-0000-0700-000060000000}"/>
            </a:ext>
          </a:extLst>
        </xdr:cNvPr>
        <xdr:cNvSpPr/>
      </xdr:nvSpPr>
      <xdr:spPr>
        <a:xfrm>
          <a:off x="3048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66,040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xmlns="" id="{00000000-0008-0000-07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xmlns="" id="{00000000-0008-0000-07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xmlns="" id="{00000000-0008-0000-07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59</xdr:row>
      <xdr:rowOff>44450</xdr:rowOff>
    </xdr:from>
    <xdr:to>
      <xdr:col>28</xdr:col>
      <xdr:colOff>114300</xdr:colOff>
      <xdr:row>59</xdr:row>
      <xdr:rowOff>44450</xdr:rowOff>
    </xdr:to>
    <xdr:cxnSp macro="">
      <xdr:nvCxnSpPr>
        <xdr:cNvPr id="100" name="直線コネクタ 99">
          <a:extLst>
            <a:ext uri="{FF2B5EF4-FFF2-40B4-BE49-F238E27FC236}">
              <a16:creationId xmlns:a16="http://schemas.microsoft.com/office/drawing/2014/main" xmlns="" id="{00000000-0008-0000-0700-000064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58</xdr:row>
      <xdr:rowOff>73677</xdr:rowOff>
    </xdr:from>
    <xdr:ext cx="248786" cy="259045"/>
    <xdr:sp macro="" textlink="">
      <xdr:nvSpPr>
        <xdr:cNvPr id="101" name="テキスト ボックス 100">
          <a:extLst>
            <a:ext uri="{FF2B5EF4-FFF2-40B4-BE49-F238E27FC236}">
              <a16:creationId xmlns:a16="http://schemas.microsoft.com/office/drawing/2014/main" xmlns="" id="{00000000-0008-0000-0700-000065000000}"/>
            </a:ext>
          </a:extLst>
        </xdr:cNvPr>
        <xdr:cNvSpPr txBox="1"/>
      </xdr:nvSpPr>
      <xdr:spPr>
        <a:xfrm>
          <a:off x="513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2" name="直線コネクタ 101">
          <a:extLst>
            <a:ext uri="{FF2B5EF4-FFF2-40B4-BE49-F238E27FC236}">
              <a16:creationId xmlns:a16="http://schemas.microsoft.com/office/drawing/2014/main" xmlns="" id="{00000000-0008-0000-0700-000066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56</xdr:row>
      <xdr:rowOff>35577</xdr:rowOff>
    </xdr:from>
    <xdr:ext cx="595419" cy="259045"/>
    <xdr:sp macro="" textlink="">
      <xdr:nvSpPr>
        <xdr:cNvPr id="103" name="テキスト ボックス 102">
          <a:extLst>
            <a:ext uri="{FF2B5EF4-FFF2-40B4-BE49-F238E27FC236}">
              <a16:creationId xmlns:a16="http://schemas.microsoft.com/office/drawing/2014/main" xmlns="" id="{00000000-0008-0000-0700-000067000000}"/>
            </a:ext>
          </a:extLst>
        </xdr:cNvPr>
        <xdr:cNvSpPr txBox="1"/>
      </xdr:nvSpPr>
      <xdr:spPr>
        <a:xfrm>
          <a:off x="166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4" name="直線コネクタ 103">
          <a:extLst>
            <a:ext uri="{FF2B5EF4-FFF2-40B4-BE49-F238E27FC236}">
              <a16:creationId xmlns:a16="http://schemas.microsoft.com/office/drawing/2014/main" xmlns="" id="{00000000-0008-0000-0700-000068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53</xdr:row>
      <xdr:rowOff>168927</xdr:rowOff>
    </xdr:from>
    <xdr:ext cx="595419" cy="259045"/>
    <xdr:sp macro="" textlink="">
      <xdr:nvSpPr>
        <xdr:cNvPr id="105" name="テキスト ボックス 104">
          <a:extLst>
            <a:ext uri="{FF2B5EF4-FFF2-40B4-BE49-F238E27FC236}">
              <a16:creationId xmlns:a16="http://schemas.microsoft.com/office/drawing/2014/main" xmlns="" id="{00000000-0008-0000-0700-000069000000}"/>
            </a:ext>
          </a:extLst>
        </xdr:cNvPr>
        <xdr:cNvSpPr txBox="1"/>
      </xdr:nvSpPr>
      <xdr:spPr>
        <a:xfrm>
          <a:off x="166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6" name="直線コネクタ 105">
          <a:extLst>
            <a:ext uri="{FF2B5EF4-FFF2-40B4-BE49-F238E27FC236}">
              <a16:creationId xmlns:a16="http://schemas.microsoft.com/office/drawing/2014/main" xmlns="" id="{00000000-0008-0000-0700-00006A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51</xdr:row>
      <xdr:rowOff>130827</xdr:rowOff>
    </xdr:from>
    <xdr:ext cx="595419" cy="259045"/>
    <xdr:sp macro="" textlink="">
      <xdr:nvSpPr>
        <xdr:cNvPr id="107" name="テキスト ボックス 106">
          <a:extLst>
            <a:ext uri="{FF2B5EF4-FFF2-40B4-BE49-F238E27FC236}">
              <a16:creationId xmlns:a16="http://schemas.microsoft.com/office/drawing/2014/main" xmlns="" id="{00000000-0008-0000-0700-00006B000000}"/>
            </a:ext>
          </a:extLst>
        </xdr:cNvPr>
        <xdr:cNvSpPr txBox="1"/>
      </xdr:nvSpPr>
      <xdr:spPr>
        <a:xfrm>
          <a:off x="166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8" name="直線コネクタ 107">
          <a:extLst>
            <a:ext uri="{FF2B5EF4-FFF2-40B4-BE49-F238E27FC236}">
              <a16:creationId xmlns:a16="http://schemas.microsoft.com/office/drawing/2014/main" xmlns="" id="{00000000-0008-0000-0700-00006C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49</xdr:row>
      <xdr:rowOff>92727</xdr:rowOff>
    </xdr:from>
    <xdr:ext cx="685572" cy="259045"/>
    <xdr:sp macro="" textlink="">
      <xdr:nvSpPr>
        <xdr:cNvPr id="109" name="テキスト ボックス 108">
          <a:extLst>
            <a:ext uri="{FF2B5EF4-FFF2-40B4-BE49-F238E27FC236}">
              <a16:creationId xmlns:a16="http://schemas.microsoft.com/office/drawing/2014/main" xmlns="" id="{00000000-0008-0000-0700-00006D000000}"/>
            </a:ext>
          </a:extLst>
        </xdr:cNvPr>
        <xdr:cNvSpPr txBox="1"/>
      </xdr:nvSpPr>
      <xdr:spPr>
        <a:xfrm>
          <a:off x="76428" y="8493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0" name="直線コネクタ 109">
          <a:extLst>
            <a:ext uri="{FF2B5EF4-FFF2-40B4-BE49-F238E27FC236}">
              <a16:creationId xmlns:a16="http://schemas.microsoft.com/office/drawing/2014/main" xmlns="" id="{00000000-0008-0000-0700-00006E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47</xdr:row>
      <xdr:rowOff>54627</xdr:rowOff>
    </xdr:from>
    <xdr:ext cx="685572" cy="259045"/>
    <xdr:sp macro="" textlink="">
      <xdr:nvSpPr>
        <xdr:cNvPr id="111" name="テキスト ボックス 110">
          <a:extLst>
            <a:ext uri="{FF2B5EF4-FFF2-40B4-BE49-F238E27FC236}">
              <a16:creationId xmlns:a16="http://schemas.microsoft.com/office/drawing/2014/main" xmlns="" id="{00000000-0008-0000-0700-00006F000000}"/>
            </a:ext>
          </a:extLst>
        </xdr:cNvPr>
        <xdr:cNvSpPr txBox="1"/>
      </xdr:nvSpPr>
      <xdr:spPr>
        <a:xfrm>
          <a:off x="76428" y="8112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2" name="総務費グラフ枠">
          <a:extLst>
            <a:ext uri="{FF2B5EF4-FFF2-40B4-BE49-F238E27FC236}">
              <a16:creationId xmlns:a16="http://schemas.microsoft.com/office/drawing/2014/main" xmlns="" id="{00000000-0008-0000-0700-000070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125085</xdr:rowOff>
    </xdr:from>
    <xdr:to>
      <xdr:col>24</xdr:col>
      <xdr:colOff>62865</xdr:colOff>
      <xdr:row>59</xdr:row>
      <xdr:rowOff>8715</xdr:rowOff>
    </xdr:to>
    <xdr:cxnSp macro="">
      <xdr:nvCxnSpPr>
        <xdr:cNvPr id="113" name="直線コネクタ 112">
          <a:extLst>
            <a:ext uri="{FF2B5EF4-FFF2-40B4-BE49-F238E27FC236}">
              <a16:creationId xmlns:a16="http://schemas.microsoft.com/office/drawing/2014/main" xmlns="" id="{00000000-0008-0000-0700-000071000000}"/>
            </a:ext>
          </a:extLst>
        </xdr:cNvPr>
        <xdr:cNvCxnSpPr/>
      </xdr:nvCxnSpPr>
      <xdr:spPr>
        <a:xfrm flipV="1">
          <a:off x="4633595" y="8697585"/>
          <a:ext cx="1270" cy="14266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16286</xdr:rowOff>
    </xdr:from>
    <xdr:ext cx="534377" cy="259045"/>
    <xdr:sp macro="" textlink="">
      <xdr:nvSpPr>
        <xdr:cNvPr id="114" name="総務費最小値テキスト">
          <a:extLst>
            <a:ext uri="{FF2B5EF4-FFF2-40B4-BE49-F238E27FC236}">
              <a16:creationId xmlns:a16="http://schemas.microsoft.com/office/drawing/2014/main" xmlns="" id="{00000000-0008-0000-0700-000072000000}"/>
            </a:ext>
          </a:extLst>
        </xdr:cNvPr>
        <xdr:cNvSpPr txBox="1"/>
      </xdr:nvSpPr>
      <xdr:spPr>
        <a:xfrm>
          <a:off x="4686300" y="10131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8715</xdr:rowOff>
    </xdr:from>
    <xdr:to>
      <xdr:col>24</xdr:col>
      <xdr:colOff>152400</xdr:colOff>
      <xdr:row>59</xdr:row>
      <xdr:rowOff>8715</xdr:rowOff>
    </xdr:to>
    <xdr:cxnSp macro="">
      <xdr:nvCxnSpPr>
        <xdr:cNvPr id="115" name="直線コネクタ 114">
          <a:extLst>
            <a:ext uri="{FF2B5EF4-FFF2-40B4-BE49-F238E27FC236}">
              <a16:creationId xmlns:a16="http://schemas.microsoft.com/office/drawing/2014/main" xmlns="" id="{00000000-0008-0000-0700-000073000000}"/>
            </a:ext>
          </a:extLst>
        </xdr:cNvPr>
        <xdr:cNvCxnSpPr/>
      </xdr:nvCxnSpPr>
      <xdr:spPr>
        <a:xfrm>
          <a:off x="4546600" y="10124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71762</xdr:rowOff>
    </xdr:from>
    <xdr:ext cx="690189" cy="259045"/>
    <xdr:sp macro="" textlink="">
      <xdr:nvSpPr>
        <xdr:cNvPr id="116" name="総務費最大値テキスト">
          <a:extLst>
            <a:ext uri="{FF2B5EF4-FFF2-40B4-BE49-F238E27FC236}">
              <a16:creationId xmlns:a16="http://schemas.microsoft.com/office/drawing/2014/main" xmlns="" id="{00000000-0008-0000-0700-000074000000}"/>
            </a:ext>
          </a:extLst>
        </xdr:cNvPr>
        <xdr:cNvSpPr txBox="1"/>
      </xdr:nvSpPr>
      <xdr:spPr>
        <a:xfrm>
          <a:off x="4686300" y="8472812"/>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1,151,508</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50</xdr:row>
      <xdr:rowOff>125085</xdr:rowOff>
    </xdr:from>
    <xdr:to>
      <xdr:col>24</xdr:col>
      <xdr:colOff>152400</xdr:colOff>
      <xdr:row>50</xdr:row>
      <xdr:rowOff>125085</xdr:rowOff>
    </xdr:to>
    <xdr:cxnSp macro="">
      <xdr:nvCxnSpPr>
        <xdr:cNvPr id="117" name="直線コネクタ 116">
          <a:extLst>
            <a:ext uri="{FF2B5EF4-FFF2-40B4-BE49-F238E27FC236}">
              <a16:creationId xmlns:a16="http://schemas.microsoft.com/office/drawing/2014/main" xmlns="" id="{00000000-0008-0000-0700-000075000000}"/>
            </a:ext>
          </a:extLst>
        </xdr:cNvPr>
        <xdr:cNvCxnSpPr/>
      </xdr:nvCxnSpPr>
      <xdr:spPr>
        <a:xfrm>
          <a:off x="4546600" y="86975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58</xdr:row>
      <xdr:rowOff>171104</xdr:rowOff>
    </xdr:from>
    <xdr:to>
      <xdr:col>24</xdr:col>
      <xdr:colOff>63500</xdr:colOff>
      <xdr:row>59</xdr:row>
      <xdr:rowOff>955</xdr:rowOff>
    </xdr:to>
    <xdr:cxnSp macro="">
      <xdr:nvCxnSpPr>
        <xdr:cNvPr id="118" name="直線コネクタ 117">
          <a:extLst>
            <a:ext uri="{FF2B5EF4-FFF2-40B4-BE49-F238E27FC236}">
              <a16:creationId xmlns:a16="http://schemas.microsoft.com/office/drawing/2014/main" xmlns="" id="{00000000-0008-0000-0700-000076000000}"/>
            </a:ext>
          </a:extLst>
        </xdr:cNvPr>
        <xdr:cNvCxnSpPr/>
      </xdr:nvCxnSpPr>
      <xdr:spPr>
        <a:xfrm>
          <a:off x="3797300" y="10115204"/>
          <a:ext cx="838200" cy="13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105186</xdr:rowOff>
    </xdr:from>
    <xdr:ext cx="534377" cy="259045"/>
    <xdr:sp macro="" textlink="">
      <xdr:nvSpPr>
        <xdr:cNvPr id="119" name="総務費平均値テキスト">
          <a:extLst>
            <a:ext uri="{FF2B5EF4-FFF2-40B4-BE49-F238E27FC236}">
              <a16:creationId xmlns:a16="http://schemas.microsoft.com/office/drawing/2014/main" xmlns="" id="{00000000-0008-0000-0700-000077000000}"/>
            </a:ext>
          </a:extLst>
        </xdr:cNvPr>
        <xdr:cNvSpPr txBox="1"/>
      </xdr:nvSpPr>
      <xdr:spPr>
        <a:xfrm>
          <a:off x="4686300" y="987783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65,190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82309</xdr:rowOff>
    </xdr:from>
    <xdr:to>
      <xdr:col>24</xdr:col>
      <xdr:colOff>114300</xdr:colOff>
      <xdr:row>59</xdr:row>
      <xdr:rowOff>12459</xdr:rowOff>
    </xdr:to>
    <xdr:sp macro="" textlink="">
      <xdr:nvSpPr>
        <xdr:cNvPr id="120" name="フローチャート: 判断 119">
          <a:extLst>
            <a:ext uri="{FF2B5EF4-FFF2-40B4-BE49-F238E27FC236}">
              <a16:creationId xmlns:a16="http://schemas.microsoft.com/office/drawing/2014/main" xmlns="" id="{00000000-0008-0000-0700-000078000000}"/>
            </a:ext>
          </a:extLst>
        </xdr:cNvPr>
        <xdr:cNvSpPr/>
      </xdr:nvSpPr>
      <xdr:spPr>
        <a:xfrm>
          <a:off x="4584700" y="100264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166817</xdr:rowOff>
    </xdr:from>
    <xdr:to>
      <xdr:col>19</xdr:col>
      <xdr:colOff>177800</xdr:colOff>
      <xdr:row>58</xdr:row>
      <xdr:rowOff>171104</xdr:rowOff>
    </xdr:to>
    <xdr:cxnSp macro="">
      <xdr:nvCxnSpPr>
        <xdr:cNvPr id="121" name="直線コネクタ 120">
          <a:extLst>
            <a:ext uri="{FF2B5EF4-FFF2-40B4-BE49-F238E27FC236}">
              <a16:creationId xmlns:a16="http://schemas.microsoft.com/office/drawing/2014/main" xmlns="" id="{00000000-0008-0000-0700-000079000000}"/>
            </a:ext>
          </a:extLst>
        </xdr:cNvPr>
        <xdr:cNvCxnSpPr/>
      </xdr:nvCxnSpPr>
      <xdr:spPr>
        <a:xfrm>
          <a:off x="2908300" y="10110917"/>
          <a:ext cx="889000" cy="4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58</xdr:row>
      <xdr:rowOff>92508</xdr:rowOff>
    </xdr:from>
    <xdr:to>
      <xdr:col>20</xdr:col>
      <xdr:colOff>38100</xdr:colOff>
      <xdr:row>59</xdr:row>
      <xdr:rowOff>22658</xdr:rowOff>
    </xdr:to>
    <xdr:sp macro="" textlink="">
      <xdr:nvSpPr>
        <xdr:cNvPr id="122" name="フローチャート: 判断 121">
          <a:extLst>
            <a:ext uri="{FF2B5EF4-FFF2-40B4-BE49-F238E27FC236}">
              <a16:creationId xmlns:a16="http://schemas.microsoft.com/office/drawing/2014/main" xmlns="" id="{00000000-0008-0000-0700-00007A000000}"/>
            </a:ext>
          </a:extLst>
        </xdr:cNvPr>
        <xdr:cNvSpPr/>
      </xdr:nvSpPr>
      <xdr:spPr>
        <a:xfrm>
          <a:off x="3746500" y="100366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57</xdr:row>
      <xdr:rowOff>39185</xdr:rowOff>
    </xdr:from>
    <xdr:ext cx="534377" cy="259045"/>
    <xdr:sp macro="" textlink="">
      <xdr:nvSpPr>
        <xdr:cNvPr id="123" name="テキスト ボックス 122">
          <a:extLst>
            <a:ext uri="{FF2B5EF4-FFF2-40B4-BE49-F238E27FC236}">
              <a16:creationId xmlns:a16="http://schemas.microsoft.com/office/drawing/2014/main" xmlns="" id="{00000000-0008-0000-0700-00007B000000}"/>
            </a:ext>
          </a:extLst>
        </xdr:cNvPr>
        <xdr:cNvSpPr txBox="1"/>
      </xdr:nvSpPr>
      <xdr:spPr>
        <a:xfrm>
          <a:off x="3530111" y="98118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153353</xdr:rowOff>
    </xdr:from>
    <xdr:to>
      <xdr:col>15</xdr:col>
      <xdr:colOff>50800</xdr:colOff>
      <xdr:row>58</xdr:row>
      <xdr:rowOff>166817</xdr:rowOff>
    </xdr:to>
    <xdr:cxnSp macro="">
      <xdr:nvCxnSpPr>
        <xdr:cNvPr id="124" name="直線コネクタ 123">
          <a:extLst>
            <a:ext uri="{FF2B5EF4-FFF2-40B4-BE49-F238E27FC236}">
              <a16:creationId xmlns:a16="http://schemas.microsoft.com/office/drawing/2014/main" xmlns="" id="{00000000-0008-0000-0700-00007C000000}"/>
            </a:ext>
          </a:extLst>
        </xdr:cNvPr>
        <xdr:cNvCxnSpPr/>
      </xdr:nvCxnSpPr>
      <xdr:spPr>
        <a:xfrm>
          <a:off x="2019300" y="10097453"/>
          <a:ext cx="889000" cy="134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96730</xdr:rowOff>
    </xdr:from>
    <xdr:to>
      <xdr:col>15</xdr:col>
      <xdr:colOff>101600</xdr:colOff>
      <xdr:row>59</xdr:row>
      <xdr:rowOff>26880</xdr:rowOff>
    </xdr:to>
    <xdr:sp macro="" textlink="">
      <xdr:nvSpPr>
        <xdr:cNvPr id="125" name="フローチャート: 判断 124">
          <a:extLst>
            <a:ext uri="{FF2B5EF4-FFF2-40B4-BE49-F238E27FC236}">
              <a16:creationId xmlns:a16="http://schemas.microsoft.com/office/drawing/2014/main" xmlns="" id="{00000000-0008-0000-0700-00007D000000}"/>
            </a:ext>
          </a:extLst>
        </xdr:cNvPr>
        <xdr:cNvSpPr/>
      </xdr:nvSpPr>
      <xdr:spPr>
        <a:xfrm>
          <a:off x="2857500" y="10040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43407</xdr:rowOff>
    </xdr:from>
    <xdr:ext cx="534377" cy="259045"/>
    <xdr:sp macro="" textlink="">
      <xdr:nvSpPr>
        <xdr:cNvPr id="126" name="テキスト ボックス 125">
          <a:extLst>
            <a:ext uri="{FF2B5EF4-FFF2-40B4-BE49-F238E27FC236}">
              <a16:creationId xmlns:a16="http://schemas.microsoft.com/office/drawing/2014/main" xmlns="" id="{00000000-0008-0000-0700-00007E000000}"/>
            </a:ext>
          </a:extLst>
        </xdr:cNvPr>
        <xdr:cNvSpPr txBox="1"/>
      </xdr:nvSpPr>
      <xdr:spPr>
        <a:xfrm>
          <a:off x="2641111" y="9816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53,835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121496</xdr:rowOff>
    </xdr:from>
    <xdr:to>
      <xdr:col>10</xdr:col>
      <xdr:colOff>114300</xdr:colOff>
      <xdr:row>58</xdr:row>
      <xdr:rowOff>153353</xdr:rowOff>
    </xdr:to>
    <xdr:cxnSp macro="">
      <xdr:nvCxnSpPr>
        <xdr:cNvPr id="127" name="直線コネクタ 126">
          <a:extLst>
            <a:ext uri="{FF2B5EF4-FFF2-40B4-BE49-F238E27FC236}">
              <a16:creationId xmlns:a16="http://schemas.microsoft.com/office/drawing/2014/main" xmlns="" id="{00000000-0008-0000-0700-00007F000000}"/>
            </a:ext>
          </a:extLst>
        </xdr:cNvPr>
        <xdr:cNvCxnSpPr/>
      </xdr:nvCxnSpPr>
      <xdr:spPr>
        <a:xfrm>
          <a:off x="1130300" y="10065596"/>
          <a:ext cx="889000" cy="31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96979</xdr:rowOff>
    </xdr:from>
    <xdr:to>
      <xdr:col>10</xdr:col>
      <xdr:colOff>165100</xdr:colOff>
      <xdr:row>59</xdr:row>
      <xdr:rowOff>27129</xdr:rowOff>
    </xdr:to>
    <xdr:sp macro="" textlink="">
      <xdr:nvSpPr>
        <xdr:cNvPr id="128" name="フローチャート: 判断 127">
          <a:extLst>
            <a:ext uri="{FF2B5EF4-FFF2-40B4-BE49-F238E27FC236}">
              <a16:creationId xmlns:a16="http://schemas.microsoft.com/office/drawing/2014/main" xmlns="" id="{00000000-0008-0000-0700-000080000000}"/>
            </a:ext>
          </a:extLst>
        </xdr:cNvPr>
        <xdr:cNvSpPr/>
      </xdr:nvSpPr>
      <xdr:spPr>
        <a:xfrm>
          <a:off x="1968500" y="100410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43656</xdr:rowOff>
    </xdr:from>
    <xdr:ext cx="534377" cy="259045"/>
    <xdr:sp macro="" textlink="">
      <xdr:nvSpPr>
        <xdr:cNvPr id="129" name="テキスト ボックス 128">
          <a:extLst>
            <a:ext uri="{FF2B5EF4-FFF2-40B4-BE49-F238E27FC236}">
              <a16:creationId xmlns:a16="http://schemas.microsoft.com/office/drawing/2014/main" xmlns="" id="{00000000-0008-0000-0700-000081000000}"/>
            </a:ext>
          </a:extLst>
        </xdr:cNvPr>
        <xdr:cNvSpPr txBox="1"/>
      </xdr:nvSpPr>
      <xdr:spPr>
        <a:xfrm>
          <a:off x="1752111" y="98163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96911</xdr:rowOff>
    </xdr:from>
    <xdr:to>
      <xdr:col>6</xdr:col>
      <xdr:colOff>38100</xdr:colOff>
      <xdr:row>59</xdr:row>
      <xdr:rowOff>27061</xdr:rowOff>
    </xdr:to>
    <xdr:sp macro="" textlink="">
      <xdr:nvSpPr>
        <xdr:cNvPr id="130" name="フローチャート: 判断 129">
          <a:extLst>
            <a:ext uri="{FF2B5EF4-FFF2-40B4-BE49-F238E27FC236}">
              <a16:creationId xmlns:a16="http://schemas.microsoft.com/office/drawing/2014/main" xmlns="" id="{00000000-0008-0000-0700-000082000000}"/>
            </a:ext>
          </a:extLst>
        </xdr:cNvPr>
        <xdr:cNvSpPr/>
      </xdr:nvSpPr>
      <xdr:spPr>
        <a:xfrm>
          <a:off x="1079500" y="100410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18188</xdr:rowOff>
    </xdr:from>
    <xdr:ext cx="534377" cy="259045"/>
    <xdr:sp macro="" textlink="">
      <xdr:nvSpPr>
        <xdr:cNvPr id="131" name="テキスト ボックス 130">
          <a:extLst>
            <a:ext uri="{FF2B5EF4-FFF2-40B4-BE49-F238E27FC236}">
              <a16:creationId xmlns:a16="http://schemas.microsoft.com/office/drawing/2014/main" xmlns="" id="{00000000-0008-0000-0700-000083000000}"/>
            </a:ext>
          </a:extLst>
        </xdr:cNvPr>
        <xdr:cNvSpPr txBox="1"/>
      </xdr:nvSpPr>
      <xdr:spPr>
        <a:xfrm>
          <a:off x="863111" y="101337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xmlns="" id="{00000000-0008-0000-0700-000084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xmlns="" id="{00000000-0008-0000-0700-000085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xmlns="" id="{00000000-0008-0000-0700-000086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xmlns="" id="{00000000-0008-0000-0700-000087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xmlns="" id="{00000000-0008-0000-0700-000088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121605</xdr:rowOff>
    </xdr:from>
    <xdr:to>
      <xdr:col>24</xdr:col>
      <xdr:colOff>114300</xdr:colOff>
      <xdr:row>59</xdr:row>
      <xdr:rowOff>51755</xdr:rowOff>
    </xdr:to>
    <xdr:sp macro="" textlink="">
      <xdr:nvSpPr>
        <xdr:cNvPr id="137" name="楕円 136">
          <a:extLst>
            <a:ext uri="{FF2B5EF4-FFF2-40B4-BE49-F238E27FC236}">
              <a16:creationId xmlns:a16="http://schemas.microsoft.com/office/drawing/2014/main" xmlns="" id="{00000000-0008-0000-0700-000089000000}"/>
            </a:ext>
          </a:extLst>
        </xdr:cNvPr>
        <xdr:cNvSpPr/>
      </xdr:nvSpPr>
      <xdr:spPr>
        <a:xfrm>
          <a:off x="4584700" y="10065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60736</xdr:rowOff>
    </xdr:from>
    <xdr:ext cx="534377" cy="259045"/>
    <xdr:sp macro="" textlink="">
      <xdr:nvSpPr>
        <xdr:cNvPr id="138" name="総務費該当値テキスト">
          <a:extLst>
            <a:ext uri="{FF2B5EF4-FFF2-40B4-BE49-F238E27FC236}">
              <a16:creationId xmlns:a16="http://schemas.microsoft.com/office/drawing/2014/main" xmlns="" id="{00000000-0008-0000-0700-00008A000000}"/>
            </a:ext>
          </a:extLst>
        </xdr:cNvPr>
        <xdr:cNvSpPr txBox="1"/>
      </xdr:nvSpPr>
      <xdr:spPr>
        <a:xfrm>
          <a:off x="4686300" y="10004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120304</xdr:rowOff>
    </xdr:from>
    <xdr:to>
      <xdr:col>20</xdr:col>
      <xdr:colOff>38100</xdr:colOff>
      <xdr:row>59</xdr:row>
      <xdr:rowOff>50454</xdr:rowOff>
    </xdr:to>
    <xdr:sp macro="" textlink="">
      <xdr:nvSpPr>
        <xdr:cNvPr id="139" name="楕円 138">
          <a:extLst>
            <a:ext uri="{FF2B5EF4-FFF2-40B4-BE49-F238E27FC236}">
              <a16:creationId xmlns:a16="http://schemas.microsoft.com/office/drawing/2014/main" xmlns="" id="{00000000-0008-0000-0700-00008B000000}"/>
            </a:ext>
          </a:extLst>
        </xdr:cNvPr>
        <xdr:cNvSpPr/>
      </xdr:nvSpPr>
      <xdr:spPr>
        <a:xfrm>
          <a:off x="3746500" y="100644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59</xdr:row>
      <xdr:rowOff>41581</xdr:rowOff>
    </xdr:from>
    <xdr:ext cx="534377" cy="259045"/>
    <xdr:sp macro="" textlink="">
      <xdr:nvSpPr>
        <xdr:cNvPr id="140" name="テキスト ボックス 139">
          <a:extLst>
            <a:ext uri="{FF2B5EF4-FFF2-40B4-BE49-F238E27FC236}">
              <a16:creationId xmlns:a16="http://schemas.microsoft.com/office/drawing/2014/main" xmlns="" id="{00000000-0008-0000-0700-00008C000000}"/>
            </a:ext>
          </a:extLst>
        </xdr:cNvPr>
        <xdr:cNvSpPr txBox="1"/>
      </xdr:nvSpPr>
      <xdr:spPr>
        <a:xfrm>
          <a:off x="3530111" y="101571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35,272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116017</xdr:rowOff>
    </xdr:from>
    <xdr:to>
      <xdr:col>15</xdr:col>
      <xdr:colOff>101600</xdr:colOff>
      <xdr:row>59</xdr:row>
      <xdr:rowOff>46167</xdr:rowOff>
    </xdr:to>
    <xdr:sp macro="" textlink="">
      <xdr:nvSpPr>
        <xdr:cNvPr id="141" name="楕円 140">
          <a:extLst>
            <a:ext uri="{FF2B5EF4-FFF2-40B4-BE49-F238E27FC236}">
              <a16:creationId xmlns:a16="http://schemas.microsoft.com/office/drawing/2014/main" xmlns="" id="{00000000-0008-0000-0700-00008D000000}"/>
            </a:ext>
          </a:extLst>
        </xdr:cNvPr>
        <xdr:cNvSpPr/>
      </xdr:nvSpPr>
      <xdr:spPr>
        <a:xfrm>
          <a:off x="2857500" y="10060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37294</xdr:rowOff>
    </xdr:from>
    <xdr:ext cx="534377" cy="259045"/>
    <xdr:sp macro="" textlink="">
      <xdr:nvSpPr>
        <xdr:cNvPr id="142" name="テキスト ボックス 141">
          <a:extLst>
            <a:ext uri="{FF2B5EF4-FFF2-40B4-BE49-F238E27FC236}">
              <a16:creationId xmlns:a16="http://schemas.microsoft.com/office/drawing/2014/main" xmlns="" id="{00000000-0008-0000-0700-00008E000000}"/>
            </a:ext>
          </a:extLst>
        </xdr:cNvPr>
        <xdr:cNvSpPr txBox="1"/>
      </xdr:nvSpPr>
      <xdr:spPr>
        <a:xfrm>
          <a:off x="2641111" y="101528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102553</xdr:rowOff>
    </xdr:from>
    <xdr:to>
      <xdr:col>10</xdr:col>
      <xdr:colOff>165100</xdr:colOff>
      <xdr:row>59</xdr:row>
      <xdr:rowOff>32703</xdr:rowOff>
    </xdr:to>
    <xdr:sp macro="" textlink="">
      <xdr:nvSpPr>
        <xdr:cNvPr id="143" name="楕円 142">
          <a:extLst>
            <a:ext uri="{FF2B5EF4-FFF2-40B4-BE49-F238E27FC236}">
              <a16:creationId xmlns:a16="http://schemas.microsoft.com/office/drawing/2014/main" xmlns="" id="{00000000-0008-0000-0700-00008F000000}"/>
            </a:ext>
          </a:extLst>
        </xdr:cNvPr>
        <xdr:cNvSpPr/>
      </xdr:nvSpPr>
      <xdr:spPr>
        <a:xfrm>
          <a:off x="1968500" y="100466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23830</xdr:rowOff>
    </xdr:from>
    <xdr:ext cx="534377" cy="259045"/>
    <xdr:sp macro="" textlink="">
      <xdr:nvSpPr>
        <xdr:cNvPr id="144" name="テキスト ボックス 143">
          <a:extLst>
            <a:ext uri="{FF2B5EF4-FFF2-40B4-BE49-F238E27FC236}">
              <a16:creationId xmlns:a16="http://schemas.microsoft.com/office/drawing/2014/main" xmlns="" id="{00000000-0008-0000-0700-000090000000}"/>
            </a:ext>
          </a:extLst>
        </xdr:cNvPr>
        <xdr:cNvSpPr txBox="1"/>
      </xdr:nvSpPr>
      <xdr:spPr>
        <a:xfrm>
          <a:off x="1752111" y="10139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70696</xdr:rowOff>
    </xdr:from>
    <xdr:to>
      <xdr:col>6</xdr:col>
      <xdr:colOff>38100</xdr:colOff>
      <xdr:row>59</xdr:row>
      <xdr:rowOff>846</xdr:rowOff>
    </xdr:to>
    <xdr:sp macro="" textlink="">
      <xdr:nvSpPr>
        <xdr:cNvPr id="145" name="楕円 144">
          <a:extLst>
            <a:ext uri="{FF2B5EF4-FFF2-40B4-BE49-F238E27FC236}">
              <a16:creationId xmlns:a16="http://schemas.microsoft.com/office/drawing/2014/main" xmlns="" id="{00000000-0008-0000-0700-000091000000}"/>
            </a:ext>
          </a:extLst>
        </xdr:cNvPr>
        <xdr:cNvSpPr/>
      </xdr:nvSpPr>
      <xdr:spPr>
        <a:xfrm>
          <a:off x="1079500" y="100147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17373</xdr:rowOff>
    </xdr:from>
    <xdr:ext cx="534377" cy="259045"/>
    <xdr:sp macro="" textlink="">
      <xdr:nvSpPr>
        <xdr:cNvPr id="146" name="テキスト ボックス 145">
          <a:extLst>
            <a:ext uri="{FF2B5EF4-FFF2-40B4-BE49-F238E27FC236}">
              <a16:creationId xmlns:a16="http://schemas.microsoft.com/office/drawing/2014/main" xmlns="" id="{00000000-0008-0000-0700-000092000000}"/>
            </a:ext>
          </a:extLst>
        </xdr:cNvPr>
        <xdr:cNvSpPr txBox="1"/>
      </xdr:nvSpPr>
      <xdr:spPr>
        <a:xfrm>
          <a:off x="863111" y="9790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74,334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7" name="正方形/長方形 146">
          <a:extLst>
            <a:ext uri="{FF2B5EF4-FFF2-40B4-BE49-F238E27FC236}">
              <a16:creationId xmlns:a16="http://schemas.microsoft.com/office/drawing/2014/main" xmlns="" id="{00000000-0008-0000-0700-000093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4</xdr:col>
      <xdr:colOff>127000</xdr:colOff>
      <xdr:row>65</xdr:row>
      <xdr:rowOff>57150</xdr:rowOff>
    </xdr:from>
    <xdr:to>
      <xdr:col>12</xdr:col>
      <xdr:colOff>127000</xdr:colOff>
      <xdr:row>66</xdr:row>
      <xdr:rowOff>139700</xdr:rowOff>
    </xdr:to>
    <xdr:sp macro="" textlink="">
      <xdr:nvSpPr>
        <xdr:cNvPr id="148" name="正方形/長方形 147">
          <a:extLst>
            <a:ext uri="{FF2B5EF4-FFF2-40B4-BE49-F238E27FC236}">
              <a16:creationId xmlns:a16="http://schemas.microsoft.com/office/drawing/2014/main" xmlns="" id="{00000000-0008-0000-0700-000094000000}"/>
            </a:ext>
          </a:extLst>
        </xdr:cNvPr>
        <xdr:cNvSpPr/>
      </xdr:nvSpPr>
      <xdr:spPr>
        <a:xfrm>
          <a:off x="8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66</xdr:row>
      <xdr:rowOff>88900</xdr:rowOff>
    </xdr:from>
    <xdr:to>
      <xdr:col>12</xdr:col>
      <xdr:colOff>127000</xdr:colOff>
      <xdr:row>68</xdr:row>
      <xdr:rowOff>0</xdr:rowOff>
    </xdr:to>
    <xdr:sp macro="" textlink="">
      <xdr:nvSpPr>
        <xdr:cNvPr id="149" name="正方形/長方形 148">
          <a:extLst>
            <a:ext uri="{FF2B5EF4-FFF2-40B4-BE49-F238E27FC236}">
              <a16:creationId xmlns:a16="http://schemas.microsoft.com/office/drawing/2014/main" xmlns="" id="{00000000-0008-0000-0700-000095000000}"/>
            </a:ext>
          </a:extLst>
        </xdr:cNvPr>
        <xdr:cNvSpPr/>
      </xdr:nvSpPr>
      <xdr:spPr>
        <a:xfrm>
          <a:off x="8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65</xdr:row>
      <xdr:rowOff>57150</xdr:rowOff>
    </xdr:from>
    <xdr:to>
      <xdr:col>18</xdr:col>
      <xdr:colOff>0</xdr:colOff>
      <xdr:row>66</xdr:row>
      <xdr:rowOff>139700</xdr:rowOff>
    </xdr:to>
    <xdr:sp macro="" textlink="">
      <xdr:nvSpPr>
        <xdr:cNvPr id="150" name="正方形/長方形 149">
          <a:extLst>
            <a:ext uri="{FF2B5EF4-FFF2-40B4-BE49-F238E27FC236}">
              <a16:creationId xmlns:a16="http://schemas.microsoft.com/office/drawing/2014/main" xmlns="" id="{00000000-0008-0000-0700-000096000000}"/>
            </a:ext>
          </a:extLst>
        </xdr:cNvPr>
        <xdr:cNvSpPr/>
      </xdr:nvSpPr>
      <xdr:spPr>
        <a:xfrm>
          <a:off x="19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66</xdr:row>
      <xdr:rowOff>88900</xdr:rowOff>
    </xdr:from>
    <xdr:to>
      <xdr:col>18</xdr:col>
      <xdr:colOff>0</xdr:colOff>
      <xdr:row>68</xdr:row>
      <xdr:rowOff>0</xdr:rowOff>
    </xdr:to>
    <xdr:sp macro="" textlink="">
      <xdr:nvSpPr>
        <xdr:cNvPr id="151" name="正方形/長方形 150">
          <a:extLst>
            <a:ext uri="{FF2B5EF4-FFF2-40B4-BE49-F238E27FC236}">
              <a16:creationId xmlns:a16="http://schemas.microsoft.com/office/drawing/2014/main" xmlns="" id="{00000000-0008-0000-0700-000097000000}"/>
            </a:ext>
          </a:extLst>
        </xdr:cNvPr>
        <xdr:cNvSpPr/>
      </xdr:nvSpPr>
      <xdr:spPr>
        <a:xfrm>
          <a:off x="19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165,097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65</xdr:row>
      <xdr:rowOff>57150</xdr:rowOff>
    </xdr:from>
    <xdr:to>
      <xdr:col>24</xdr:col>
      <xdr:colOff>0</xdr:colOff>
      <xdr:row>66</xdr:row>
      <xdr:rowOff>139700</xdr:rowOff>
    </xdr:to>
    <xdr:sp macro="" textlink="">
      <xdr:nvSpPr>
        <xdr:cNvPr id="152" name="正方形/長方形 151">
          <a:extLst>
            <a:ext uri="{FF2B5EF4-FFF2-40B4-BE49-F238E27FC236}">
              <a16:creationId xmlns:a16="http://schemas.microsoft.com/office/drawing/2014/main" xmlns="" id="{00000000-0008-0000-0700-000098000000}"/>
            </a:ext>
          </a:extLst>
        </xdr:cNvPr>
        <xdr:cNvSpPr/>
      </xdr:nvSpPr>
      <xdr:spPr>
        <a:xfrm>
          <a:off x="3048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66</xdr:row>
      <xdr:rowOff>88900</xdr:rowOff>
    </xdr:from>
    <xdr:to>
      <xdr:col>24</xdr:col>
      <xdr:colOff>0</xdr:colOff>
      <xdr:row>68</xdr:row>
      <xdr:rowOff>0</xdr:rowOff>
    </xdr:to>
    <xdr:sp macro="" textlink="">
      <xdr:nvSpPr>
        <xdr:cNvPr id="153" name="正方形/長方形 152">
          <a:extLst>
            <a:ext uri="{FF2B5EF4-FFF2-40B4-BE49-F238E27FC236}">
              <a16:creationId xmlns:a16="http://schemas.microsoft.com/office/drawing/2014/main" xmlns="" id="{00000000-0008-0000-0700-000099000000}"/>
            </a:ext>
          </a:extLst>
        </xdr:cNvPr>
        <xdr:cNvSpPr/>
      </xdr:nvSpPr>
      <xdr:spPr>
        <a:xfrm>
          <a:off x="3048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172,708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4" name="正方形/長方形 153">
          <a:extLst>
            <a:ext uri="{FF2B5EF4-FFF2-40B4-BE49-F238E27FC236}">
              <a16:creationId xmlns:a16="http://schemas.microsoft.com/office/drawing/2014/main" xmlns="" id="{00000000-0008-0000-0700-00009A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5" name="テキスト ボックス 154">
          <a:extLst>
            <a:ext uri="{FF2B5EF4-FFF2-40B4-BE49-F238E27FC236}">
              <a16:creationId xmlns:a16="http://schemas.microsoft.com/office/drawing/2014/main" xmlns="" id="{00000000-0008-0000-0700-00009B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6" name="直線コネクタ 155">
          <a:extLst>
            <a:ext uri="{FF2B5EF4-FFF2-40B4-BE49-F238E27FC236}">
              <a16:creationId xmlns:a16="http://schemas.microsoft.com/office/drawing/2014/main" xmlns="" id="{00000000-0008-0000-0700-00009C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7" name="テキスト ボックス 156">
          <a:extLst>
            <a:ext uri="{FF2B5EF4-FFF2-40B4-BE49-F238E27FC236}">
              <a16:creationId xmlns:a16="http://schemas.microsoft.com/office/drawing/2014/main" xmlns="" id="{00000000-0008-0000-0700-00009D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8" name="直線コネクタ 157">
          <a:extLst>
            <a:ext uri="{FF2B5EF4-FFF2-40B4-BE49-F238E27FC236}">
              <a16:creationId xmlns:a16="http://schemas.microsoft.com/office/drawing/2014/main" xmlns="" id="{00000000-0008-0000-0700-00009E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128106</xdr:rowOff>
    </xdr:from>
    <xdr:ext cx="531299" cy="259045"/>
    <xdr:sp macro="" textlink="">
      <xdr:nvSpPr>
        <xdr:cNvPr id="159" name="テキスト ボックス 158">
          <a:extLst>
            <a:ext uri="{FF2B5EF4-FFF2-40B4-BE49-F238E27FC236}">
              <a16:creationId xmlns:a16="http://schemas.microsoft.com/office/drawing/2014/main" xmlns="" id="{00000000-0008-0000-0700-00009F000000}"/>
            </a:ext>
          </a:extLst>
        </xdr:cNvPr>
        <xdr:cNvSpPr txBox="1"/>
      </xdr:nvSpPr>
      <xdr:spPr>
        <a:xfrm>
          <a:off x="230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60" name="直線コネクタ 159">
          <a:extLst>
            <a:ext uri="{FF2B5EF4-FFF2-40B4-BE49-F238E27FC236}">
              <a16:creationId xmlns:a16="http://schemas.microsoft.com/office/drawing/2014/main" xmlns="" id="{00000000-0008-0000-0700-0000A0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76</xdr:row>
      <xdr:rowOff>144434</xdr:rowOff>
    </xdr:from>
    <xdr:ext cx="595419" cy="259045"/>
    <xdr:sp macro="" textlink="">
      <xdr:nvSpPr>
        <xdr:cNvPr id="161" name="テキスト ボックス 160">
          <a:extLst>
            <a:ext uri="{FF2B5EF4-FFF2-40B4-BE49-F238E27FC236}">
              <a16:creationId xmlns:a16="http://schemas.microsoft.com/office/drawing/2014/main" xmlns="" id="{00000000-0008-0000-0700-0000A1000000}"/>
            </a:ext>
          </a:extLst>
        </xdr:cNvPr>
        <xdr:cNvSpPr txBox="1"/>
      </xdr:nvSpPr>
      <xdr:spPr>
        <a:xfrm>
          <a:off x="166581" y="13174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62" name="直線コネクタ 161">
          <a:extLst>
            <a:ext uri="{FF2B5EF4-FFF2-40B4-BE49-F238E27FC236}">
              <a16:creationId xmlns:a16="http://schemas.microsoft.com/office/drawing/2014/main" xmlns="" id="{00000000-0008-0000-0700-0000A2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74</xdr:row>
      <xdr:rowOff>160762</xdr:rowOff>
    </xdr:from>
    <xdr:ext cx="595419" cy="259045"/>
    <xdr:sp macro="" textlink="">
      <xdr:nvSpPr>
        <xdr:cNvPr id="163" name="テキスト ボックス 162">
          <a:extLst>
            <a:ext uri="{FF2B5EF4-FFF2-40B4-BE49-F238E27FC236}">
              <a16:creationId xmlns:a16="http://schemas.microsoft.com/office/drawing/2014/main" xmlns="" id="{00000000-0008-0000-0700-0000A3000000}"/>
            </a:ext>
          </a:extLst>
        </xdr:cNvPr>
        <xdr:cNvSpPr txBox="1"/>
      </xdr:nvSpPr>
      <xdr:spPr>
        <a:xfrm>
          <a:off x="166581" y="12848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4" name="直線コネクタ 163">
          <a:extLst>
            <a:ext uri="{FF2B5EF4-FFF2-40B4-BE49-F238E27FC236}">
              <a16:creationId xmlns:a16="http://schemas.microsoft.com/office/drawing/2014/main" xmlns="" id="{00000000-0008-0000-0700-0000A4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73</xdr:row>
      <xdr:rowOff>5642</xdr:rowOff>
    </xdr:from>
    <xdr:ext cx="595419" cy="259045"/>
    <xdr:sp macro="" textlink="">
      <xdr:nvSpPr>
        <xdr:cNvPr id="165" name="テキスト ボックス 164">
          <a:extLst>
            <a:ext uri="{FF2B5EF4-FFF2-40B4-BE49-F238E27FC236}">
              <a16:creationId xmlns:a16="http://schemas.microsoft.com/office/drawing/2014/main" xmlns="" id="{00000000-0008-0000-0700-0000A5000000}"/>
            </a:ext>
          </a:extLst>
        </xdr:cNvPr>
        <xdr:cNvSpPr txBox="1"/>
      </xdr:nvSpPr>
      <xdr:spPr>
        <a:xfrm>
          <a:off x="166581" y="12521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6" name="直線コネクタ 165">
          <a:extLst>
            <a:ext uri="{FF2B5EF4-FFF2-40B4-BE49-F238E27FC236}">
              <a16:creationId xmlns:a16="http://schemas.microsoft.com/office/drawing/2014/main" xmlns="" id="{00000000-0008-0000-0700-0000A6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21970</xdr:rowOff>
    </xdr:from>
    <xdr:ext cx="595419" cy="259045"/>
    <xdr:sp macro="" textlink="">
      <xdr:nvSpPr>
        <xdr:cNvPr id="167" name="テキスト ボックス 166">
          <a:extLst>
            <a:ext uri="{FF2B5EF4-FFF2-40B4-BE49-F238E27FC236}">
              <a16:creationId xmlns:a16="http://schemas.microsoft.com/office/drawing/2014/main" xmlns="" id="{00000000-0008-0000-0700-0000A7000000}"/>
            </a:ext>
          </a:extLst>
        </xdr:cNvPr>
        <xdr:cNvSpPr txBox="1"/>
      </xdr:nvSpPr>
      <xdr:spPr>
        <a:xfrm>
          <a:off x="166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8" name="直線コネクタ 167">
          <a:extLst>
            <a:ext uri="{FF2B5EF4-FFF2-40B4-BE49-F238E27FC236}">
              <a16:creationId xmlns:a16="http://schemas.microsoft.com/office/drawing/2014/main" xmlns="" id="{00000000-0008-0000-0700-0000A8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38299</xdr:rowOff>
    </xdr:from>
    <xdr:ext cx="595419" cy="259045"/>
    <xdr:sp macro="" textlink="">
      <xdr:nvSpPr>
        <xdr:cNvPr id="169" name="テキスト ボックス 168">
          <a:extLst>
            <a:ext uri="{FF2B5EF4-FFF2-40B4-BE49-F238E27FC236}">
              <a16:creationId xmlns:a16="http://schemas.microsoft.com/office/drawing/2014/main" xmlns="" id="{00000000-0008-0000-0700-0000A9000000}"/>
            </a:ext>
          </a:extLst>
        </xdr:cNvPr>
        <xdr:cNvSpPr txBox="1"/>
      </xdr:nvSpPr>
      <xdr:spPr>
        <a:xfrm>
          <a:off x="166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70" name="直線コネクタ 169">
          <a:extLst>
            <a:ext uri="{FF2B5EF4-FFF2-40B4-BE49-F238E27FC236}">
              <a16:creationId xmlns:a16="http://schemas.microsoft.com/office/drawing/2014/main" xmlns="" id="{00000000-0008-0000-0700-0000AA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1" name="テキスト ボックス 170">
          <a:extLst>
            <a:ext uri="{FF2B5EF4-FFF2-40B4-BE49-F238E27FC236}">
              <a16:creationId xmlns:a16="http://schemas.microsoft.com/office/drawing/2014/main" xmlns="" id="{00000000-0008-0000-0700-0000AB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2" name="民生費グラフ枠">
          <a:extLst>
            <a:ext uri="{FF2B5EF4-FFF2-40B4-BE49-F238E27FC236}">
              <a16:creationId xmlns:a16="http://schemas.microsoft.com/office/drawing/2014/main" xmlns="" id="{00000000-0008-0000-0700-0000AC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5262</xdr:rowOff>
    </xdr:from>
    <xdr:to>
      <xdr:col>24</xdr:col>
      <xdr:colOff>62865</xdr:colOff>
      <xdr:row>79</xdr:row>
      <xdr:rowOff>41892</xdr:rowOff>
    </xdr:to>
    <xdr:cxnSp macro="">
      <xdr:nvCxnSpPr>
        <xdr:cNvPr id="173" name="直線コネクタ 172">
          <a:extLst>
            <a:ext uri="{FF2B5EF4-FFF2-40B4-BE49-F238E27FC236}">
              <a16:creationId xmlns:a16="http://schemas.microsoft.com/office/drawing/2014/main" xmlns="" id="{00000000-0008-0000-0700-0000AD000000}"/>
            </a:ext>
          </a:extLst>
        </xdr:cNvPr>
        <xdr:cNvCxnSpPr/>
      </xdr:nvCxnSpPr>
      <xdr:spPr>
        <a:xfrm flipV="1">
          <a:off x="4633595" y="12178212"/>
          <a:ext cx="1270" cy="14082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45719</xdr:rowOff>
    </xdr:from>
    <xdr:ext cx="534377" cy="259045"/>
    <xdr:sp macro="" textlink="">
      <xdr:nvSpPr>
        <xdr:cNvPr id="174" name="民生費最小値テキスト">
          <a:extLst>
            <a:ext uri="{FF2B5EF4-FFF2-40B4-BE49-F238E27FC236}">
              <a16:creationId xmlns:a16="http://schemas.microsoft.com/office/drawing/2014/main" xmlns="" id="{00000000-0008-0000-0700-0000AE000000}"/>
            </a:ext>
          </a:extLst>
        </xdr:cNvPr>
        <xdr:cNvSpPr txBox="1"/>
      </xdr:nvSpPr>
      <xdr:spPr>
        <a:xfrm>
          <a:off x="4686300" y="135902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95,235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41892</xdr:rowOff>
    </xdr:from>
    <xdr:to>
      <xdr:col>24</xdr:col>
      <xdr:colOff>152400</xdr:colOff>
      <xdr:row>79</xdr:row>
      <xdr:rowOff>41892</xdr:rowOff>
    </xdr:to>
    <xdr:cxnSp macro="">
      <xdr:nvCxnSpPr>
        <xdr:cNvPr id="175" name="直線コネクタ 174">
          <a:extLst>
            <a:ext uri="{FF2B5EF4-FFF2-40B4-BE49-F238E27FC236}">
              <a16:creationId xmlns:a16="http://schemas.microsoft.com/office/drawing/2014/main" xmlns="" id="{00000000-0008-0000-0700-0000AF000000}"/>
            </a:ext>
          </a:extLst>
        </xdr:cNvPr>
        <xdr:cNvCxnSpPr/>
      </xdr:nvCxnSpPr>
      <xdr:spPr>
        <a:xfrm>
          <a:off x="4546600" y="135864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123389</xdr:rowOff>
    </xdr:from>
    <xdr:ext cx="599010" cy="259045"/>
    <xdr:sp macro="" textlink="">
      <xdr:nvSpPr>
        <xdr:cNvPr id="176" name="民生費最大値テキスト">
          <a:extLst>
            <a:ext uri="{FF2B5EF4-FFF2-40B4-BE49-F238E27FC236}">
              <a16:creationId xmlns:a16="http://schemas.microsoft.com/office/drawing/2014/main" xmlns="" id="{00000000-0008-0000-0700-0000B0000000}"/>
            </a:ext>
          </a:extLst>
        </xdr:cNvPr>
        <xdr:cNvSpPr txBox="1"/>
      </xdr:nvSpPr>
      <xdr:spPr>
        <a:xfrm>
          <a:off x="4686300" y="119534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224,600</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71</xdr:row>
      <xdr:rowOff>5262</xdr:rowOff>
    </xdr:from>
    <xdr:to>
      <xdr:col>24</xdr:col>
      <xdr:colOff>152400</xdr:colOff>
      <xdr:row>71</xdr:row>
      <xdr:rowOff>5262</xdr:rowOff>
    </xdr:to>
    <xdr:cxnSp macro="">
      <xdr:nvCxnSpPr>
        <xdr:cNvPr id="177" name="直線コネクタ 176">
          <a:extLst>
            <a:ext uri="{FF2B5EF4-FFF2-40B4-BE49-F238E27FC236}">
              <a16:creationId xmlns:a16="http://schemas.microsoft.com/office/drawing/2014/main" xmlns="" id="{00000000-0008-0000-0700-0000B1000000}"/>
            </a:ext>
          </a:extLst>
        </xdr:cNvPr>
        <xdr:cNvCxnSpPr/>
      </xdr:nvCxnSpPr>
      <xdr:spPr>
        <a:xfrm>
          <a:off x="4546600" y="12178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64991</xdr:rowOff>
    </xdr:from>
    <xdr:to>
      <xdr:col>24</xdr:col>
      <xdr:colOff>63500</xdr:colOff>
      <xdr:row>76</xdr:row>
      <xdr:rowOff>93512</xdr:rowOff>
    </xdr:to>
    <xdr:cxnSp macro="">
      <xdr:nvCxnSpPr>
        <xdr:cNvPr id="178" name="直線コネクタ 177">
          <a:extLst>
            <a:ext uri="{FF2B5EF4-FFF2-40B4-BE49-F238E27FC236}">
              <a16:creationId xmlns:a16="http://schemas.microsoft.com/office/drawing/2014/main" xmlns="" id="{00000000-0008-0000-0700-0000B2000000}"/>
            </a:ext>
          </a:extLst>
        </xdr:cNvPr>
        <xdr:cNvCxnSpPr/>
      </xdr:nvCxnSpPr>
      <xdr:spPr>
        <a:xfrm>
          <a:off x="3797300" y="13095191"/>
          <a:ext cx="838200" cy="285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1621</xdr:rowOff>
    </xdr:from>
    <xdr:ext cx="599010" cy="259045"/>
    <xdr:sp macro="" textlink="">
      <xdr:nvSpPr>
        <xdr:cNvPr id="179" name="民生費平均値テキスト">
          <a:extLst>
            <a:ext uri="{FF2B5EF4-FFF2-40B4-BE49-F238E27FC236}">
              <a16:creationId xmlns:a16="http://schemas.microsoft.com/office/drawing/2014/main" xmlns="" id="{00000000-0008-0000-0700-0000B3000000}"/>
            </a:ext>
          </a:extLst>
        </xdr:cNvPr>
        <xdr:cNvSpPr txBox="1"/>
      </xdr:nvSpPr>
      <xdr:spPr>
        <a:xfrm>
          <a:off x="4686300" y="1320327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123,786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23194</xdr:rowOff>
    </xdr:from>
    <xdr:to>
      <xdr:col>24</xdr:col>
      <xdr:colOff>114300</xdr:colOff>
      <xdr:row>77</xdr:row>
      <xdr:rowOff>124794</xdr:rowOff>
    </xdr:to>
    <xdr:sp macro="" textlink="">
      <xdr:nvSpPr>
        <xdr:cNvPr id="180" name="フローチャート: 判断 179">
          <a:extLst>
            <a:ext uri="{FF2B5EF4-FFF2-40B4-BE49-F238E27FC236}">
              <a16:creationId xmlns:a16="http://schemas.microsoft.com/office/drawing/2014/main" xmlns="" id="{00000000-0008-0000-0700-0000B4000000}"/>
            </a:ext>
          </a:extLst>
        </xdr:cNvPr>
        <xdr:cNvSpPr/>
      </xdr:nvSpPr>
      <xdr:spPr>
        <a:xfrm>
          <a:off x="4584700" y="132248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76</xdr:row>
      <xdr:rowOff>64991</xdr:rowOff>
    </xdr:from>
    <xdr:to>
      <xdr:col>19</xdr:col>
      <xdr:colOff>177800</xdr:colOff>
      <xdr:row>76</xdr:row>
      <xdr:rowOff>119442</xdr:rowOff>
    </xdr:to>
    <xdr:cxnSp macro="">
      <xdr:nvCxnSpPr>
        <xdr:cNvPr id="181" name="直線コネクタ 180">
          <a:extLst>
            <a:ext uri="{FF2B5EF4-FFF2-40B4-BE49-F238E27FC236}">
              <a16:creationId xmlns:a16="http://schemas.microsoft.com/office/drawing/2014/main" xmlns="" id="{00000000-0008-0000-0700-0000B5000000}"/>
            </a:ext>
          </a:extLst>
        </xdr:cNvPr>
        <xdr:cNvCxnSpPr/>
      </xdr:nvCxnSpPr>
      <xdr:spPr>
        <a:xfrm flipV="1">
          <a:off x="2908300" y="13095191"/>
          <a:ext cx="889000" cy="544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15149</xdr:rowOff>
    </xdr:from>
    <xdr:to>
      <xdr:col>20</xdr:col>
      <xdr:colOff>38100</xdr:colOff>
      <xdr:row>77</xdr:row>
      <xdr:rowOff>116749</xdr:rowOff>
    </xdr:to>
    <xdr:sp macro="" textlink="">
      <xdr:nvSpPr>
        <xdr:cNvPr id="182" name="フローチャート: 判断 181">
          <a:extLst>
            <a:ext uri="{FF2B5EF4-FFF2-40B4-BE49-F238E27FC236}">
              <a16:creationId xmlns:a16="http://schemas.microsoft.com/office/drawing/2014/main" xmlns="" id="{00000000-0008-0000-0700-0000B6000000}"/>
            </a:ext>
          </a:extLst>
        </xdr:cNvPr>
        <xdr:cNvSpPr/>
      </xdr:nvSpPr>
      <xdr:spPr>
        <a:xfrm>
          <a:off x="3746500" y="13216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77</xdr:row>
      <xdr:rowOff>107876</xdr:rowOff>
    </xdr:from>
    <xdr:ext cx="599010" cy="259045"/>
    <xdr:sp macro="" textlink="">
      <xdr:nvSpPr>
        <xdr:cNvPr id="183" name="テキスト ボックス 182">
          <a:extLst>
            <a:ext uri="{FF2B5EF4-FFF2-40B4-BE49-F238E27FC236}">
              <a16:creationId xmlns:a16="http://schemas.microsoft.com/office/drawing/2014/main" xmlns="" id="{00000000-0008-0000-0700-0000B7000000}"/>
            </a:ext>
          </a:extLst>
        </xdr:cNvPr>
        <xdr:cNvSpPr txBox="1"/>
      </xdr:nvSpPr>
      <xdr:spPr>
        <a:xfrm>
          <a:off x="3497795" y="133095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124,525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119442</xdr:rowOff>
    </xdr:from>
    <xdr:to>
      <xdr:col>15</xdr:col>
      <xdr:colOff>50800</xdr:colOff>
      <xdr:row>77</xdr:row>
      <xdr:rowOff>75670</xdr:rowOff>
    </xdr:to>
    <xdr:cxnSp macro="">
      <xdr:nvCxnSpPr>
        <xdr:cNvPr id="184" name="直線コネクタ 183">
          <a:extLst>
            <a:ext uri="{FF2B5EF4-FFF2-40B4-BE49-F238E27FC236}">
              <a16:creationId xmlns:a16="http://schemas.microsoft.com/office/drawing/2014/main" xmlns="" id="{00000000-0008-0000-0700-0000B8000000}"/>
            </a:ext>
          </a:extLst>
        </xdr:cNvPr>
        <xdr:cNvCxnSpPr/>
      </xdr:nvCxnSpPr>
      <xdr:spPr>
        <a:xfrm flipV="1">
          <a:off x="2019300" y="13149642"/>
          <a:ext cx="889000" cy="1276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43148</xdr:rowOff>
    </xdr:from>
    <xdr:to>
      <xdr:col>15</xdr:col>
      <xdr:colOff>101600</xdr:colOff>
      <xdr:row>77</xdr:row>
      <xdr:rowOff>144748</xdr:rowOff>
    </xdr:to>
    <xdr:sp macro="" textlink="">
      <xdr:nvSpPr>
        <xdr:cNvPr id="185" name="フローチャート: 判断 184">
          <a:extLst>
            <a:ext uri="{FF2B5EF4-FFF2-40B4-BE49-F238E27FC236}">
              <a16:creationId xmlns:a16="http://schemas.microsoft.com/office/drawing/2014/main" xmlns="" id="{00000000-0008-0000-0700-0000B9000000}"/>
            </a:ext>
          </a:extLst>
        </xdr:cNvPr>
        <xdr:cNvSpPr/>
      </xdr:nvSpPr>
      <xdr:spPr>
        <a:xfrm>
          <a:off x="2857500" y="13244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77</xdr:row>
      <xdr:rowOff>135875</xdr:rowOff>
    </xdr:from>
    <xdr:ext cx="599010" cy="259045"/>
    <xdr:sp macro="" textlink="">
      <xdr:nvSpPr>
        <xdr:cNvPr id="186" name="テキスト ボックス 185">
          <a:extLst>
            <a:ext uri="{FF2B5EF4-FFF2-40B4-BE49-F238E27FC236}">
              <a16:creationId xmlns:a16="http://schemas.microsoft.com/office/drawing/2014/main" xmlns="" id="{00000000-0008-0000-0700-0000BA000000}"/>
            </a:ext>
          </a:extLst>
        </xdr:cNvPr>
        <xdr:cNvSpPr txBox="1"/>
      </xdr:nvSpPr>
      <xdr:spPr>
        <a:xfrm>
          <a:off x="2608795" y="133375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75670</xdr:rowOff>
    </xdr:from>
    <xdr:to>
      <xdr:col>10</xdr:col>
      <xdr:colOff>114300</xdr:colOff>
      <xdr:row>77</xdr:row>
      <xdr:rowOff>114249</xdr:rowOff>
    </xdr:to>
    <xdr:cxnSp macro="">
      <xdr:nvCxnSpPr>
        <xdr:cNvPr id="187" name="直線コネクタ 186">
          <a:extLst>
            <a:ext uri="{FF2B5EF4-FFF2-40B4-BE49-F238E27FC236}">
              <a16:creationId xmlns:a16="http://schemas.microsoft.com/office/drawing/2014/main" xmlns="" id="{00000000-0008-0000-0700-0000BB000000}"/>
            </a:ext>
          </a:extLst>
        </xdr:cNvPr>
        <xdr:cNvCxnSpPr/>
      </xdr:nvCxnSpPr>
      <xdr:spPr>
        <a:xfrm flipV="1">
          <a:off x="1130300" y="13277320"/>
          <a:ext cx="889000" cy="385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123909</xdr:rowOff>
    </xdr:from>
    <xdr:to>
      <xdr:col>10</xdr:col>
      <xdr:colOff>165100</xdr:colOff>
      <xdr:row>78</xdr:row>
      <xdr:rowOff>54059</xdr:rowOff>
    </xdr:to>
    <xdr:sp macro="" textlink="">
      <xdr:nvSpPr>
        <xdr:cNvPr id="188" name="フローチャート: 判断 187">
          <a:extLst>
            <a:ext uri="{FF2B5EF4-FFF2-40B4-BE49-F238E27FC236}">
              <a16:creationId xmlns:a16="http://schemas.microsoft.com/office/drawing/2014/main" xmlns="" id="{00000000-0008-0000-0700-0000BC000000}"/>
            </a:ext>
          </a:extLst>
        </xdr:cNvPr>
        <xdr:cNvSpPr/>
      </xdr:nvSpPr>
      <xdr:spPr>
        <a:xfrm>
          <a:off x="1968500" y="133255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78</xdr:row>
      <xdr:rowOff>45186</xdr:rowOff>
    </xdr:from>
    <xdr:ext cx="599010" cy="259045"/>
    <xdr:sp macro="" textlink="">
      <xdr:nvSpPr>
        <xdr:cNvPr id="189" name="テキスト ボックス 188">
          <a:extLst>
            <a:ext uri="{FF2B5EF4-FFF2-40B4-BE49-F238E27FC236}">
              <a16:creationId xmlns:a16="http://schemas.microsoft.com/office/drawing/2014/main" xmlns="" id="{00000000-0008-0000-0700-0000BD000000}"/>
            </a:ext>
          </a:extLst>
        </xdr:cNvPr>
        <xdr:cNvSpPr txBox="1"/>
      </xdr:nvSpPr>
      <xdr:spPr>
        <a:xfrm>
          <a:off x="1719795" y="134182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154257</xdr:rowOff>
    </xdr:from>
    <xdr:to>
      <xdr:col>6</xdr:col>
      <xdr:colOff>38100</xdr:colOff>
      <xdr:row>78</xdr:row>
      <xdr:rowOff>84407</xdr:rowOff>
    </xdr:to>
    <xdr:sp macro="" textlink="">
      <xdr:nvSpPr>
        <xdr:cNvPr id="190" name="フローチャート: 判断 189">
          <a:extLst>
            <a:ext uri="{FF2B5EF4-FFF2-40B4-BE49-F238E27FC236}">
              <a16:creationId xmlns:a16="http://schemas.microsoft.com/office/drawing/2014/main" xmlns="" id="{00000000-0008-0000-0700-0000BE000000}"/>
            </a:ext>
          </a:extLst>
        </xdr:cNvPr>
        <xdr:cNvSpPr/>
      </xdr:nvSpPr>
      <xdr:spPr>
        <a:xfrm>
          <a:off x="1079500" y="1335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78</xdr:row>
      <xdr:rowOff>75534</xdr:rowOff>
    </xdr:from>
    <xdr:ext cx="599010" cy="259045"/>
    <xdr:sp macro="" textlink="">
      <xdr:nvSpPr>
        <xdr:cNvPr id="191" name="テキスト ボックス 190">
          <a:extLst>
            <a:ext uri="{FF2B5EF4-FFF2-40B4-BE49-F238E27FC236}">
              <a16:creationId xmlns:a16="http://schemas.microsoft.com/office/drawing/2014/main" xmlns="" id="{00000000-0008-0000-0700-0000BF000000}"/>
            </a:ext>
          </a:extLst>
        </xdr:cNvPr>
        <xdr:cNvSpPr txBox="1"/>
      </xdr:nvSpPr>
      <xdr:spPr>
        <a:xfrm>
          <a:off x="830795" y="134486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xmlns="" id="{00000000-0008-0000-0700-0000C0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xmlns="" id="{00000000-0008-0000-0700-0000C1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xmlns="" id="{00000000-0008-0000-0700-0000C2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xmlns="" id="{00000000-0008-0000-0700-0000C3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6" name="テキスト ボックス 195">
          <a:extLst>
            <a:ext uri="{FF2B5EF4-FFF2-40B4-BE49-F238E27FC236}">
              <a16:creationId xmlns:a16="http://schemas.microsoft.com/office/drawing/2014/main" xmlns="" id="{00000000-0008-0000-0700-0000C4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42712</xdr:rowOff>
    </xdr:from>
    <xdr:to>
      <xdr:col>24</xdr:col>
      <xdr:colOff>114300</xdr:colOff>
      <xdr:row>76</xdr:row>
      <xdr:rowOff>144312</xdr:rowOff>
    </xdr:to>
    <xdr:sp macro="" textlink="">
      <xdr:nvSpPr>
        <xdr:cNvPr id="197" name="楕円 196">
          <a:extLst>
            <a:ext uri="{FF2B5EF4-FFF2-40B4-BE49-F238E27FC236}">
              <a16:creationId xmlns:a16="http://schemas.microsoft.com/office/drawing/2014/main" xmlns="" id="{00000000-0008-0000-0700-0000C5000000}"/>
            </a:ext>
          </a:extLst>
        </xdr:cNvPr>
        <xdr:cNvSpPr/>
      </xdr:nvSpPr>
      <xdr:spPr>
        <a:xfrm>
          <a:off x="4584700" y="130729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65589</xdr:rowOff>
    </xdr:from>
    <xdr:ext cx="599010" cy="259045"/>
    <xdr:sp macro="" textlink="">
      <xdr:nvSpPr>
        <xdr:cNvPr id="198" name="民生費該当値テキスト">
          <a:extLst>
            <a:ext uri="{FF2B5EF4-FFF2-40B4-BE49-F238E27FC236}">
              <a16:creationId xmlns:a16="http://schemas.microsoft.com/office/drawing/2014/main" xmlns="" id="{00000000-0008-0000-0700-0000C6000000}"/>
            </a:ext>
          </a:extLst>
        </xdr:cNvPr>
        <xdr:cNvSpPr txBox="1"/>
      </xdr:nvSpPr>
      <xdr:spPr>
        <a:xfrm>
          <a:off x="4686300" y="129243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137,743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14191</xdr:rowOff>
    </xdr:from>
    <xdr:to>
      <xdr:col>20</xdr:col>
      <xdr:colOff>38100</xdr:colOff>
      <xdr:row>76</xdr:row>
      <xdr:rowOff>115791</xdr:rowOff>
    </xdr:to>
    <xdr:sp macro="" textlink="">
      <xdr:nvSpPr>
        <xdr:cNvPr id="199" name="楕円 198">
          <a:extLst>
            <a:ext uri="{FF2B5EF4-FFF2-40B4-BE49-F238E27FC236}">
              <a16:creationId xmlns:a16="http://schemas.microsoft.com/office/drawing/2014/main" xmlns="" id="{00000000-0008-0000-0700-0000C7000000}"/>
            </a:ext>
          </a:extLst>
        </xdr:cNvPr>
        <xdr:cNvSpPr/>
      </xdr:nvSpPr>
      <xdr:spPr>
        <a:xfrm>
          <a:off x="3746500" y="130443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74</xdr:row>
      <xdr:rowOff>132318</xdr:rowOff>
    </xdr:from>
    <xdr:ext cx="599010" cy="259045"/>
    <xdr:sp macro="" textlink="">
      <xdr:nvSpPr>
        <xdr:cNvPr id="200" name="テキスト ボックス 199">
          <a:extLst>
            <a:ext uri="{FF2B5EF4-FFF2-40B4-BE49-F238E27FC236}">
              <a16:creationId xmlns:a16="http://schemas.microsoft.com/office/drawing/2014/main" xmlns="" id="{00000000-0008-0000-0700-0000C8000000}"/>
            </a:ext>
          </a:extLst>
        </xdr:cNvPr>
        <xdr:cNvSpPr txBox="1"/>
      </xdr:nvSpPr>
      <xdr:spPr>
        <a:xfrm>
          <a:off x="3497795" y="1281961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68642</xdr:rowOff>
    </xdr:from>
    <xdr:to>
      <xdr:col>15</xdr:col>
      <xdr:colOff>101600</xdr:colOff>
      <xdr:row>76</xdr:row>
      <xdr:rowOff>170242</xdr:rowOff>
    </xdr:to>
    <xdr:sp macro="" textlink="">
      <xdr:nvSpPr>
        <xdr:cNvPr id="201" name="楕円 200">
          <a:extLst>
            <a:ext uri="{FF2B5EF4-FFF2-40B4-BE49-F238E27FC236}">
              <a16:creationId xmlns:a16="http://schemas.microsoft.com/office/drawing/2014/main" xmlns="" id="{00000000-0008-0000-0700-0000C9000000}"/>
            </a:ext>
          </a:extLst>
        </xdr:cNvPr>
        <xdr:cNvSpPr/>
      </xdr:nvSpPr>
      <xdr:spPr>
        <a:xfrm>
          <a:off x="2857500" y="13098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75</xdr:row>
      <xdr:rowOff>15319</xdr:rowOff>
    </xdr:from>
    <xdr:ext cx="599010" cy="259045"/>
    <xdr:sp macro="" textlink="">
      <xdr:nvSpPr>
        <xdr:cNvPr id="202" name="テキスト ボックス 201">
          <a:extLst>
            <a:ext uri="{FF2B5EF4-FFF2-40B4-BE49-F238E27FC236}">
              <a16:creationId xmlns:a16="http://schemas.microsoft.com/office/drawing/2014/main" xmlns="" id="{00000000-0008-0000-0700-0000CA000000}"/>
            </a:ext>
          </a:extLst>
        </xdr:cNvPr>
        <xdr:cNvSpPr txBox="1"/>
      </xdr:nvSpPr>
      <xdr:spPr>
        <a:xfrm>
          <a:off x="2608795" y="128740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24870</xdr:rowOff>
    </xdr:from>
    <xdr:to>
      <xdr:col>10</xdr:col>
      <xdr:colOff>165100</xdr:colOff>
      <xdr:row>77</xdr:row>
      <xdr:rowOff>126470</xdr:rowOff>
    </xdr:to>
    <xdr:sp macro="" textlink="">
      <xdr:nvSpPr>
        <xdr:cNvPr id="203" name="楕円 202">
          <a:extLst>
            <a:ext uri="{FF2B5EF4-FFF2-40B4-BE49-F238E27FC236}">
              <a16:creationId xmlns:a16="http://schemas.microsoft.com/office/drawing/2014/main" xmlns="" id="{00000000-0008-0000-0700-0000CB000000}"/>
            </a:ext>
          </a:extLst>
        </xdr:cNvPr>
        <xdr:cNvSpPr/>
      </xdr:nvSpPr>
      <xdr:spPr>
        <a:xfrm>
          <a:off x="1968500" y="13226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75</xdr:row>
      <xdr:rowOff>142997</xdr:rowOff>
    </xdr:from>
    <xdr:ext cx="599010" cy="259045"/>
    <xdr:sp macro="" textlink="">
      <xdr:nvSpPr>
        <xdr:cNvPr id="204" name="テキスト ボックス 203">
          <a:extLst>
            <a:ext uri="{FF2B5EF4-FFF2-40B4-BE49-F238E27FC236}">
              <a16:creationId xmlns:a16="http://schemas.microsoft.com/office/drawing/2014/main" xmlns="" id="{00000000-0008-0000-0700-0000CC000000}"/>
            </a:ext>
          </a:extLst>
        </xdr:cNvPr>
        <xdr:cNvSpPr txBox="1"/>
      </xdr:nvSpPr>
      <xdr:spPr>
        <a:xfrm>
          <a:off x="1719795" y="130017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63449</xdr:rowOff>
    </xdr:from>
    <xdr:to>
      <xdr:col>6</xdr:col>
      <xdr:colOff>38100</xdr:colOff>
      <xdr:row>77</xdr:row>
      <xdr:rowOff>165049</xdr:rowOff>
    </xdr:to>
    <xdr:sp macro="" textlink="">
      <xdr:nvSpPr>
        <xdr:cNvPr id="205" name="楕円 204">
          <a:extLst>
            <a:ext uri="{FF2B5EF4-FFF2-40B4-BE49-F238E27FC236}">
              <a16:creationId xmlns:a16="http://schemas.microsoft.com/office/drawing/2014/main" xmlns="" id="{00000000-0008-0000-0700-0000CD000000}"/>
            </a:ext>
          </a:extLst>
        </xdr:cNvPr>
        <xdr:cNvSpPr/>
      </xdr:nvSpPr>
      <xdr:spPr>
        <a:xfrm>
          <a:off x="1079500" y="132650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76</xdr:row>
      <xdr:rowOff>10126</xdr:rowOff>
    </xdr:from>
    <xdr:ext cx="599010" cy="259045"/>
    <xdr:sp macro="" textlink="">
      <xdr:nvSpPr>
        <xdr:cNvPr id="206" name="テキスト ボックス 205">
          <a:extLst>
            <a:ext uri="{FF2B5EF4-FFF2-40B4-BE49-F238E27FC236}">
              <a16:creationId xmlns:a16="http://schemas.microsoft.com/office/drawing/2014/main" xmlns="" id="{00000000-0008-0000-0700-0000CE000000}"/>
            </a:ext>
          </a:extLst>
        </xdr:cNvPr>
        <xdr:cNvSpPr txBox="1"/>
      </xdr:nvSpPr>
      <xdr:spPr>
        <a:xfrm>
          <a:off x="830795" y="130403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7" name="正方形/長方形 206">
          <a:extLst>
            <a:ext uri="{FF2B5EF4-FFF2-40B4-BE49-F238E27FC236}">
              <a16:creationId xmlns:a16="http://schemas.microsoft.com/office/drawing/2014/main" xmlns="" id="{00000000-0008-0000-0700-0000CF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4</xdr:col>
      <xdr:colOff>127000</xdr:colOff>
      <xdr:row>85</xdr:row>
      <xdr:rowOff>57150</xdr:rowOff>
    </xdr:from>
    <xdr:to>
      <xdr:col>12</xdr:col>
      <xdr:colOff>127000</xdr:colOff>
      <xdr:row>86</xdr:row>
      <xdr:rowOff>139700</xdr:rowOff>
    </xdr:to>
    <xdr:sp macro="" textlink="">
      <xdr:nvSpPr>
        <xdr:cNvPr id="208" name="正方形/長方形 207">
          <a:extLst>
            <a:ext uri="{FF2B5EF4-FFF2-40B4-BE49-F238E27FC236}">
              <a16:creationId xmlns:a16="http://schemas.microsoft.com/office/drawing/2014/main" xmlns="" id="{00000000-0008-0000-0700-0000D0000000}"/>
            </a:ext>
          </a:extLst>
        </xdr:cNvPr>
        <xdr:cNvSpPr/>
      </xdr:nvSpPr>
      <xdr:spPr>
        <a:xfrm>
          <a:off x="8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86</xdr:row>
      <xdr:rowOff>88900</xdr:rowOff>
    </xdr:from>
    <xdr:to>
      <xdr:col>12</xdr:col>
      <xdr:colOff>127000</xdr:colOff>
      <xdr:row>88</xdr:row>
      <xdr:rowOff>0</xdr:rowOff>
    </xdr:to>
    <xdr:sp macro="" textlink="">
      <xdr:nvSpPr>
        <xdr:cNvPr id="209" name="正方形/長方形 208">
          <a:extLst>
            <a:ext uri="{FF2B5EF4-FFF2-40B4-BE49-F238E27FC236}">
              <a16:creationId xmlns:a16="http://schemas.microsoft.com/office/drawing/2014/main" xmlns="" id="{00000000-0008-0000-0700-0000D1000000}"/>
            </a:ext>
          </a:extLst>
        </xdr:cNvPr>
        <xdr:cNvSpPr/>
      </xdr:nvSpPr>
      <xdr:spPr>
        <a:xfrm>
          <a:off x="8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85</xdr:row>
      <xdr:rowOff>57150</xdr:rowOff>
    </xdr:from>
    <xdr:to>
      <xdr:col>18</xdr:col>
      <xdr:colOff>0</xdr:colOff>
      <xdr:row>86</xdr:row>
      <xdr:rowOff>139700</xdr:rowOff>
    </xdr:to>
    <xdr:sp macro="" textlink="">
      <xdr:nvSpPr>
        <xdr:cNvPr id="210" name="正方形/長方形 209">
          <a:extLst>
            <a:ext uri="{FF2B5EF4-FFF2-40B4-BE49-F238E27FC236}">
              <a16:creationId xmlns:a16="http://schemas.microsoft.com/office/drawing/2014/main" xmlns="" id="{00000000-0008-0000-0700-0000D2000000}"/>
            </a:ext>
          </a:extLst>
        </xdr:cNvPr>
        <xdr:cNvSpPr/>
      </xdr:nvSpPr>
      <xdr:spPr>
        <a:xfrm>
          <a:off x="19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86</xdr:row>
      <xdr:rowOff>88900</xdr:rowOff>
    </xdr:from>
    <xdr:to>
      <xdr:col>18</xdr:col>
      <xdr:colOff>0</xdr:colOff>
      <xdr:row>88</xdr:row>
      <xdr:rowOff>0</xdr:rowOff>
    </xdr:to>
    <xdr:sp macro="" textlink="">
      <xdr:nvSpPr>
        <xdr:cNvPr id="211" name="正方形/長方形 210">
          <a:extLst>
            <a:ext uri="{FF2B5EF4-FFF2-40B4-BE49-F238E27FC236}">
              <a16:creationId xmlns:a16="http://schemas.microsoft.com/office/drawing/2014/main" xmlns="" id="{00000000-0008-0000-0700-0000D3000000}"/>
            </a:ext>
          </a:extLst>
        </xdr:cNvPr>
        <xdr:cNvSpPr/>
      </xdr:nvSpPr>
      <xdr:spPr>
        <a:xfrm>
          <a:off x="19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36,544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85</xdr:row>
      <xdr:rowOff>57150</xdr:rowOff>
    </xdr:from>
    <xdr:to>
      <xdr:col>24</xdr:col>
      <xdr:colOff>0</xdr:colOff>
      <xdr:row>86</xdr:row>
      <xdr:rowOff>139700</xdr:rowOff>
    </xdr:to>
    <xdr:sp macro="" textlink="">
      <xdr:nvSpPr>
        <xdr:cNvPr id="212" name="正方形/長方形 211">
          <a:extLst>
            <a:ext uri="{FF2B5EF4-FFF2-40B4-BE49-F238E27FC236}">
              <a16:creationId xmlns:a16="http://schemas.microsoft.com/office/drawing/2014/main" xmlns="" id="{00000000-0008-0000-0700-0000D4000000}"/>
            </a:ext>
          </a:extLst>
        </xdr:cNvPr>
        <xdr:cNvSpPr/>
      </xdr:nvSpPr>
      <xdr:spPr>
        <a:xfrm>
          <a:off x="3048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86</xdr:row>
      <xdr:rowOff>88900</xdr:rowOff>
    </xdr:from>
    <xdr:to>
      <xdr:col>24</xdr:col>
      <xdr:colOff>0</xdr:colOff>
      <xdr:row>88</xdr:row>
      <xdr:rowOff>0</xdr:rowOff>
    </xdr:to>
    <xdr:sp macro="" textlink="">
      <xdr:nvSpPr>
        <xdr:cNvPr id="213" name="正方形/長方形 212">
          <a:extLst>
            <a:ext uri="{FF2B5EF4-FFF2-40B4-BE49-F238E27FC236}">
              <a16:creationId xmlns:a16="http://schemas.microsoft.com/office/drawing/2014/main" xmlns="" id="{00000000-0008-0000-0700-0000D5000000}"/>
            </a:ext>
          </a:extLst>
        </xdr:cNvPr>
        <xdr:cNvSpPr/>
      </xdr:nvSpPr>
      <xdr:spPr>
        <a:xfrm>
          <a:off x="3048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4" name="正方形/長方形 213">
          <a:extLst>
            <a:ext uri="{FF2B5EF4-FFF2-40B4-BE49-F238E27FC236}">
              <a16:creationId xmlns:a16="http://schemas.microsoft.com/office/drawing/2014/main" xmlns="" id="{00000000-0008-0000-0700-0000D6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5" name="テキスト ボックス 214">
          <a:extLst>
            <a:ext uri="{FF2B5EF4-FFF2-40B4-BE49-F238E27FC236}">
              <a16:creationId xmlns:a16="http://schemas.microsoft.com/office/drawing/2014/main" xmlns="" id="{00000000-0008-0000-0700-0000D7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6" name="直線コネクタ 215">
          <a:extLst>
            <a:ext uri="{FF2B5EF4-FFF2-40B4-BE49-F238E27FC236}">
              <a16:creationId xmlns:a16="http://schemas.microsoft.com/office/drawing/2014/main" xmlns="" id="{00000000-0008-0000-0700-0000D8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7" name="テキスト ボックス 216">
          <a:extLst>
            <a:ext uri="{FF2B5EF4-FFF2-40B4-BE49-F238E27FC236}">
              <a16:creationId xmlns:a16="http://schemas.microsoft.com/office/drawing/2014/main" xmlns="" id="{00000000-0008-0000-0700-0000D9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8" name="直線コネクタ 217">
          <a:extLst>
            <a:ext uri="{FF2B5EF4-FFF2-40B4-BE49-F238E27FC236}">
              <a16:creationId xmlns:a16="http://schemas.microsoft.com/office/drawing/2014/main" xmlns="" id="{00000000-0008-0000-0700-0000DA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128106</xdr:rowOff>
    </xdr:from>
    <xdr:ext cx="531299" cy="259045"/>
    <xdr:sp macro="" textlink="">
      <xdr:nvSpPr>
        <xdr:cNvPr id="219" name="テキスト ボックス 218">
          <a:extLst>
            <a:ext uri="{FF2B5EF4-FFF2-40B4-BE49-F238E27FC236}">
              <a16:creationId xmlns:a16="http://schemas.microsoft.com/office/drawing/2014/main" xmlns="" id="{00000000-0008-0000-0700-0000DB000000}"/>
            </a:ext>
          </a:extLst>
        </xdr:cNvPr>
        <xdr:cNvSpPr txBox="1"/>
      </xdr:nvSpPr>
      <xdr:spPr>
        <a:xfrm>
          <a:off x="230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20" name="直線コネクタ 219">
          <a:extLst>
            <a:ext uri="{FF2B5EF4-FFF2-40B4-BE49-F238E27FC236}">
              <a16:creationId xmlns:a16="http://schemas.microsoft.com/office/drawing/2014/main" xmlns="" id="{00000000-0008-0000-0700-0000DC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144434</xdr:rowOff>
    </xdr:from>
    <xdr:ext cx="531299" cy="259045"/>
    <xdr:sp macro="" textlink="">
      <xdr:nvSpPr>
        <xdr:cNvPr id="221" name="テキスト ボックス 220">
          <a:extLst>
            <a:ext uri="{FF2B5EF4-FFF2-40B4-BE49-F238E27FC236}">
              <a16:creationId xmlns:a16="http://schemas.microsoft.com/office/drawing/2014/main" xmlns="" id="{00000000-0008-0000-0700-0000DD000000}"/>
            </a:ext>
          </a:extLst>
        </xdr:cNvPr>
        <xdr:cNvSpPr txBox="1"/>
      </xdr:nvSpPr>
      <xdr:spPr>
        <a:xfrm>
          <a:off x="230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22" name="直線コネクタ 221">
          <a:extLst>
            <a:ext uri="{FF2B5EF4-FFF2-40B4-BE49-F238E27FC236}">
              <a16:creationId xmlns:a16="http://schemas.microsoft.com/office/drawing/2014/main" xmlns="" id="{00000000-0008-0000-0700-0000DE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23" name="テキスト ボックス 222">
          <a:extLst>
            <a:ext uri="{FF2B5EF4-FFF2-40B4-BE49-F238E27FC236}">
              <a16:creationId xmlns:a16="http://schemas.microsoft.com/office/drawing/2014/main" xmlns="" id="{00000000-0008-0000-0700-0000DF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24" name="直線コネクタ 223">
          <a:extLst>
            <a:ext uri="{FF2B5EF4-FFF2-40B4-BE49-F238E27FC236}">
              <a16:creationId xmlns:a16="http://schemas.microsoft.com/office/drawing/2014/main" xmlns="" id="{00000000-0008-0000-0700-0000E0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25" name="テキスト ボックス 224">
          <a:extLst>
            <a:ext uri="{FF2B5EF4-FFF2-40B4-BE49-F238E27FC236}">
              <a16:creationId xmlns:a16="http://schemas.microsoft.com/office/drawing/2014/main" xmlns="" id="{00000000-0008-0000-0700-0000E1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6" name="直線コネクタ 225">
          <a:extLst>
            <a:ext uri="{FF2B5EF4-FFF2-40B4-BE49-F238E27FC236}">
              <a16:creationId xmlns:a16="http://schemas.microsoft.com/office/drawing/2014/main" xmlns="" id="{00000000-0008-0000-0700-0000E2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91</xdr:row>
      <xdr:rowOff>21970</xdr:rowOff>
    </xdr:from>
    <xdr:ext cx="595419" cy="259045"/>
    <xdr:sp macro="" textlink="">
      <xdr:nvSpPr>
        <xdr:cNvPr id="227" name="テキスト ボックス 226">
          <a:extLst>
            <a:ext uri="{FF2B5EF4-FFF2-40B4-BE49-F238E27FC236}">
              <a16:creationId xmlns:a16="http://schemas.microsoft.com/office/drawing/2014/main" xmlns="" id="{00000000-0008-0000-0700-0000E3000000}"/>
            </a:ext>
          </a:extLst>
        </xdr:cNvPr>
        <xdr:cNvSpPr txBox="1"/>
      </xdr:nvSpPr>
      <xdr:spPr>
        <a:xfrm>
          <a:off x="166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8" name="直線コネクタ 227">
          <a:extLst>
            <a:ext uri="{FF2B5EF4-FFF2-40B4-BE49-F238E27FC236}">
              <a16:creationId xmlns:a16="http://schemas.microsoft.com/office/drawing/2014/main" xmlns="" id="{00000000-0008-0000-0700-0000E4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89</xdr:row>
      <xdr:rowOff>38298</xdr:rowOff>
    </xdr:from>
    <xdr:ext cx="595419" cy="259045"/>
    <xdr:sp macro="" textlink="">
      <xdr:nvSpPr>
        <xdr:cNvPr id="229" name="テキスト ボックス 228">
          <a:extLst>
            <a:ext uri="{FF2B5EF4-FFF2-40B4-BE49-F238E27FC236}">
              <a16:creationId xmlns:a16="http://schemas.microsoft.com/office/drawing/2014/main" xmlns="" id="{00000000-0008-0000-0700-0000E5000000}"/>
            </a:ext>
          </a:extLst>
        </xdr:cNvPr>
        <xdr:cNvSpPr txBox="1"/>
      </xdr:nvSpPr>
      <xdr:spPr>
        <a:xfrm>
          <a:off x="166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30" name="直線コネクタ 229">
          <a:extLst>
            <a:ext uri="{FF2B5EF4-FFF2-40B4-BE49-F238E27FC236}">
              <a16:creationId xmlns:a16="http://schemas.microsoft.com/office/drawing/2014/main" xmlns="" id="{00000000-0008-0000-0700-0000E6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31" name="テキスト ボックス 230">
          <a:extLst>
            <a:ext uri="{FF2B5EF4-FFF2-40B4-BE49-F238E27FC236}">
              <a16:creationId xmlns:a16="http://schemas.microsoft.com/office/drawing/2014/main" xmlns="" id="{00000000-0008-0000-0700-0000E7000000}"/>
            </a:ext>
          </a:extLst>
        </xdr:cNvPr>
        <xdr:cNvSpPr txBox="1"/>
      </xdr:nvSpPr>
      <xdr:spPr>
        <a:xfrm>
          <a:off x="166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32" name="衛生費グラフ枠">
          <a:extLst>
            <a:ext uri="{FF2B5EF4-FFF2-40B4-BE49-F238E27FC236}">
              <a16:creationId xmlns:a16="http://schemas.microsoft.com/office/drawing/2014/main" xmlns="" id="{00000000-0008-0000-0700-0000E8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102619</xdr:rowOff>
    </xdr:from>
    <xdr:to>
      <xdr:col>24</xdr:col>
      <xdr:colOff>62865</xdr:colOff>
      <xdr:row>99</xdr:row>
      <xdr:rowOff>158934</xdr:rowOff>
    </xdr:to>
    <xdr:cxnSp macro="">
      <xdr:nvCxnSpPr>
        <xdr:cNvPr id="233" name="直線コネクタ 232">
          <a:extLst>
            <a:ext uri="{FF2B5EF4-FFF2-40B4-BE49-F238E27FC236}">
              <a16:creationId xmlns:a16="http://schemas.microsoft.com/office/drawing/2014/main" xmlns="" id="{00000000-0008-0000-0700-0000E9000000}"/>
            </a:ext>
          </a:extLst>
        </xdr:cNvPr>
        <xdr:cNvCxnSpPr/>
      </xdr:nvCxnSpPr>
      <xdr:spPr>
        <a:xfrm flipV="1">
          <a:off x="4633595" y="15533119"/>
          <a:ext cx="1270" cy="15993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162761</xdr:rowOff>
    </xdr:from>
    <xdr:ext cx="534377" cy="259045"/>
    <xdr:sp macro="" textlink="">
      <xdr:nvSpPr>
        <xdr:cNvPr id="234" name="衛生費最小値テキスト">
          <a:extLst>
            <a:ext uri="{FF2B5EF4-FFF2-40B4-BE49-F238E27FC236}">
              <a16:creationId xmlns:a16="http://schemas.microsoft.com/office/drawing/2014/main" xmlns="" id="{00000000-0008-0000-0700-0000EA000000}"/>
            </a:ext>
          </a:extLst>
        </xdr:cNvPr>
        <xdr:cNvSpPr txBox="1"/>
      </xdr:nvSpPr>
      <xdr:spPr>
        <a:xfrm>
          <a:off x="4686300" y="171363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16,322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158934</xdr:rowOff>
    </xdr:from>
    <xdr:to>
      <xdr:col>24</xdr:col>
      <xdr:colOff>152400</xdr:colOff>
      <xdr:row>99</xdr:row>
      <xdr:rowOff>158934</xdr:rowOff>
    </xdr:to>
    <xdr:cxnSp macro="">
      <xdr:nvCxnSpPr>
        <xdr:cNvPr id="235" name="直線コネクタ 234">
          <a:extLst>
            <a:ext uri="{FF2B5EF4-FFF2-40B4-BE49-F238E27FC236}">
              <a16:creationId xmlns:a16="http://schemas.microsoft.com/office/drawing/2014/main" xmlns="" id="{00000000-0008-0000-0700-0000EB000000}"/>
            </a:ext>
          </a:extLst>
        </xdr:cNvPr>
        <xdr:cNvCxnSpPr/>
      </xdr:nvCxnSpPr>
      <xdr:spPr>
        <a:xfrm>
          <a:off x="4546600" y="171324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49296</xdr:rowOff>
    </xdr:from>
    <xdr:ext cx="599010" cy="259045"/>
    <xdr:sp macro="" textlink="">
      <xdr:nvSpPr>
        <xdr:cNvPr id="236" name="衛生費最大値テキスト">
          <a:extLst>
            <a:ext uri="{FF2B5EF4-FFF2-40B4-BE49-F238E27FC236}">
              <a16:creationId xmlns:a16="http://schemas.microsoft.com/office/drawing/2014/main" xmlns="" id="{00000000-0008-0000-0700-0000EC000000}"/>
            </a:ext>
          </a:extLst>
        </xdr:cNvPr>
        <xdr:cNvSpPr txBox="1"/>
      </xdr:nvSpPr>
      <xdr:spPr>
        <a:xfrm>
          <a:off x="4686300" y="153083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114,271</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90</xdr:row>
      <xdr:rowOff>102619</xdr:rowOff>
    </xdr:from>
    <xdr:to>
      <xdr:col>24</xdr:col>
      <xdr:colOff>152400</xdr:colOff>
      <xdr:row>90</xdr:row>
      <xdr:rowOff>102619</xdr:rowOff>
    </xdr:to>
    <xdr:cxnSp macro="">
      <xdr:nvCxnSpPr>
        <xdr:cNvPr id="237" name="直線コネクタ 236">
          <a:extLst>
            <a:ext uri="{FF2B5EF4-FFF2-40B4-BE49-F238E27FC236}">
              <a16:creationId xmlns:a16="http://schemas.microsoft.com/office/drawing/2014/main" xmlns="" id="{00000000-0008-0000-0700-0000ED000000}"/>
            </a:ext>
          </a:extLst>
        </xdr:cNvPr>
        <xdr:cNvCxnSpPr/>
      </xdr:nvCxnSpPr>
      <xdr:spPr>
        <a:xfrm>
          <a:off x="4546600" y="155331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97</xdr:row>
      <xdr:rowOff>164291</xdr:rowOff>
    </xdr:from>
    <xdr:to>
      <xdr:col>24</xdr:col>
      <xdr:colOff>63500</xdr:colOff>
      <xdr:row>97</xdr:row>
      <xdr:rowOff>166430</xdr:rowOff>
    </xdr:to>
    <xdr:cxnSp macro="">
      <xdr:nvCxnSpPr>
        <xdr:cNvPr id="238" name="直線コネクタ 237">
          <a:extLst>
            <a:ext uri="{FF2B5EF4-FFF2-40B4-BE49-F238E27FC236}">
              <a16:creationId xmlns:a16="http://schemas.microsoft.com/office/drawing/2014/main" xmlns="" id="{00000000-0008-0000-0700-0000EE000000}"/>
            </a:ext>
          </a:extLst>
        </xdr:cNvPr>
        <xdr:cNvCxnSpPr/>
      </xdr:nvCxnSpPr>
      <xdr:spPr>
        <a:xfrm>
          <a:off x="3797300" y="16794941"/>
          <a:ext cx="838200" cy="21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14766</xdr:rowOff>
    </xdr:from>
    <xdr:ext cx="534377" cy="259045"/>
    <xdr:sp macro="" textlink="">
      <xdr:nvSpPr>
        <xdr:cNvPr id="239" name="衛生費平均値テキスト">
          <a:extLst>
            <a:ext uri="{FF2B5EF4-FFF2-40B4-BE49-F238E27FC236}">
              <a16:creationId xmlns:a16="http://schemas.microsoft.com/office/drawing/2014/main" xmlns="" id="{00000000-0008-0000-0700-0000EF000000}"/>
            </a:ext>
          </a:extLst>
        </xdr:cNvPr>
        <xdr:cNvSpPr txBox="1"/>
      </xdr:nvSpPr>
      <xdr:spPr>
        <a:xfrm>
          <a:off x="4686300" y="1681686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98</xdr:row>
      <xdr:rowOff>36339</xdr:rowOff>
    </xdr:from>
    <xdr:to>
      <xdr:col>24</xdr:col>
      <xdr:colOff>114300</xdr:colOff>
      <xdr:row>98</xdr:row>
      <xdr:rowOff>137939</xdr:rowOff>
    </xdr:to>
    <xdr:sp macro="" textlink="">
      <xdr:nvSpPr>
        <xdr:cNvPr id="240" name="フローチャート: 判断 239">
          <a:extLst>
            <a:ext uri="{FF2B5EF4-FFF2-40B4-BE49-F238E27FC236}">
              <a16:creationId xmlns:a16="http://schemas.microsoft.com/office/drawing/2014/main" xmlns="" id="{00000000-0008-0000-0700-0000F0000000}"/>
            </a:ext>
          </a:extLst>
        </xdr:cNvPr>
        <xdr:cNvSpPr/>
      </xdr:nvSpPr>
      <xdr:spPr>
        <a:xfrm>
          <a:off x="4584700" y="168384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164291</xdr:rowOff>
    </xdr:from>
    <xdr:to>
      <xdr:col>19</xdr:col>
      <xdr:colOff>177800</xdr:colOff>
      <xdr:row>98</xdr:row>
      <xdr:rowOff>16125</xdr:rowOff>
    </xdr:to>
    <xdr:cxnSp macro="">
      <xdr:nvCxnSpPr>
        <xdr:cNvPr id="241" name="直線コネクタ 240">
          <a:extLst>
            <a:ext uri="{FF2B5EF4-FFF2-40B4-BE49-F238E27FC236}">
              <a16:creationId xmlns:a16="http://schemas.microsoft.com/office/drawing/2014/main" xmlns="" id="{00000000-0008-0000-0700-0000F1000000}"/>
            </a:ext>
          </a:extLst>
        </xdr:cNvPr>
        <xdr:cNvCxnSpPr/>
      </xdr:nvCxnSpPr>
      <xdr:spPr>
        <a:xfrm flipV="1">
          <a:off x="2908300" y="16794941"/>
          <a:ext cx="889000" cy="232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169139</xdr:rowOff>
    </xdr:from>
    <xdr:to>
      <xdr:col>20</xdr:col>
      <xdr:colOff>38100</xdr:colOff>
      <xdr:row>98</xdr:row>
      <xdr:rowOff>99289</xdr:rowOff>
    </xdr:to>
    <xdr:sp macro="" textlink="">
      <xdr:nvSpPr>
        <xdr:cNvPr id="242" name="フローチャート: 判断 241">
          <a:extLst>
            <a:ext uri="{FF2B5EF4-FFF2-40B4-BE49-F238E27FC236}">
              <a16:creationId xmlns:a16="http://schemas.microsoft.com/office/drawing/2014/main" xmlns="" id="{00000000-0008-0000-0700-0000F2000000}"/>
            </a:ext>
          </a:extLst>
        </xdr:cNvPr>
        <xdr:cNvSpPr/>
      </xdr:nvSpPr>
      <xdr:spPr>
        <a:xfrm>
          <a:off x="3746500" y="167997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98</xdr:row>
      <xdr:rowOff>90416</xdr:rowOff>
    </xdr:from>
    <xdr:ext cx="534377" cy="259045"/>
    <xdr:sp macro="" textlink="">
      <xdr:nvSpPr>
        <xdr:cNvPr id="243" name="テキスト ボックス 242">
          <a:extLst>
            <a:ext uri="{FF2B5EF4-FFF2-40B4-BE49-F238E27FC236}">
              <a16:creationId xmlns:a16="http://schemas.microsoft.com/office/drawing/2014/main" xmlns="" id="{00000000-0008-0000-0700-0000F3000000}"/>
            </a:ext>
          </a:extLst>
        </xdr:cNvPr>
        <xdr:cNvSpPr txBox="1"/>
      </xdr:nvSpPr>
      <xdr:spPr>
        <a:xfrm>
          <a:off x="3530111" y="16892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33,586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16125</xdr:rowOff>
    </xdr:from>
    <xdr:to>
      <xdr:col>15</xdr:col>
      <xdr:colOff>50800</xdr:colOff>
      <xdr:row>98</xdr:row>
      <xdr:rowOff>42594</xdr:rowOff>
    </xdr:to>
    <xdr:cxnSp macro="">
      <xdr:nvCxnSpPr>
        <xdr:cNvPr id="244" name="直線コネクタ 243">
          <a:extLst>
            <a:ext uri="{FF2B5EF4-FFF2-40B4-BE49-F238E27FC236}">
              <a16:creationId xmlns:a16="http://schemas.microsoft.com/office/drawing/2014/main" xmlns="" id="{00000000-0008-0000-0700-0000F4000000}"/>
            </a:ext>
          </a:extLst>
        </xdr:cNvPr>
        <xdr:cNvCxnSpPr/>
      </xdr:nvCxnSpPr>
      <xdr:spPr>
        <a:xfrm flipV="1">
          <a:off x="2019300" y="16818225"/>
          <a:ext cx="889000" cy="264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108869</xdr:rowOff>
    </xdr:from>
    <xdr:to>
      <xdr:col>15</xdr:col>
      <xdr:colOff>101600</xdr:colOff>
      <xdr:row>98</xdr:row>
      <xdr:rowOff>39019</xdr:rowOff>
    </xdr:to>
    <xdr:sp macro="" textlink="">
      <xdr:nvSpPr>
        <xdr:cNvPr id="245" name="フローチャート: 判断 244">
          <a:extLst>
            <a:ext uri="{FF2B5EF4-FFF2-40B4-BE49-F238E27FC236}">
              <a16:creationId xmlns:a16="http://schemas.microsoft.com/office/drawing/2014/main" xmlns="" id="{00000000-0008-0000-0700-0000F5000000}"/>
            </a:ext>
          </a:extLst>
        </xdr:cNvPr>
        <xdr:cNvSpPr/>
      </xdr:nvSpPr>
      <xdr:spPr>
        <a:xfrm>
          <a:off x="2857500" y="167395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55546</xdr:rowOff>
    </xdr:from>
    <xdr:ext cx="534377" cy="259045"/>
    <xdr:sp macro="" textlink="">
      <xdr:nvSpPr>
        <xdr:cNvPr id="246" name="テキスト ボックス 245">
          <a:extLst>
            <a:ext uri="{FF2B5EF4-FFF2-40B4-BE49-F238E27FC236}">
              <a16:creationId xmlns:a16="http://schemas.microsoft.com/office/drawing/2014/main" xmlns="" id="{00000000-0008-0000-0700-0000F6000000}"/>
            </a:ext>
          </a:extLst>
        </xdr:cNvPr>
        <xdr:cNvSpPr txBox="1"/>
      </xdr:nvSpPr>
      <xdr:spPr>
        <a:xfrm>
          <a:off x="2641111" y="165147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37,277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42594</xdr:rowOff>
    </xdr:from>
    <xdr:to>
      <xdr:col>10</xdr:col>
      <xdr:colOff>114300</xdr:colOff>
      <xdr:row>98</xdr:row>
      <xdr:rowOff>64360</xdr:rowOff>
    </xdr:to>
    <xdr:cxnSp macro="">
      <xdr:nvCxnSpPr>
        <xdr:cNvPr id="247" name="直線コネクタ 246">
          <a:extLst>
            <a:ext uri="{FF2B5EF4-FFF2-40B4-BE49-F238E27FC236}">
              <a16:creationId xmlns:a16="http://schemas.microsoft.com/office/drawing/2014/main" xmlns="" id="{00000000-0008-0000-0700-0000F7000000}"/>
            </a:ext>
          </a:extLst>
        </xdr:cNvPr>
        <xdr:cNvCxnSpPr/>
      </xdr:nvCxnSpPr>
      <xdr:spPr>
        <a:xfrm flipV="1">
          <a:off x="1130300" y="16844694"/>
          <a:ext cx="889000" cy="217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12058</xdr:rowOff>
    </xdr:from>
    <xdr:to>
      <xdr:col>10</xdr:col>
      <xdr:colOff>165100</xdr:colOff>
      <xdr:row>98</xdr:row>
      <xdr:rowOff>113658</xdr:rowOff>
    </xdr:to>
    <xdr:sp macro="" textlink="">
      <xdr:nvSpPr>
        <xdr:cNvPr id="248" name="フローチャート: 判断 247">
          <a:extLst>
            <a:ext uri="{FF2B5EF4-FFF2-40B4-BE49-F238E27FC236}">
              <a16:creationId xmlns:a16="http://schemas.microsoft.com/office/drawing/2014/main" xmlns="" id="{00000000-0008-0000-0700-0000F8000000}"/>
            </a:ext>
          </a:extLst>
        </xdr:cNvPr>
        <xdr:cNvSpPr/>
      </xdr:nvSpPr>
      <xdr:spPr>
        <a:xfrm>
          <a:off x="1968500" y="168141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98</xdr:row>
      <xdr:rowOff>104785</xdr:rowOff>
    </xdr:from>
    <xdr:ext cx="534377" cy="259045"/>
    <xdr:sp macro="" textlink="">
      <xdr:nvSpPr>
        <xdr:cNvPr id="249" name="テキスト ボックス 248">
          <a:extLst>
            <a:ext uri="{FF2B5EF4-FFF2-40B4-BE49-F238E27FC236}">
              <a16:creationId xmlns:a16="http://schemas.microsoft.com/office/drawing/2014/main" xmlns="" id="{00000000-0008-0000-0700-0000F9000000}"/>
            </a:ext>
          </a:extLst>
        </xdr:cNvPr>
        <xdr:cNvSpPr txBox="1"/>
      </xdr:nvSpPr>
      <xdr:spPr>
        <a:xfrm>
          <a:off x="1752111" y="169068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1901</xdr:rowOff>
    </xdr:from>
    <xdr:to>
      <xdr:col>6</xdr:col>
      <xdr:colOff>38100</xdr:colOff>
      <xdr:row>98</xdr:row>
      <xdr:rowOff>103501</xdr:rowOff>
    </xdr:to>
    <xdr:sp macro="" textlink="">
      <xdr:nvSpPr>
        <xdr:cNvPr id="250" name="フローチャート: 判断 249">
          <a:extLst>
            <a:ext uri="{FF2B5EF4-FFF2-40B4-BE49-F238E27FC236}">
              <a16:creationId xmlns:a16="http://schemas.microsoft.com/office/drawing/2014/main" xmlns="" id="{00000000-0008-0000-0700-0000FA000000}"/>
            </a:ext>
          </a:extLst>
        </xdr:cNvPr>
        <xdr:cNvSpPr/>
      </xdr:nvSpPr>
      <xdr:spPr>
        <a:xfrm>
          <a:off x="1079500" y="168040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120028</xdr:rowOff>
    </xdr:from>
    <xdr:ext cx="534377" cy="259045"/>
    <xdr:sp macro="" textlink="">
      <xdr:nvSpPr>
        <xdr:cNvPr id="251" name="テキスト ボックス 250">
          <a:extLst>
            <a:ext uri="{FF2B5EF4-FFF2-40B4-BE49-F238E27FC236}">
              <a16:creationId xmlns:a16="http://schemas.microsoft.com/office/drawing/2014/main" xmlns="" id="{00000000-0008-0000-0700-0000FB000000}"/>
            </a:ext>
          </a:extLst>
        </xdr:cNvPr>
        <xdr:cNvSpPr txBox="1"/>
      </xdr:nvSpPr>
      <xdr:spPr>
        <a:xfrm>
          <a:off x="863111" y="165792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33,328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52" name="テキスト ボックス 251">
          <a:extLst>
            <a:ext uri="{FF2B5EF4-FFF2-40B4-BE49-F238E27FC236}">
              <a16:creationId xmlns:a16="http://schemas.microsoft.com/office/drawing/2014/main" xmlns="" id="{00000000-0008-0000-0700-0000FC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53" name="テキスト ボックス 252">
          <a:extLst>
            <a:ext uri="{FF2B5EF4-FFF2-40B4-BE49-F238E27FC236}">
              <a16:creationId xmlns:a16="http://schemas.microsoft.com/office/drawing/2014/main" xmlns="" id="{00000000-0008-0000-0700-0000FD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4" name="テキスト ボックス 253">
          <a:extLst>
            <a:ext uri="{FF2B5EF4-FFF2-40B4-BE49-F238E27FC236}">
              <a16:creationId xmlns:a16="http://schemas.microsoft.com/office/drawing/2014/main" xmlns="" id="{00000000-0008-0000-0700-0000FE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5" name="テキスト ボックス 254">
          <a:extLst>
            <a:ext uri="{FF2B5EF4-FFF2-40B4-BE49-F238E27FC236}">
              <a16:creationId xmlns:a16="http://schemas.microsoft.com/office/drawing/2014/main" xmlns="" id="{00000000-0008-0000-0700-0000FF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6" name="テキスト ボックス 255">
          <a:extLst>
            <a:ext uri="{FF2B5EF4-FFF2-40B4-BE49-F238E27FC236}">
              <a16:creationId xmlns:a16="http://schemas.microsoft.com/office/drawing/2014/main" xmlns="" id="{00000000-0008-0000-0700-00000001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97</xdr:row>
      <xdr:rowOff>115630</xdr:rowOff>
    </xdr:from>
    <xdr:to>
      <xdr:col>24</xdr:col>
      <xdr:colOff>114300</xdr:colOff>
      <xdr:row>98</xdr:row>
      <xdr:rowOff>45780</xdr:rowOff>
    </xdr:to>
    <xdr:sp macro="" textlink="">
      <xdr:nvSpPr>
        <xdr:cNvPr id="257" name="楕円 256">
          <a:extLst>
            <a:ext uri="{FF2B5EF4-FFF2-40B4-BE49-F238E27FC236}">
              <a16:creationId xmlns:a16="http://schemas.microsoft.com/office/drawing/2014/main" xmlns="" id="{00000000-0008-0000-0700-000001010000}"/>
            </a:ext>
          </a:extLst>
        </xdr:cNvPr>
        <xdr:cNvSpPr/>
      </xdr:nvSpPr>
      <xdr:spPr>
        <a:xfrm>
          <a:off x="4584700" y="16746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138507</xdr:rowOff>
    </xdr:from>
    <xdr:ext cx="534377" cy="259045"/>
    <xdr:sp macro="" textlink="">
      <xdr:nvSpPr>
        <xdr:cNvPr id="258" name="衛生費該当値テキスト">
          <a:extLst>
            <a:ext uri="{FF2B5EF4-FFF2-40B4-BE49-F238E27FC236}">
              <a16:creationId xmlns:a16="http://schemas.microsoft.com/office/drawing/2014/main" xmlns="" id="{00000000-0008-0000-0700-000002010000}"/>
            </a:ext>
          </a:extLst>
        </xdr:cNvPr>
        <xdr:cNvSpPr txBox="1"/>
      </xdr:nvSpPr>
      <xdr:spPr>
        <a:xfrm>
          <a:off x="4686300" y="16597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113491</xdr:rowOff>
    </xdr:from>
    <xdr:to>
      <xdr:col>20</xdr:col>
      <xdr:colOff>38100</xdr:colOff>
      <xdr:row>98</xdr:row>
      <xdr:rowOff>43641</xdr:rowOff>
    </xdr:to>
    <xdr:sp macro="" textlink="">
      <xdr:nvSpPr>
        <xdr:cNvPr id="259" name="楕円 258">
          <a:extLst>
            <a:ext uri="{FF2B5EF4-FFF2-40B4-BE49-F238E27FC236}">
              <a16:creationId xmlns:a16="http://schemas.microsoft.com/office/drawing/2014/main" xmlns="" id="{00000000-0008-0000-0700-000003010000}"/>
            </a:ext>
          </a:extLst>
        </xdr:cNvPr>
        <xdr:cNvSpPr/>
      </xdr:nvSpPr>
      <xdr:spPr>
        <a:xfrm>
          <a:off x="3746500" y="167441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96</xdr:row>
      <xdr:rowOff>60168</xdr:rowOff>
    </xdr:from>
    <xdr:ext cx="534377" cy="259045"/>
    <xdr:sp macro="" textlink="">
      <xdr:nvSpPr>
        <xdr:cNvPr id="260" name="テキスト ボックス 259">
          <a:extLst>
            <a:ext uri="{FF2B5EF4-FFF2-40B4-BE49-F238E27FC236}">
              <a16:creationId xmlns:a16="http://schemas.microsoft.com/office/drawing/2014/main" xmlns="" id="{00000000-0008-0000-0700-000004010000}"/>
            </a:ext>
          </a:extLst>
        </xdr:cNvPr>
        <xdr:cNvSpPr txBox="1"/>
      </xdr:nvSpPr>
      <xdr:spPr>
        <a:xfrm>
          <a:off x="3530111" y="165193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136775</xdr:rowOff>
    </xdr:from>
    <xdr:to>
      <xdr:col>15</xdr:col>
      <xdr:colOff>101600</xdr:colOff>
      <xdr:row>98</xdr:row>
      <xdr:rowOff>66925</xdr:rowOff>
    </xdr:to>
    <xdr:sp macro="" textlink="">
      <xdr:nvSpPr>
        <xdr:cNvPr id="261" name="楕円 260">
          <a:extLst>
            <a:ext uri="{FF2B5EF4-FFF2-40B4-BE49-F238E27FC236}">
              <a16:creationId xmlns:a16="http://schemas.microsoft.com/office/drawing/2014/main" xmlns="" id="{00000000-0008-0000-0700-000005010000}"/>
            </a:ext>
          </a:extLst>
        </xdr:cNvPr>
        <xdr:cNvSpPr/>
      </xdr:nvSpPr>
      <xdr:spPr>
        <a:xfrm>
          <a:off x="2857500" y="167674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98</xdr:row>
      <xdr:rowOff>58052</xdr:rowOff>
    </xdr:from>
    <xdr:ext cx="534377" cy="259045"/>
    <xdr:sp macro="" textlink="">
      <xdr:nvSpPr>
        <xdr:cNvPr id="262" name="テキスト ボックス 261">
          <a:extLst>
            <a:ext uri="{FF2B5EF4-FFF2-40B4-BE49-F238E27FC236}">
              <a16:creationId xmlns:a16="http://schemas.microsoft.com/office/drawing/2014/main" xmlns="" id="{00000000-0008-0000-0700-000006010000}"/>
            </a:ext>
          </a:extLst>
        </xdr:cNvPr>
        <xdr:cNvSpPr txBox="1"/>
      </xdr:nvSpPr>
      <xdr:spPr>
        <a:xfrm>
          <a:off x="2641111" y="168601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163244</xdr:rowOff>
    </xdr:from>
    <xdr:to>
      <xdr:col>10</xdr:col>
      <xdr:colOff>165100</xdr:colOff>
      <xdr:row>98</xdr:row>
      <xdr:rowOff>93394</xdr:rowOff>
    </xdr:to>
    <xdr:sp macro="" textlink="">
      <xdr:nvSpPr>
        <xdr:cNvPr id="263" name="楕円 262">
          <a:extLst>
            <a:ext uri="{FF2B5EF4-FFF2-40B4-BE49-F238E27FC236}">
              <a16:creationId xmlns:a16="http://schemas.microsoft.com/office/drawing/2014/main" xmlns="" id="{00000000-0008-0000-0700-000007010000}"/>
            </a:ext>
          </a:extLst>
        </xdr:cNvPr>
        <xdr:cNvSpPr/>
      </xdr:nvSpPr>
      <xdr:spPr>
        <a:xfrm>
          <a:off x="1968500" y="167938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109921</xdr:rowOff>
    </xdr:from>
    <xdr:ext cx="534377" cy="259045"/>
    <xdr:sp macro="" textlink="">
      <xdr:nvSpPr>
        <xdr:cNvPr id="264" name="テキスト ボックス 263">
          <a:extLst>
            <a:ext uri="{FF2B5EF4-FFF2-40B4-BE49-F238E27FC236}">
              <a16:creationId xmlns:a16="http://schemas.microsoft.com/office/drawing/2014/main" xmlns="" id="{00000000-0008-0000-0700-000008010000}"/>
            </a:ext>
          </a:extLst>
        </xdr:cNvPr>
        <xdr:cNvSpPr txBox="1"/>
      </xdr:nvSpPr>
      <xdr:spPr>
        <a:xfrm>
          <a:off x="1752111" y="165691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13560</xdr:rowOff>
    </xdr:from>
    <xdr:to>
      <xdr:col>6</xdr:col>
      <xdr:colOff>38100</xdr:colOff>
      <xdr:row>98</xdr:row>
      <xdr:rowOff>115160</xdr:rowOff>
    </xdr:to>
    <xdr:sp macro="" textlink="">
      <xdr:nvSpPr>
        <xdr:cNvPr id="265" name="楕円 264">
          <a:extLst>
            <a:ext uri="{FF2B5EF4-FFF2-40B4-BE49-F238E27FC236}">
              <a16:creationId xmlns:a16="http://schemas.microsoft.com/office/drawing/2014/main" xmlns="" id="{00000000-0008-0000-0700-000009010000}"/>
            </a:ext>
          </a:extLst>
        </xdr:cNvPr>
        <xdr:cNvSpPr/>
      </xdr:nvSpPr>
      <xdr:spPr>
        <a:xfrm>
          <a:off x="1079500" y="16815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106287</xdr:rowOff>
    </xdr:from>
    <xdr:ext cx="534377" cy="259045"/>
    <xdr:sp macro="" textlink="">
      <xdr:nvSpPr>
        <xdr:cNvPr id="266" name="テキスト ボックス 265">
          <a:extLst>
            <a:ext uri="{FF2B5EF4-FFF2-40B4-BE49-F238E27FC236}">
              <a16:creationId xmlns:a16="http://schemas.microsoft.com/office/drawing/2014/main" xmlns="" id="{00000000-0008-0000-0700-00000A010000}"/>
            </a:ext>
          </a:extLst>
        </xdr:cNvPr>
        <xdr:cNvSpPr txBox="1"/>
      </xdr:nvSpPr>
      <xdr:spPr>
        <a:xfrm>
          <a:off x="863111" y="169083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7" name="正方形/長方形 266">
          <a:extLst>
            <a:ext uri="{FF2B5EF4-FFF2-40B4-BE49-F238E27FC236}">
              <a16:creationId xmlns:a16="http://schemas.microsoft.com/office/drawing/2014/main" xmlns="" id="{00000000-0008-0000-0700-00000B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35</xdr:col>
      <xdr:colOff>63500</xdr:colOff>
      <xdr:row>25</xdr:row>
      <xdr:rowOff>57150</xdr:rowOff>
    </xdr:from>
    <xdr:to>
      <xdr:col>43</xdr:col>
      <xdr:colOff>63500</xdr:colOff>
      <xdr:row>26</xdr:row>
      <xdr:rowOff>139700</xdr:rowOff>
    </xdr:to>
    <xdr:sp macro="" textlink="">
      <xdr:nvSpPr>
        <xdr:cNvPr id="268" name="正方形/長方形 267">
          <a:extLst>
            <a:ext uri="{FF2B5EF4-FFF2-40B4-BE49-F238E27FC236}">
              <a16:creationId xmlns:a16="http://schemas.microsoft.com/office/drawing/2014/main" xmlns="" id="{00000000-0008-0000-0700-00000C010000}"/>
            </a:ext>
          </a:extLst>
        </xdr:cNvPr>
        <xdr:cNvSpPr/>
      </xdr:nvSpPr>
      <xdr:spPr>
        <a:xfrm>
          <a:off x="67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26</xdr:row>
      <xdr:rowOff>88900</xdr:rowOff>
    </xdr:from>
    <xdr:to>
      <xdr:col>43</xdr:col>
      <xdr:colOff>63500</xdr:colOff>
      <xdr:row>28</xdr:row>
      <xdr:rowOff>0</xdr:rowOff>
    </xdr:to>
    <xdr:sp macro="" textlink="">
      <xdr:nvSpPr>
        <xdr:cNvPr id="269" name="正方形/長方形 268">
          <a:extLst>
            <a:ext uri="{FF2B5EF4-FFF2-40B4-BE49-F238E27FC236}">
              <a16:creationId xmlns:a16="http://schemas.microsoft.com/office/drawing/2014/main" xmlns="" id="{00000000-0008-0000-0700-00000D010000}"/>
            </a:ext>
          </a:extLst>
        </xdr:cNvPr>
        <xdr:cNvSpPr/>
      </xdr:nvSpPr>
      <xdr:spPr>
        <a:xfrm>
          <a:off x="67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25</xdr:row>
      <xdr:rowOff>57150</xdr:rowOff>
    </xdr:from>
    <xdr:to>
      <xdr:col>48</xdr:col>
      <xdr:colOff>127000</xdr:colOff>
      <xdr:row>26</xdr:row>
      <xdr:rowOff>139700</xdr:rowOff>
    </xdr:to>
    <xdr:sp macro="" textlink="">
      <xdr:nvSpPr>
        <xdr:cNvPr id="270" name="正方形/長方形 269">
          <a:extLst>
            <a:ext uri="{FF2B5EF4-FFF2-40B4-BE49-F238E27FC236}">
              <a16:creationId xmlns:a16="http://schemas.microsoft.com/office/drawing/2014/main" xmlns="" id="{00000000-0008-0000-0700-00000E010000}"/>
            </a:ext>
          </a:extLst>
        </xdr:cNvPr>
        <xdr:cNvSpPr/>
      </xdr:nvSpPr>
      <xdr:spPr>
        <a:xfrm>
          <a:off x="77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26</xdr:row>
      <xdr:rowOff>88900</xdr:rowOff>
    </xdr:from>
    <xdr:to>
      <xdr:col>48</xdr:col>
      <xdr:colOff>127000</xdr:colOff>
      <xdr:row>28</xdr:row>
      <xdr:rowOff>0</xdr:rowOff>
    </xdr:to>
    <xdr:sp macro="" textlink="">
      <xdr:nvSpPr>
        <xdr:cNvPr id="271" name="正方形/長方形 270">
          <a:extLst>
            <a:ext uri="{FF2B5EF4-FFF2-40B4-BE49-F238E27FC236}">
              <a16:creationId xmlns:a16="http://schemas.microsoft.com/office/drawing/2014/main" xmlns="" id="{00000000-0008-0000-0700-00000F010000}"/>
            </a:ext>
          </a:extLst>
        </xdr:cNvPr>
        <xdr:cNvSpPr/>
      </xdr:nvSpPr>
      <xdr:spPr>
        <a:xfrm>
          <a:off x="77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25</xdr:row>
      <xdr:rowOff>57150</xdr:rowOff>
    </xdr:from>
    <xdr:to>
      <xdr:col>54</xdr:col>
      <xdr:colOff>127000</xdr:colOff>
      <xdr:row>26</xdr:row>
      <xdr:rowOff>139700</xdr:rowOff>
    </xdr:to>
    <xdr:sp macro="" textlink="">
      <xdr:nvSpPr>
        <xdr:cNvPr id="272" name="正方形/長方形 271">
          <a:extLst>
            <a:ext uri="{FF2B5EF4-FFF2-40B4-BE49-F238E27FC236}">
              <a16:creationId xmlns:a16="http://schemas.microsoft.com/office/drawing/2014/main" xmlns="" id="{00000000-0008-0000-0700-000010010000}"/>
            </a:ext>
          </a:extLst>
        </xdr:cNvPr>
        <xdr:cNvSpPr/>
      </xdr:nvSpPr>
      <xdr:spPr>
        <a:xfrm>
          <a:off x="889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26</xdr:row>
      <xdr:rowOff>88900</xdr:rowOff>
    </xdr:from>
    <xdr:to>
      <xdr:col>54</xdr:col>
      <xdr:colOff>127000</xdr:colOff>
      <xdr:row>28</xdr:row>
      <xdr:rowOff>0</xdr:rowOff>
    </xdr:to>
    <xdr:sp macro="" textlink="">
      <xdr:nvSpPr>
        <xdr:cNvPr id="273" name="正方形/長方形 272">
          <a:extLst>
            <a:ext uri="{FF2B5EF4-FFF2-40B4-BE49-F238E27FC236}">
              <a16:creationId xmlns:a16="http://schemas.microsoft.com/office/drawing/2014/main" xmlns="" id="{00000000-0008-0000-0700-000011010000}"/>
            </a:ext>
          </a:extLst>
        </xdr:cNvPr>
        <xdr:cNvSpPr/>
      </xdr:nvSpPr>
      <xdr:spPr>
        <a:xfrm>
          <a:off x="889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74" name="正方形/長方形 273">
          <a:extLst>
            <a:ext uri="{FF2B5EF4-FFF2-40B4-BE49-F238E27FC236}">
              <a16:creationId xmlns:a16="http://schemas.microsoft.com/office/drawing/2014/main" xmlns="" id="{00000000-0008-0000-0700-000012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75" name="テキスト ボックス 274">
          <a:extLst>
            <a:ext uri="{FF2B5EF4-FFF2-40B4-BE49-F238E27FC236}">
              <a16:creationId xmlns:a16="http://schemas.microsoft.com/office/drawing/2014/main" xmlns="" id="{00000000-0008-0000-0700-000013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6" name="直線コネクタ 275">
          <a:extLst>
            <a:ext uri="{FF2B5EF4-FFF2-40B4-BE49-F238E27FC236}">
              <a16:creationId xmlns:a16="http://schemas.microsoft.com/office/drawing/2014/main" xmlns="" id="{00000000-0008-0000-0700-000014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77" name="直線コネクタ 276">
          <a:extLst>
            <a:ext uri="{FF2B5EF4-FFF2-40B4-BE49-F238E27FC236}">
              <a16:creationId xmlns:a16="http://schemas.microsoft.com/office/drawing/2014/main" xmlns="" id="{00000000-0008-0000-0700-000015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78" name="テキスト ボックス 277">
          <a:extLst>
            <a:ext uri="{FF2B5EF4-FFF2-40B4-BE49-F238E27FC236}">
              <a16:creationId xmlns:a16="http://schemas.microsoft.com/office/drawing/2014/main" xmlns="" id="{00000000-0008-0000-0700-000016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9" name="直線コネクタ 278">
          <a:extLst>
            <a:ext uri="{FF2B5EF4-FFF2-40B4-BE49-F238E27FC236}">
              <a16:creationId xmlns:a16="http://schemas.microsoft.com/office/drawing/2014/main" xmlns="" id="{00000000-0008-0000-0700-000017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80" name="テキスト ボックス 279">
          <a:extLst>
            <a:ext uri="{FF2B5EF4-FFF2-40B4-BE49-F238E27FC236}">
              <a16:creationId xmlns:a16="http://schemas.microsoft.com/office/drawing/2014/main" xmlns="" id="{00000000-0008-0000-0700-000018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81" name="直線コネクタ 280">
          <a:extLst>
            <a:ext uri="{FF2B5EF4-FFF2-40B4-BE49-F238E27FC236}">
              <a16:creationId xmlns:a16="http://schemas.microsoft.com/office/drawing/2014/main" xmlns="" id="{00000000-0008-0000-0700-000019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82" name="テキスト ボックス 281">
          <a:extLst>
            <a:ext uri="{FF2B5EF4-FFF2-40B4-BE49-F238E27FC236}">
              <a16:creationId xmlns:a16="http://schemas.microsoft.com/office/drawing/2014/main" xmlns="" id="{00000000-0008-0000-0700-00001A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83" name="直線コネクタ 282">
          <a:extLst>
            <a:ext uri="{FF2B5EF4-FFF2-40B4-BE49-F238E27FC236}">
              <a16:creationId xmlns:a16="http://schemas.microsoft.com/office/drawing/2014/main" xmlns="" id="{00000000-0008-0000-0700-00001B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84" name="テキスト ボックス 283">
          <a:extLst>
            <a:ext uri="{FF2B5EF4-FFF2-40B4-BE49-F238E27FC236}">
              <a16:creationId xmlns:a16="http://schemas.microsoft.com/office/drawing/2014/main" xmlns="" id="{00000000-0008-0000-0700-00001C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85" name="直線コネクタ 284">
          <a:extLst>
            <a:ext uri="{FF2B5EF4-FFF2-40B4-BE49-F238E27FC236}">
              <a16:creationId xmlns:a16="http://schemas.microsoft.com/office/drawing/2014/main" xmlns="" id="{00000000-0008-0000-0700-00001D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86" name="テキスト ボックス 285">
          <a:extLst>
            <a:ext uri="{FF2B5EF4-FFF2-40B4-BE49-F238E27FC236}">
              <a16:creationId xmlns:a16="http://schemas.microsoft.com/office/drawing/2014/main" xmlns="" id="{00000000-0008-0000-0700-00001E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7" name="直線コネクタ 286">
          <a:extLst>
            <a:ext uri="{FF2B5EF4-FFF2-40B4-BE49-F238E27FC236}">
              <a16:creationId xmlns:a16="http://schemas.microsoft.com/office/drawing/2014/main" xmlns="" id="{00000000-0008-0000-0700-00001F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8" name="テキスト ボックス 287">
          <a:extLst>
            <a:ext uri="{FF2B5EF4-FFF2-40B4-BE49-F238E27FC236}">
              <a16:creationId xmlns:a16="http://schemas.microsoft.com/office/drawing/2014/main" xmlns="" id="{00000000-0008-0000-0700-000020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9" name="労働費グラフ枠">
          <a:extLst>
            <a:ext uri="{FF2B5EF4-FFF2-40B4-BE49-F238E27FC236}">
              <a16:creationId xmlns:a16="http://schemas.microsoft.com/office/drawing/2014/main" xmlns="" id="{00000000-0008-0000-0700-000021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78740</xdr:rowOff>
    </xdr:from>
    <xdr:to>
      <xdr:col>54</xdr:col>
      <xdr:colOff>189865</xdr:colOff>
      <xdr:row>39</xdr:row>
      <xdr:rowOff>44450</xdr:rowOff>
    </xdr:to>
    <xdr:cxnSp macro="">
      <xdr:nvCxnSpPr>
        <xdr:cNvPr id="290" name="直線コネクタ 289">
          <a:extLst>
            <a:ext uri="{FF2B5EF4-FFF2-40B4-BE49-F238E27FC236}">
              <a16:creationId xmlns:a16="http://schemas.microsoft.com/office/drawing/2014/main" xmlns="" id="{00000000-0008-0000-0700-000022010000}"/>
            </a:ext>
          </a:extLst>
        </xdr:cNvPr>
        <xdr:cNvCxnSpPr/>
      </xdr:nvCxnSpPr>
      <xdr:spPr>
        <a:xfrm flipV="1">
          <a:off x="10475595" y="5222240"/>
          <a:ext cx="1270" cy="15087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48277</xdr:rowOff>
    </xdr:from>
    <xdr:ext cx="249299" cy="259045"/>
    <xdr:sp macro="" textlink="">
      <xdr:nvSpPr>
        <xdr:cNvPr id="291" name="労働費最小値テキスト">
          <a:extLst>
            <a:ext uri="{FF2B5EF4-FFF2-40B4-BE49-F238E27FC236}">
              <a16:creationId xmlns:a16="http://schemas.microsoft.com/office/drawing/2014/main" xmlns="" id="{00000000-0008-0000-0700-000023010000}"/>
            </a:ext>
          </a:extLst>
        </xdr:cNvPr>
        <xdr:cNvSpPr txBox="1"/>
      </xdr:nvSpPr>
      <xdr:spPr>
        <a:xfrm>
          <a:off x="10528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39</xdr:row>
      <xdr:rowOff>44450</xdr:rowOff>
    </xdr:from>
    <xdr:to>
      <xdr:col>55</xdr:col>
      <xdr:colOff>88900</xdr:colOff>
      <xdr:row>39</xdr:row>
      <xdr:rowOff>44450</xdr:rowOff>
    </xdr:to>
    <xdr:cxnSp macro="">
      <xdr:nvCxnSpPr>
        <xdr:cNvPr id="292" name="直線コネクタ 291">
          <a:extLst>
            <a:ext uri="{FF2B5EF4-FFF2-40B4-BE49-F238E27FC236}">
              <a16:creationId xmlns:a16="http://schemas.microsoft.com/office/drawing/2014/main" xmlns="" id="{00000000-0008-0000-0700-000024010000}"/>
            </a:ext>
          </a:extLst>
        </xdr:cNvPr>
        <xdr:cNvCxnSpPr/>
      </xdr:nvCxnSpPr>
      <xdr:spPr>
        <a:xfrm>
          <a:off x="10388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25417</xdr:rowOff>
    </xdr:from>
    <xdr:ext cx="469744" cy="259045"/>
    <xdr:sp macro="" textlink="">
      <xdr:nvSpPr>
        <xdr:cNvPr id="293" name="労働費最大値テキスト">
          <a:extLst>
            <a:ext uri="{FF2B5EF4-FFF2-40B4-BE49-F238E27FC236}">
              <a16:creationId xmlns:a16="http://schemas.microsoft.com/office/drawing/2014/main" xmlns="" id="{00000000-0008-0000-0700-000025010000}"/>
            </a:ext>
          </a:extLst>
        </xdr:cNvPr>
        <xdr:cNvSpPr txBox="1"/>
      </xdr:nvSpPr>
      <xdr:spPr>
        <a:xfrm>
          <a:off x="10528300" y="49974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3,960</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30</xdr:row>
      <xdr:rowOff>78740</xdr:rowOff>
    </xdr:from>
    <xdr:to>
      <xdr:col>55</xdr:col>
      <xdr:colOff>88900</xdr:colOff>
      <xdr:row>30</xdr:row>
      <xdr:rowOff>78740</xdr:rowOff>
    </xdr:to>
    <xdr:cxnSp macro="">
      <xdr:nvCxnSpPr>
        <xdr:cNvPr id="294" name="直線コネクタ 293">
          <a:extLst>
            <a:ext uri="{FF2B5EF4-FFF2-40B4-BE49-F238E27FC236}">
              <a16:creationId xmlns:a16="http://schemas.microsoft.com/office/drawing/2014/main" xmlns="" id="{00000000-0008-0000-0700-000026010000}"/>
            </a:ext>
          </a:extLst>
        </xdr:cNvPr>
        <xdr:cNvCxnSpPr/>
      </xdr:nvCxnSpPr>
      <xdr:spPr>
        <a:xfrm>
          <a:off x="10388600" y="52222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39</xdr:row>
      <xdr:rowOff>44450</xdr:rowOff>
    </xdr:from>
    <xdr:to>
      <xdr:col>55</xdr:col>
      <xdr:colOff>0</xdr:colOff>
      <xdr:row>39</xdr:row>
      <xdr:rowOff>44450</xdr:rowOff>
    </xdr:to>
    <xdr:cxnSp macro="">
      <xdr:nvCxnSpPr>
        <xdr:cNvPr id="295" name="直線コネクタ 294">
          <a:extLst>
            <a:ext uri="{FF2B5EF4-FFF2-40B4-BE49-F238E27FC236}">
              <a16:creationId xmlns:a16="http://schemas.microsoft.com/office/drawing/2014/main" xmlns="" id="{00000000-0008-0000-0700-000027010000}"/>
            </a:ext>
          </a:extLst>
        </xdr:cNvPr>
        <xdr:cNvCxnSpPr/>
      </xdr:nvCxnSpPr>
      <xdr:spPr>
        <a:xfrm>
          <a:off x="9639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29862</xdr:rowOff>
    </xdr:from>
    <xdr:ext cx="378565" cy="259045"/>
    <xdr:sp macro="" textlink="">
      <xdr:nvSpPr>
        <xdr:cNvPr id="296" name="労働費平均値テキスト">
          <a:extLst>
            <a:ext uri="{FF2B5EF4-FFF2-40B4-BE49-F238E27FC236}">
              <a16:creationId xmlns:a16="http://schemas.microsoft.com/office/drawing/2014/main" xmlns="" id="{00000000-0008-0000-0700-000028010000}"/>
            </a:ext>
          </a:extLst>
        </xdr:cNvPr>
        <xdr:cNvSpPr txBox="1"/>
      </xdr:nvSpPr>
      <xdr:spPr>
        <a:xfrm>
          <a:off x="10528300" y="6373512"/>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6985</xdr:rowOff>
    </xdr:from>
    <xdr:to>
      <xdr:col>55</xdr:col>
      <xdr:colOff>50800</xdr:colOff>
      <xdr:row>38</xdr:row>
      <xdr:rowOff>108585</xdr:rowOff>
    </xdr:to>
    <xdr:sp macro="" textlink="">
      <xdr:nvSpPr>
        <xdr:cNvPr id="297" name="フローチャート: 判断 296">
          <a:extLst>
            <a:ext uri="{FF2B5EF4-FFF2-40B4-BE49-F238E27FC236}">
              <a16:creationId xmlns:a16="http://schemas.microsoft.com/office/drawing/2014/main" xmlns="" id="{00000000-0008-0000-0700-000029010000}"/>
            </a:ext>
          </a:extLst>
        </xdr:cNvPr>
        <xdr:cNvSpPr/>
      </xdr:nvSpPr>
      <xdr:spPr>
        <a:xfrm>
          <a:off x="10426700" y="65220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44450</xdr:rowOff>
    </xdr:from>
    <xdr:to>
      <xdr:col>50</xdr:col>
      <xdr:colOff>114300</xdr:colOff>
      <xdr:row>39</xdr:row>
      <xdr:rowOff>44450</xdr:rowOff>
    </xdr:to>
    <xdr:cxnSp macro="">
      <xdr:nvCxnSpPr>
        <xdr:cNvPr id="298" name="直線コネクタ 297">
          <a:extLst>
            <a:ext uri="{FF2B5EF4-FFF2-40B4-BE49-F238E27FC236}">
              <a16:creationId xmlns:a16="http://schemas.microsoft.com/office/drawing/2014/main" xmlns="" id="{00000000-0008-0000-0700-00002A010000}"/>
            </a:ext>
          </a:extLst>
        </xdr:cNvPr>
        <xdr:cNvCxnSpPr/>
      </xdr:nvCxnSpPr>
      <xdr:spPr>
        <a:xfrm>
          <a:off x="8750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155575</xdr:rowOff>
    </xdr:from>
    <xdr:to>
      <xdr:col>50</xdr:col>
      <xdr:colOff>165100</xdr:colOff>
      <xdr:row>38</xdr:row>
      <xdr:rowOff>85725</xdr:rowOff>
    </xdr:to>
    <xdr:sp macro="" textlink="">
      <xdr:nvSpPr>
        <xdr:cNvPr id="299" name="フローチャート: 判断 298">
          <a:extLst>
            <a:ext uri="{FF2B5EF4-FFF2-40B4-BE49-F238E27FC236}">
              <a16:creationId xmlns:a16="http://schemas.microsoft.com/office/drawing/2014/main" xmlns="" id="{00000000-0008-0000-0700-00002B010000}"/>
            </a:ext>
          </a:extLst>
        </xdr:cNvPr>
        <xdr:cNvSpPr/>
      </xdr:nvSpPr>
      <xdr:spPr>
        <a:xfrm>
          <a:off x="9588500" y="64992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115517</xdr:colOff>
      <xdr:row>36</xdr:row>
      <xdr:rowOff>102252</xdr:rowOff>
    </xdr:from>
    <xdr:ext cx="378565" cy="259045"/>
    <xdr:sp macro="" textlink="">
      <xdr:nvSpPr>
        <xdr:cNvPr id="300" name="テキスト ボックス 299">
          <a:extLst>
            <a:ext uri="{FF2B5EF4-FFF2-40B4-BE49-F238E27FC236}">
              <a16:creationId xmlns:a16="http://schemas.microsoft.com/office/drawing/2014/main" xmlns="" id="{00000000-0008-0000-0700-00002C010000}"/>
            </a:ext>
          </a:extLst>
        </xdr:cNvPr>
        <xdr:cNvSpPr txBox="1"/>
      </xdr:nvSpPr>
      <xdr:spPr>
        <a:xfrm>
          <a:off x="9450017" y="62744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44450</xdr:rowOff>
    </xdr:from>
    <xdr:to>
      <xdr:col>45</xdr:col>
      <xdr:colOff>177800</xdr:colOff>
      <xdr:row>39</xdr:row>
      <xdr:rowOff>44450</xdr:rowOff>
    </xdr:to>
    <xdr:cxnSp macro="">
      <xdr:nvCxnSpPr>
        <xdr:cNvPr id="301" name="直線コネクタ 300">
          <a:extLst>
            <a:ext uri="{FF2B5EF4-FFF2-40B4-BE49-F238E27FC236}">
              <a16:creationId xmlns:a16="http://schemas.microsoft.com/office/drawing/2014/main" xmlns="" id="{00000000-0008-0000-0700-00002D010000}"/>
            </a:ext>
          </a:extLst>
        </xdr:cNvPr>
        <xdr:cNvCxnSpPr/>
      </xdr:nvCxnSpPr>
      <xdr:spPr>
        <a:xfrm>
          <a:off x="7861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157099</xdr:rowOff>
    </xdr:from>
    <xdr:to>
      <xdr:col>46</xdr:col>
      <xdr:colOff>38100</xdr:colOff>
      <xdr:row>38</xdr:row>
      <xdr:rowOff>87249</xdr:rowOff>
    </xdr:to>
    <xdr:sp macro="" textlink="">
      <xdr:nvSpPr>
        <xdr:cNvPr id="302" name="フローチャート: 判断 301">
          <a:extLst>
            <a:ext uri="{FF2B5EF4-FFF2-40B4-BE49-F238E27FC236}">
              <a16:creationId xmlns:a16="http://schemas.microsoft.com/office/drawing/2014/main" xmlns="" id="{00000000-0008-0000-0700-00002E010000}"/>
            </a:ext>
          </a:extLst>
        </xdr:cNvPr>
        <xdr:cNvSpPr/>
      </xdr:nvSpPr>
      <xdr:spPr>
        <a:xfrm>
          <a:off x="8699500" y="65007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36</xdr:row>
      <xdr:rowOff>103776</xdr:rowOff>
    </xdr:from>
    <xdr:ext cx="378565" cy="259045"/>
    <xdr:sp macro="" textlink="">
      <xdr:nvSpPr>
        <xdr:cNvPr id="303" name="テキスト ボックス 302">
          <a:extLst>
            <a:ext uri="{FF2B5EF4-FFF2-40B4-BE49-F238E27FC236}">
              <a16:creationId xmlns:a16="http://schemas.microsoft.com/office/drawing/2014/main" xmlns="" id="{00000000-0008-0000-0700-00002F010000}"/>
            </a:ext>
          </a:extLst>
        </xdr:cNvPr>
        <xdr:cNvSpPr txBox="1"/>
      </xdr:nvSpPr>
      <xdr:spPr>
        <a:xfrm>
          <a:off x="8561017" y="62759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39</xdr:row>
      <xdr:rowOff>44450</xdr:rowOff>
    </xdr:from>
    <xdr:to>
      <xdr:col>41</xdr:col>
      <xdr:colOff>50800</xdr:colOff>
      <xdr:row>39</xdr:row>
      <xdr:rowOff>44450</xdr:rowOff>
    </xdr:to>
    <xdr:cxnSp macro="">
      <xdr:nvCxnSpPr>
        <xdr:cNvPr id="304" name="直線コネクタ 303">
          <a:extLst>
            <a:ext uri="{FF2B5EF4-FFF2-40B4-BE49-F238E27FC236}">
              <a16:creationId xmlns:a16="http://schemas.microsoft.com/office/drawing/2014/main" xmlns="" id="{00000000-0008-0000-0700-000030010000}"/>
            </a:ext>
          </a:extLst>
        </xdr:cNvPr>
        <xdr:cNvCxnSpPr/>
      </xdr:nvCxnSpPr>
      <xdr:spPr>
        <a:xfrm>
          <a:off x="6972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117856</xdr:rowOff>
    </xdr:from>
    <xdr:to>
      <xdr:col>41</xdr:col>
      <xdr:colOff>101600</xdr:colOff>
      <xdr:row>38</xdr:row>
      <xdr:rowOff>48006</xdr:rowOff>
    </xdr:to>
    <xdr:sp macro="" textlink="">
      <xdr:nvSpPr>
        <xdr:cNvPr id="305" name="フローチャート: 判断 304">
          <a:extLst>
            <a:ext uri="{FF2B5EF4-FFF2-40B4-BE49-F238E27FC236}">
              <a16:creationId xmlns:a16="http://schemas.microsoft.com/office/drawing/2014/main" xmlns="" id="{00000000-0008-0000-0700-000031010000}"/>
            </a:ext>
          </a:extLst>
        </xdr:cNvPr>
        <xdr:cNvSpPr/>
      </xdr:nvSpPr>
      <xdr:spPr>
        <a:xfrm>
          <a:off x="7810500" y="64615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36</xdr:row>
      <xdr:rowOff>64533</xdr:rowOff>
    </xdr:from>
    <xdr:ext cx="378565" cy="259045"/>
    <xdr:sp macro="" textlink="">
      <xdr:nvSpPr>
        <xdr:cNvPr id="306" name="テキスト ボックス 305">
          <a:extLst>
            <a:ext uri="{FF2B5EF4-FFF2-40B4-BE49-F238E27FC236}">
              <a16:creationId xmlns:a16="http://schemas.microsoft.com/office/drawing/2014/main" xmlns="" id="{00000000-0008-0000-0700-000032010000}"/>
            </a:ext>
          </a:extLst>
        </xdr:cNvPr>
        <xdr:cNvSpPr txBox="1"/>
      </xdr:nvSpPr>
      <xdr:spPr>
        <a:xfrm>
          <a:off x="7672017" y="62367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138430</xdr:rowOff>
    </xdr:from>
    <xdr:to>
      <xdr:col>36</xdr:col>
      <xdr:colOff>165100</xdr:colOff>
      <xdr:row>37</xdr:row>
      <xdr:rowOff>68580</xdr:rowOff>
    </xdr:to>
    <xdr:sp macro="" textlink="">
      <xdr:nvSpPr>
        <xdr:cNvPr id="307" name="フローチャート: 判断 306">
          <a:extLst>
            <a:ext uri="{FF2B5EF4-FFF2-40B4-BE49-F238E27FC236}">
              <a16:creationId xmlns:a16="http://schemas.microsoft.com/office/drawing/2014/main" xmlns="" id="{00000000-0008-0000-0700-000033010000}"/>
            </a:ext>
          </a:extLst>
        </xdr:cNvPr>
        <xdr:cNvSpPr/>
      </xdr:nvSpPr>
      <xdr:spPr>
        <a:xfrm>
          <a:off x="6921500" y="63106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35</xdr:row>
      <xdr:rowOff>85107</xdr:rowOff>
    </xdr:from>
    <xdr:ext cx="378565" cy="259045"/>
    <xdr:sp macro="" textlink="">
      <xdr:nvSpPr>
        <xdr:cNvPr id="308" name="テキスト ボックス 307">
          <a:extLst>
            <a:ext uri="{FF2B5EF4-FFF2-40B4-BE49-F238E27FC236}">
              <a16:creationId xmlns:a16="http://schemas.microsoft.com/office/drawing/2014/main" xmlns="" id="{00000000-0008-0000-0700-000034010000}"/>
            </a:ext>
          </a:extLst>
        </xdr:cNvPr>
        <xdr:cNvSpPr txBox="1"/>
      </xdr:nvSpPr>
      <xdr:spPr>
        <a:xfrm>
          <a:off x="6783017" y="60858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9" name="テキスト ボックス 308">
          <a:extLst>
            <a:ext uri="{FF2B5EF4-FFF2-40B4-BE49-F238E27FC236}">
              <a16:creationId xmlns:a16="http://schemas.microsoft.com/office/drawing/2014/main" xmlns="" id="{00000000-0008-0000-0700-000035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10" name="テキスト ボックス 309">
          <a:extLst>
            <a:ext uri="{FF2B5EF4-FFF2-40B4-BE49-F238E27FC236}">
              <a16:creationId xmlns:a16="http://schemas.microsoft.com/office/drawing/2014/main" xmlns="" id="{00000000-0008-0000-0700-000036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11" name="テキスト ボックス 310">
          <a:extLst>
            <a:ext uri="{FF2B5EF4-FFF2-40B4-BE49-F238E27FC236}">
              <a16:creationId xmlns:a16="http://schemas.microsoft.com/office/drawing/2014/main" xmlns="" id="{00000000-0008-0000-0700-000037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12" name="テキスト ボックス 311">
          <a:extLst>
            <a:ext uri="{FF2B5EF4-FFF2-40B4-BE49-F238E27FC236}">
              <a16:creationId xmlns:a16="http://schemas.microsoft.com/office/drawing/2014/main" xmlns="" id="{00000000-0008-0000-0700-000038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13" name="テキスト ボックス 312">
          <a:extLst>
            <a:ext uri="{FF2B5EF4-FFF2-40B4-BE49-F238E27FC236}">
              <a16:creationId xmlns:a16="http://schemas.microsoft.com/office/drawing/2014/main" xmlns="" id="{00000000-0008-0000-0700-000039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165100</xdr:rowOff>
    </xdr:from>
    <xdr:to>
      <xdr:col>55</xdr:col>
      <xdr:colOff>50800</xdr:colOff>
      <xdr:row>39</xdr:row>
      <xdr:rowOff>95250</xdr:rowOff>
    </xdr:to>
    <xdr:sp macro="" textlink="">
      <xdr:nvSpPr>
        <xdr:cNvPr id="314" name="楕円 313">
          <a:extLst>
            <a:ext uri="{FF2B5EF4-FFF2-40B4-BE49-F238E27FC236}">
              <a16:creationId xmlns:a16="http://schemas.microsoft.com/office/drawing/2014/main" xmlns="" id="{00000000-0008-0000-0700-00003A010000}"/>
            </a:ext>
          </a:extLst>
        </xdr:cNvPr>
        <xdr:cNvSpPr/>
      </xdr:nvSpPr>
      <xdr:spPr>
        <a:xfrm>
          <a:off x="10426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38</xdr:row>
      <xdr:rowOff>80027</xdr:rowOff>
    </xdr:from>
    <xdr:ext cx="249299" cy="259045"/>
    <xdr:sp macro="" textlink="">
      <xdr:nvSpPr>
        <xdr:cNvPr id="315" name="労働費該当値テキスト">
          <a:extLst>
            <a:ext uri="{FF2B5EF4-FFF2-40B4-BE49-F238E27FC236}">
              <a16:creationId xmlns:a16="http://schemas.microsoft.com/office/drawing/2014/main" xmlns="" id="{00000000-0008-0000-0700-00003B010000}"/>
            </a:ext>
          </a:extLst>
        </xdr:cNvPr>
        <xdr:cNvSpPr txBox="1"/>
      </xdr:nvSpPr>
      <xdr:spPr>
        <a:xfrm>
          <a:off x="10528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165100</xdr:rowOff>
    </xdr:from>
    <xdr:to>
      <xdr:col>50</xdr:col>
      <xdr:colOff>165100</xdr:colOff>
      <xdr:row>39</xdr:row>
      <xdr:rowOff>95250</xdr:rowOff>
    </xdr:to>
    <xdr:sp macro="" textlink="">
      <xdr:nvSpPr>
        <xdr:cNvPr id="316" name="楕円 315">
          <a:extLst>
            <a:ext uri="{FF2B5EF4-FFF2-40B4-BE49-F238E27FC236}">
              <a16:creationId xmlns:a16="http://schemas.microsoft.com/office/drawing/2014/main" xmlns="" id="{00000000-0008-0000-0700-00003C010000}"/>
            </a:ext>
          </a:extLst>
        </xdr:cNvPr>
        <xdr:cNvSpPr/>
      </xdr:nvSpPr>
      <xdr:spPr>
        <a:xfrm>
          <a:off x="9588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180150</xdr:colOff>
      <xdr:row>39</xdr:row>
      <xdr:rowOff>86377</xdr:rowOff>
    </xdr:from>
    <xdr:ext cx="249299" cy="259045"/>
    <xdr:sp macro="" textlink="">
      <xdr:nvSpPr>
        <xdr:cNvPr id="317" name="テキスト ボックス 316">
          <a:extLst>
            <a:ext uri="{FF2B5EF4-FFF2-40B4-BE49-F238E27FC236}">
              <a16:creationId xmlns:a16="http://schemas.microsoft.com/office/drawing/2014/main" xmlns="" id="{00000000-0008-0000-0700-00003D010000}"/>
            </a:ext>
          </a:extLst>
        </xdr:cNvPr>
        <xdr:cNvSpPr txBox="1"/>
      </xdr:nvSpPr>
      <xdr:spPr>
        <a:xfrm>
          <a:off x="9514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165100</xdr:rowOff>
    </xdr:from>
    <xdr:to>
      <xdr:col>46</xdr:col>
      <xdr:colOff>38100</xdr:colOff>
      <xdr:row>39</xdr:row>
      <xdr:rowOff>95250</xdr:rowOff>
    </xdr:to>
    <xdr:sp macro="" textlink="">
      <xdr:nvSpPr>
        <xdr:cNvPr id="318" name="楕円 317">
          <a:extLst>
            <a:ext uri="{FF2B5EF4-FFF2-40B4-BE49-F238E27FC236}">
              <a16:creationId xmlns:a16="http://schemas.microsoft.com/office/drawing/2014/main" xmlns="" id="{00000000-0008-0000-0700-00003E010000}"/>
            </a:ext>
          </a:extLst>
        </xdr:cNvPr>
        <xdr:cNvSpPr/>
      </xdr:nvSpPr>
      <xdr:spPr>
        <a:xfrm>
          <a:off x="8699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45</xdr:col>
      <xdr:colOff>53150</xdr:colOff>
      <xdr:row>39</xdr:row>
      <xdr:rowOff>86377</xdr:rowOff>
    </xdr:from>
    <xdr:ext cx="249299" cy="259045"/>
    <xdr:sp macro="" textlink="">
      <xdr:nvSpPr>
        <xdr:cNvPr id="319" name="テキスト ボックス 318">
          <a:extLst>
            <a:ext uri="{FF2B5EF4-FFF2-40B4-BE49-F238E27FC236}">
              <a16:creationId xmlns:a16="http://schemas.microsoft.com/office/drawing/2014/main" xmlns="" id="{00000000-0008-0000-0700-00003F010000}"/>
            </a:ext>
          </a:extLst>
        </xdr:cNvPr>
        <xdr:cNvSpPr txBox="1"/>
      </xdr:nvSpPr>
      <xdr:spPr>
        <a:xfrm>
          <a:off x="8625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165100</xdr:rowOff>
    </xdr:from>
    <xdr:to>
      <xdr:col>41</xdr:col>
      <xdr:colOff>101600</xdr:colOff>
      <xdr:row>39</xdr:row>
      <xdr:rowOff>95250</xdr:rowOff>
    </xdr:to>
    <xdr:sp macro="" textlink="">
      <xdr:nvSpPr>
        <xdr:cNvPr id="320" name="楕円 319">
          <a:extLst>
            <a:ext uri="{FF2B5EF4-FFF2-40B4-BE49-F238E27FC236}">
              <a16:creationId xmlns:a16="http://schemas.microsoft.com/office/drawing/2014/main" xmlns="" id="{00000000-0008-0000-0700-000040010000}"/>
            </a:ext>
          </a:extLst>
        </xdr:cNvPr>
        <xdr:cNvSpPr/>
      </xdr:nvSpPr>
      <xdr:spPr>
        <a:xfrm>
          <a:off x="7810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116650</xdr:colOff>
      <xdr:row>39</xdr:row>
      <xdr:rowOff>86377</xdr:rowOff>
    </xdr:from>
    <xdr:ext cx="249299" cy="259045"/>
    <xdr:sp macro="" textlink="">
      <xdr:nvSpPr>
        <xdr:cNvPr id="321" name="テキスト ボックス 320">
          <a:extLst>
            <a:ext uri="{FF2B5EF4-FFF2-40B4-BE49-F238E27FC236}">
              <a16:creationId xmlns:a16="http://schemas.microsoft.com/office/drawing/2014/main" xmlns="" id="{00000000-0008-0000-0700-000041010000}"/>
            </a:ext>
          </a:extLst>
        </xdr:cNvPr>
        <xdr:cNvSpPr txBox="1"/>
      </xdr:nvSpPr>
      <xdr:spPr>
        <a:xfrm>
          <a:off x="7736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165100</xdr:rowOff>
    </xdr:from>
    <xdr:to>
      <xdr:col>36</xdr:col>
      <xdr:colOff>165100</xdr:colOff>
      <xdr:row>39</xdr:row>
      <xdr:rowOff>95250</xdr:rowOff>
    </xdr:to>
    <xdr:sp macro="" textlink="">
      <xdr:nvSpPr>
        <xdr:cNvPr id="322" name="楕円 321">
          <a:extLst>
            <a:ext uri="{FF2B5EF4-FFF2-40B4-BE49-F238E27FC236}">
              <a16:creationId xmlns:a16="http://schemas.microsoft.com/office/drawing/2014/main" xmlns="" id="{00000000-0008-0000-0700-000042010000}"/>
            </a:ext>
          </a:extLst>
        </xdr:cNvPr>
        <xdr:cNvSpPr/>
      </xdr:nvSpPr>
      <xdr:spPr>
        <a:xfrm>
          <a:off x="6921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180150</xdr:colOff>
      <xdr:row>39</xdr:row>
      <xdr:rowOff>86377</xdr:rowOff>
    </xdr:from>
    <xdr:ext cx="249299" cy="259045"/>
    <xdr:sp macro="" textlink="">
      <xdr:nvSpPr>
        <xdr:cNvPr id="323" name="テキスト ボックス 322">
          <a:extLst>
            <a:ext uri="{FF2B5EF4-FFF2-40B4-BE49-F238E27FC236}">
              <a16:creationId xmlns:a16="http://schemas.microsoft.com/office/drawing/2014/main" xmlns="" id="{00000000-0008-0000-0700-000043010000}"/>
            </a:ext>
          </a:extLst>
        </xdr:cNvPr>
        <xdr:cNvSpPr txBox="1"/>
      </xdr:nvSpPr>
      <xdr:spPr>
        <a:xfrm>
          <a:off x="6847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24" name="正方形/長方形 323">
          <a:extLst>
            <a:ext uri="{FF2B5EF4-FFF2-40B4-BE49-F238E27FC236}">
              <a16:creationId xmlns:a16="http://schemas.microsoft.com/office/drawing/2014/main" xmlns="" id="{00000000-0008-0000-0700-000044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35</xdr:col>
      <xdr:colOff>63500</xdr:colOff>
      <xdr:row>45</xdr:row>
      <xdr:rowOff>57150</xdr:rowOff>
    </xdr:from>
    <xdr:to>
      <xdr:col>43</xdr:col>
      <xdr:colOff>63500</xdr:colOff>
      <xdr:row>46</xdr:row>
      <xdr:rowOff>139700</xdr:rowOff>
    </xdr:to>
    <xdr:sp macro="" textlink="">
      <xdr:nvSpPr>
        <xdr:cNvPr id="325" name="正方形/長方形 324">
          <a:extLst>
            <a:ext uri="{FF2B5EF4-FFF2-40B4-BE49-F238E27FC236}">
              <a16:creationId xmlns:a16="http://schemas.microsoft.com/office/drawing/2014/main" xmlns="" id="{00000000-0008-0000-0700-000045010000}"/>
            </a:ext>
          </a:extLst>
        </xdr:cNvPr>
        <xdr:cNvSpPr/>
      </xdr:nvSpPr>
      <xdr:spPr>
        <a:xfrm>
          <a:off x="67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46</xdr:row>
      <xdr:rowOff>88900</xdr:rowOff>
    </xdr:from>
    <xdr:to>
      <xdr:col>43</xdr:col>
      <xdr:colOff>63500</xdr:colOff>
      <xdr:row>48</xdr:row>
      <xdr:rowOff>0</xdr:rowOff>
    </xdr:to>
    <xdr:sp macro="" textlink="">
      <xdr:nvSpPr>
        <xdr:cNvPr id="326" name="正方形/長方形 325">
          <a:extLst>
            <a:ext uri="{FF2B5EF4-FFF2-40B4-BE49-F238E27FC236}">
              <a16:creationId xmlns:a16="http://schemas.microsoft.com/office/drawing/2014/main" xmlns="" id="{00000000-0008-0000-0700-000046010000}"/>
            </a:ext>
          </a:extLst>
        </xdr:cNvPr>
        <xdr:cNvSpPr/>
      </xdr:nvSpPr>
      <xdr:spPr>
        <a:xfrm>
          <a:off x="67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45</xdr:row>
      <xdr:rowOff>57150</xdr:rowOff>
    </xdr:from>
    <xdr:to>
      <xdr:col>48</xdr:col>
      <xdr:colOff>127000</xdr:colOff>
      <xdr:row>46</xdr:row>
      <xdr:rowOff>139700</xdr:rowOff>
    </xdr:to>
    <xdr:sp macro="" textlink="">
      <xdr:nvSpPr>
        <xdr:cNvPr id="327" name="正方形/長方形 326">
          <a:extLst>
            <a:ext uri="{FF2B5EF4-FFF2-40B4-BE49-F238E27FC236}">
              <a16:creationId xmlns:a16="http://schemas.microsoft.com/office/drawing/2014/main" xmlns="" id="{00000000-0008-0000-0700-000047010000}"/>
            </a:ext>
          </a:extLst>
        </xdr:cNvPr>
        <xdr:cNvSpPr/>
      </xdr:nvSpPr>
      <xdr:spPr>
        <a:xfrm>
          <a:off x="77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46</xdr:row>
      <xdr:rowOff>88900</xdr:rowOff>
    </xdr:from>
    <xdr:to>
      <xdr:col>48</xdr:col>
      <xdr:colOff>127000</xdr:colOff>
      <xdr:row>48</xdr:row>
      <xdr:rowOff>0</xdr:rowOff>
    </xdr:to>
    <xdr:sp macro="" textlink="">
      <xdr:nvSpPr>
        <xdr:cNvPr id="328" name="正方形/長方形 327">
          <a:extLst>
            <a:ext uri="{FF2B5EF4-FFF2-40B4-BE49-F238E27FC236}">
              <a16:creationId xmlns:a16="http://schemas.microsoft.com/office/drawing/2014/main" xmlns="" id="{00000000-0008-0000-0700-000048010000}"/>
            </a:ext>
          </a:extLst>
        </xdr:cNvPr>
        <xdr:cNvSpPr/>
      </xdr:nvSpPr>
      <xdr:spPr>
        <a:xfrm>
          <a:off x="77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45</xdr:row>
      <xdr:rowOff>57150</xdr:rowOff>
    </xdr:from>
    <xdr:to>
      <xdr:col>54</xdr:col>
      <xdr:colOff>127000</xdr:colOff>
      <xdr:row>46</xdr:row>
      <xdr:rowOff>139700</xdr:rowOff>
    </xdr:to>
    <xdr:sp macro="" textlink="">
      <xdr:nvSpPr>
        <xdr:cNvPr id="329" name="正方形/長方形 328">
          <a:extLst>
            <a:ext uri="{FF2B5EF4-FFF2-40B4-BE49-F238E27FC236}">
              <a16:creationId xmlns:a16="http://schemas.microsoft.com/office/drawing/2014/main" xmlns="" id="{00000000-0008-0000-0700-000049010000}"/>
            </a:ext>
          </a:extLst>
        </xdr:cNvPr>
        <xdr:cNvSpPr/>
      </xdr:nvSpPr>
      <xdr:spPr>
        <a:xfrm>
          <a:off x="889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46</xdr:row>
      <xdr:rowOff>88900</xdr:rowOff>
    </xdr:from>
    <xdr:to>
      <xdr:col>54</xdr:col>
      <xdr:colOff>127000</xdr:colOff>
      <xdr:row>48</xdr:row>
      <xdr:rowOff>0</xdr:rowOff>
    </xdr:to>
    <xdr:sp macro="" textlink="">
      <xdr:nvSpPr>
        <xdr:cNvPr id="330" name="正方形/長方形 329">
          <a:extLst>
            <a:ext uri="{FF2B5EF4-FFF2-40B4-BE49-F238E27FC236}">
              <a16:creationId xmlns:a16="http://schemas.microsoft.com/office/drawing/2014/main" xmlns="" id="{00000000-0008-0000-0700-00004A010000}"/>
            </a:ext>
          </a:extLst>
        </xdr:cNvPr>
        <xdr:cNvSpPr/>
      </xdr:nvSpPr>
      <xdr:spPr>
        <a:xfrm>
          <a:off x="889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15,661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31" name="正方形/長方形 330">
          <a:extLst>
            <a:ext uri="{FF2B5EF4-FFF2-40B4-BE49-F238E27FC236}">
              <a16:creationId xmlns:a16="http://schemas.microsoft.com/office/drawing/2014/main" xmlns="" id="{00000000-0008-0000-0700-00004B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32" name="テキスト ボックス 331">
          <a:extLst>
            <a:ext uri="{FF2B5EF4-FFF2-40B4-BE49-F238E27FC236}">
              <a16:creationId xmlns:a16="http://schemas.microsoft.com/office/drawing/2014/main" xmlns="" id="{00000000-0008-0000-0700-00004C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33" name="直線コネクタ 332">
          <a:extLst>
            <a:ext uri="{FF2B5EF4-FFF2-40B4-BE49-F238E27FC236}">
              <a16:creationId xmlns:a16="http://schemas.microsoft.com/office/drawing/2014/main" xmlns="" id="{00000000-0008-0000-0700-00004D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34" name="直線コネクタ 333">
          <a:extLst>
            <a:ext uri="{FF2B5EF4-FFF2-40B4-BE49-F238E27FC236}">
              <a16:creationId xmlns:a16="http://schemas.microsoft.com/office/drawing/2014/main" xmlns="" id="{00000000-0008-0000-0700-00004E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35" name="テキスト ボックス 334">
          <a:extLst>
            <a:ext uri="{FF2B5EF4-FFF2-40B4-BE49-F238E27FC236}">
              <a16:creationId xmlns:a16="http://schemas.microsoft.com/office/drawing/2014/main" xmlns="" id="{00000000-0008-0000-0700-00004F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36" name="直線コネクタ 335">
          <a:extLst>
            <a:ext uri="{FF2B5EF4-FFF2-40B4-BE49-F238E27FC236}">
              <a16:creationId xmlns:a16="http://schemas.microsoft.com/office/drawing/2014/main" xmlns="" id="{00000000-0008-0000-0700-000050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37" name="テキスト ボックス 336">
          <a:extLst>
            <a:ext uri="{FF2B5EF4-FFF2-40B4-BE49-F238E27FC236}">
              <a16:creationId xmlns:a16="http://schemas.microsoft.com/office/drawing/2014/main" xmlns="" id="{00000000-0008-0000-0700-000051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38" name="直線コネクタ 337">
          <a:extLst>
            <a:ext uri="{FF2B5EF4-FFF2-40B4-BE49-F238E27FC236}">
              <a16:creationId xmlns:a16="http://schemas.microsoft.com/office/drawing/2014/main" xmlns="" id="{00000000-0008-0000-0700-000052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39" name="テキスト ボックス 338">
          <a:extLst>
            <a:ext uri="{FF2B5EF4-FFF2-40B4-BE49-F238E27FC236}">
              <a16:creationId xmlns:a16="http://schemas.microsoft.com/office/drawing/2014/main" xmlns="" id="{00000000-0008-0000-0700-000053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40" name="直線コネクタ 339">
          <a:extLst>
            <a:ext uri="{FF2B5EF4-FFF2-40B4-BE49-F238E27FC236}">
              <a16:creationId xmlns:a16="http://schemas.microsoft.com/office/drawing/2014/main" xmlns="" id="{00000000-0008-0000-0700-000054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41" name="テキスト ボックス 340">
          <a:extLst>
            <a:ext uri="{FF2B5EF4-FFF2-40B4-BE49-F238E27FC236}">
              <a16:creationId xmlns:a16="http://schemas.microsoft.com/office/drawing/2014/main" xmlns="" id="{00000000-0008-0000-0700-000055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42" name="直線コネクタ 341">
          <a:extLst>
            <a:ext uri="{FF2B5EF4-FFF2-40B4-BE49-F238E27FC236}">
              <a16:creationId xmlns:a16="http://schemas.microsoft.com/office/drawing/2014/main" xmlns="" id="{00000000-0008-0000-0700-000056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43" name="テキスト ボックス 342">
          <a:extLst>
            <a:ext uri="{FF2B5EF4-FFF2-40B4-BE49-F238E27FC236}">
              <a16:creationId xmlns:a16="http://schemas.microsoft.com/office/drawing/2014/main" xmlns="" id="{00000000-0008-0000-0700-000057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44" name="直線コネクタ 343">
          <a:extLst>
            <a:ext uri="{FF2B5EF4-FFF2-40B4-BE49-F238E27FC236}">
              <a16:creationId xmlns:a16="http://schemas.microsoft.com/office/drawing/2014/main" xmlns="" id="{00000000-0008-0000-0700-000058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45" name="テキスト ボックス 344">
          <a:extLst>
            <a:ext uri="{FF2B5EF4-FFF2-40B4-BE49-F238E27FC236}">
              <a16:creationId xmlns:a16="http://schemas.microsoft.com/office/drawing/2014/main" xmlns="" id="{00000000-0008-0000-0700-000059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46" name="直線コネクタ 345">
          <a:extLst>
            <a:ext uri="{FF2B5EF4-FFF2-40B4-BE49-F238E27FC236}">
              <a16:creationId xmlns:a16="http://schemas.microsoft.com/office/drawing/2014/main" xmlns="" id="{00000000-0008-0000-0700-00005A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47" name="テキスト ボックス 346">
          <a:extLst>
            <a:ext uri="{FF2B5EF4-FFF2-40B4-BE49-F238E27FC236}">
              <a16:creationId xmlns:a16="http://schemas.microsoft.com/office/drawing/2014/main" xmlns="" id="{00000000-0008-0000-0700-00005B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8" name="農林水産業費グラフ枠">
          <a:extLst>
            <a:ext uri="{FF2B5EF4-FFF2-40B4-BE49-F238E27FC236}">
              <a16:creationId xmlns:a16="http://schemas.microsoft.com/office/drawing/2014/main" xmlns="" id="{00000000-0008-0000-0700-00005C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16142</xdr:rowOff>
    </xdr:from>
    <xdr:to>
      <xdr:col>54</xdr:col>
      <xdr:colOff>189865</xdr:colOff>
      <xdr:row>59</xdr:row>
      <xdr:rowOff>90404</xdr:rowOff>
    </xdr:to>
    <xdr:cxnSp macro="">
      <xdr:nvCxnSpPr>
        <xdr:cNvPr id="349" name="直線コネクタ 348">
          <a:extLst>
            <a:ext uri="{FF2B5EF4-FFF2-40B4-BE49-F238E27FC236}">
              <a16:creationId xmlns:a16="http://schemas.microsoft.com/office/drawing/2014/main" xmlns="" id="{00000000-0008-0000-0700-00005D010000}"/>
            </a:ext>
          </a:extLst>
        </xdr:cNvPr>
        <xdr:cNvCxnSpPr/>
      </xdr:nvCxnSpPr>
      <xdr:spPr>
        <a:xfrm flipV="1">
          <a:off x="10475595" y="8760092"/>
          <a:ext cx="1270" cy="14458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94231</xdr:rowOff>
    </xdr:from>
    <xdr:ext cx="378565" cy="259045"/>
    <xdr:sp macro="" textlink="">
      <xdr:nvSpPr>
        <xdr:cNvPr id="350" name="農林水産業費最小値テキスト">
          <a:extLst>
            <a:ext uri="{FF2B5EF4-FFF2-40B4-BE49-F238E27FC236}">
              <a16:creationId xmlns:a16="http://schemas.microsoft.com/office/drawing/2014/main" xmlns="" id="{00000000-0008-0000-0700-00005E010000}"/>
            </a:ext>
          </a:extLst>
        </xdr:cNvPr>
        <xdr:cNvSpPr txBox="1"/>
      </xdr:nvSpPr>
      <xdr:spPr>
        <a:xfrm>
          <a:off x="10528300" y="1020978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90404</xdr:rowOff>
    </xdr:from>
    <xdr:to>
      <xdr:col>55</xdr:col>
      <xdr:colOff>88900</xdr:colOff>
      <xdr:row>59</xdr:row>
      <xdr:rowOff>90404</xdr:rowOff>
    </xdr:to>
    <xdr:cxnSp macro="">
      <xdr:nvCxnSpPr>
        <xdr:cNvPr id="351" name="直線コネクタ 350">
          <a:extLst>
            <a:ext uri="{FF2B5EF4-FFF2-40B4-BE49-F238E27FC236}">
              <a16:creationId xmlns:a16="http://schemas.microsoft.com/office/drawing/2014/main" xmlns="" id="{00000000-0008-0000-0700-00005F010000}"/>
            </a:ext>
          </a:extLst>
        </xdr:cNvPr>
        <xdr:cNvCxnSpPr/>
      </xdr:nvCxnSpPr>
      <xdr:spPr>
        <a:xfrm>
          <a:off x="10388600" y="102059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134269</xdr:rowOff>
    </xdr:from>
    <xdr:ext cx="534377" cy="259045"/>
    <xdr:sp macro="" textlink="">
      <xdr:nvSpPr>
        <xdr:cNvPr id="352" name="農林水産業費最大値テキスト">
          <a:extLst>
            <a:ext uri="{FF2B5EF4-FFF2-40B4-BE49-F238E27FC236}">
              <a16:creationId xmlns:a16="http://schemas.microsoft.com/office/drawing/2014/main" xmlns="" id="{00000000-0008-0000-0700-000060010000}"/>
            </a:ext>
          </a:extLst>
        </xdr:cNvPr>
        <xdr:cNvSpPr txBox="1"/>
      </xdr:nvSpPr>
      <xdr:spPr>
        <a:xfrm>
          <a:off x="10528300" y="85353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89,067</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51</xdr:row>
      <xdr:rowOff>16142</xdr:rowOff>
    </xdr:from>
    <xdr:to>
      <xdr:col>55</xdr:col>
      <xdr:colOff>88900</xdr:colOff>
      <xdr:row>51</xdr:row>
      <xdr:rowOff>16142</xdr:rowOff>
    </xdr:to>
    <xdr:cxnSp macro="">
      <xdr:nvCxnSpPr>
        <xdr:cNvPr id="353" name="直線コネクタ 352">
          <a:extLst>
            <a:ext uri="{FF2B5EF4-FFF2-40B4-BE49-F238E27FC236}">
              <a16:creationId xmlns:a16="http://schemas.microsoft.com/office/drawing/2014/main" xmlns="" id="{00000000-0008-0000-0700-000061010000}"/>
            </a:ext>
          </a:extLst>
        </xdr:cNvPr>
        <xdr:cNvCxnSpPr/>
      </xdr:nvCxnSpPr>
      <xdr:spPr>
        <a:xfrm>
          <a:off x="10388600" y="87600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58</xdr:row>
      <xdr:rowOff>98062</xdr:rowOff>
    </xdr:from>
    <xdr:to>
      <xdr:col>55</xdr:col>
      <xdr:colOff>0</xdr:colOff>
      <xdr:row>59</xdr:row>
      <xdr:rowOff>7438</xdr:rowOff>
    </xdr:to>
    <xdr:cxnSp macro="">
      <xdr:nvCxnSpPr>
        <xdr:cNvPr id="354" name="直線コネクタ 353">
          <a:extLst>
            <a:ext uri="{FF2B5EF4-FFF2-40B4-BE49-F238E27FC236}">
              <a16:creationId xmlns:a16="http://schemas.microsoft.com/office/drawing/2014/main" xmlns="" id="{00000000-0008-0000-0700-000062010000}"/>
            </a:ext>
          </a:extLst>
        </xdr:cNvPr>
        <xdr:cNvCxnSpPr/>
      </xdr:nvCxnSpPr>
      <xdr:spPr>
        <a:xfrm>
          <a:off x="9639300" y="10042162"/>
          <a:ext cx="838200" cy="808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57</xdr:row>
      <xdr:rowOff>55411</xdr:rowOff>
    </xdr:from>
    <xdr:ext cx="534377" cy="259045"/>
    <xdr:sp macro="" textlink="">
      <xdr:nvSpPr>
        <xdr:cNvPr id="355" name="農林水産業費平均値テキスト">
          <a:extLst>
            <a:ext uri="{FF2B5EF4-FFF2-40B4-BE49-F238E27FC236}">
              <a16:creationId xmlns:a16="http://schemas.microsoft.com/office/drawing/2014/main" xmlns="" id="{00000000-0008-0000-0700-000063010000}"/>
            </a:ext>
          </a:extLst>
        </xdr:cNvPr>
        <xdr:cNvSpPr txBox="1"/>
      </xdr:nvSpPr>
      <xdr:spPr>
        <a:xfrm>
          <a:off x="10528300" y="982806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11,452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32534</xdr:rowOff>
    </xdr:from>
    <xdr:to>
      <xdr:col>55</xdr:col>
      <xdr:colOff>50800</xdr:colOff>
      <xdr:row>58</xdr:row>
      <xdr:rowOff>134134</xdr:rowOff>
    </xdr:to>
    <xdr:sp macro="" textlink="">
      <xdr:nvSpPr>
        <xdr:cNvPr id="356" name="フローチャート: 判断 355">
          <a:extLst>
            <a:ext uri="{FF2B5EF4-FFF2-40B4-BE49-F238E27FC236}">
              <a16:creationId xmlns:a16="http://schemas.microsoft.com/office/drawing/2014/main" xmlns="" id="{00000000-0008-0000-0700-000064010000}"/>
            </a:ext>
          </a:extLst>
        </xdr:cNvPr>
        <xdr:cNvSpPr/>
      </xdr:nvSpPr>
      <xdr:spPr>
        <a:xfrm>
          <a:off x="10426700" y="99766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67920</xdr:rowOff>
    </xdr:from>
    <xdr:to>
      <xdr:col>50</xdr:col>
      <xdr:colOff>114300</xdr:colOff>
      <xdr:row>58</xdr:row>
      <xdr:rowOff>98062</xdr:rowOff>
    </xdr:to>
    <xdr:cxnSp macro="">
      <xdr:nvCxnSpPr>
        <xdr:cNvPr id="357" name="直線コネクタ 356">
          <a:extLst>
            <a:ext uri="{FF2B5EF4-FFF2-40B4-BE49-F238E27FC236}">
              <a16:creationId xmlns:a16="http://schemas.microsoft.com/office/drawing/2014/main" xmlns="" id="{00000000-0008-0000-0700-000065010000}"/>
            </a:ext>
          </a:extLst>
        </xdr:cNvPr>
        <xdr:cNvCxnSpPr/>
      </xdr:nvCxnSpPr>
      <xdr:spPr>
        <a:xfrm>
          <a:off x="8750300" y="10012020"/>
          <a:ext cx="889000" cy="301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58</xdr:row>
      <xdr:rowOff>40812</xdr:rowOff>
    </xdr:from>
    <xdr:to>
      <xdr:col>50</xdr:col>
      <xdr:colOff>165100</xdr:colOff>
      <xdr:row>58</xdr:row>
      <xdr:rowOff>142412</xdr:rowOff>
    </xdr:to>
    <xdr:sp macro="" textlink="">
      <xdr:nvSpPr>
        <xdr:cNvPr id="358" name="フローチャート: 判断 357">
          <a:extLst>
            <a:ext uri="{FF2B5EF4-FFF2-40B4-BE49-F238E27FC236}">
              <a16:creationId xmlns:a16="http://schemas.microsoft.com/office/drawing/2014/main" xmlns="" id="{00000000-0008-0000-0700-000066010000}"/>
            </a:ext>
          </a:extLst>
        </xdr:cNvPr>
        <xdr:cNvSpPr/>
      </xdr:nvSpPr>
      <xdr:spPr>
        <a:xfrm>
          <a:off x="9588500" y="99849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56</xdr:row>
      <xdr:rowOff>158939</xdr:rowOff>
    </xdr:from>
    <xdr:ext cx="534377" cy="259045"/>
    <xdr:sp macro="" textlink="">
      <xdr:nvSpPr>
        <xdr:cNvPr id="359" name="テキスト ボックス 358">
          <a:extLst>
            <a:ext uri="{FF2B5EF4-FFF2-40B4-BE49-F238E27FC236}">
              <a16:creationId xmlns:a16="http://schemas.microsoft.com/office/drawing/2014/main" xmlns="" id="{00000000-0008-0000-0700-000067010000}"/>
            </a:ext>
          </a:extLst>
        </xdr:cNvPr>
        <xdr:cNvSpPr txBox="1"/>
      </xdr:nvSpPr>
      <xdr:spPr>
        <a:xfrm>
          <a:off x="9372111" y="97601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58</xdr:row>
      <xdr:rowOff>67920</xdr:rowOff>
    </xdr:from>
    <xdr:to>
      <xdr:col>45</xdr:col>
      <xdr:colOff>177800</xdr:colOff>
      <xdr:row>59</xdr:row>
      <xdr:rowOff>15619</xdr:rowOff>
    </xdr:to>
    <xdr:cxnSp macro="">
      <xdr:nvCxnSpPr>
        <xdr:cNvPr id="360" name="直線コネクタ 359">
          <a:extLst>
            <a:ext uri="{FF2B5EF4-FFF2-40B4-BE49-F238E27FC236}">
              <a16:creationId xmlns:a16="http://schemas.microsoft.com/office/drawing/2014/main" xmlns="" id="{00000000-0008-0000-0700-000068010000}"/>
            </a:ext>
          </a:extLst>
        </xdr:cNvPr>
        <xdr:cNvCxnSpPr/>
      </xdr:nvCxnSpPr>
      <xdr:spPr>
        <a:xfrm flipV="1">
          <a:off x="7861300" y="10012020"/>
          <a:ext cx="889000" cy="1191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45074</xdr:rowOff>
    </xdr:from>
    <xdr:to>
      <xdr:col>46</xdr:col>
      <xdr:colOff>38100</xdr:colOff>
      <xdr:row>58</xdr:row>
      <xdr:rowOff>146674</xdr:rowOff>
    </xdr:to>
    <xdr:sp macro="" textlink="">
      <xdr:nvSpPr>
        <xdr:cNvPr id="361" name="フローチャート: 判断 360">
          <a:extLst>
            <a:ext uri="{FF2B5EF4-FFF2-40B4-BE49-F238E27FC236}">
              <a16:creationId xmlns:a16="http://schemas.microsoft.com/office/drawing/2014/main" xmlns="" id="{00000000-0008-0000-0700-000069010000}"/>
            </a:ext>
          </a:extLst>
        </xdr:cNvPr>
        <xdr:cNvSpPr/>
      </xdr:nvSpPr>
      <xdr:spPr>
        <a:xfrm>
          <a:off x="8699500" y="99891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58</xdr:row>
      <xdr:rowOff>137801</xdr:rowOff>
    </xdr:from>
    <xdr:ext cx="534377" cy="259045"/>
    <xdr:sp macro="" textlink="">
      <xdr:nvSpPr>
        <xdr:cNvPr id="362" name="テキスト ボックス 361">
          <a:extLst>
            <a:ext uri="{FF2B5EF4-FFF2-40B4-BE49-F238E27FC236}">
              <a16:creationId xmlns:a16="http://schemas.microsoft.com/office/drawing/2014/main" xmlns="" id="{00000000-0008-0000-0700-00006A010000}"/>
            </a:ext>
          </a:extLst>
        </xdr:cNvPr>
        <xdr:cNvSpPr txBox="1"/>
      </xdr:nvSpPr>
      <xdr:spPr>
        <a:xfrm>
          <a:off x="8483111" y="100819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59</xdr:row>
      <xdr:rowOff>11243</xdr:rowOff>
    </xdr:from>
    <xdr:to>
      <xdr:col>41</xdr:col>
      <xdr:colOff>50800</xdr:colOff>
      <xdr:row>59</xdr:row>
      <xdr:rowOff>15619</xdr:rowOff>
    </xdr:to>
    <xdr:cxnSp macro="">
      <xdr:nvCxnSpPr>
        <xdr:cNvPr id="363" name="直線コネクタ 362">
          <a:extLst>
            <a:ext uri="{FF2B5EF4-FFF2-40B4-BE49-F238E27FC236}">
              <a16:creationId xmlns:a16="http://schemas.microsoft.com/office/drawing/2014/main" xmlns="" id="{00000000-0008-0000-0700-00006B010000}"/>
            </a:ext>
          </a:extLst>
        </xdr:cNvPr>
        <xdr:cNvCxnSpPr/>
      </xdr:nvCxnSpPr>
      <xdr:spPr>
        <a:xfrm>
          <a:off x="6972300" y="10126793"/>
          <a:ext cx="889000" cy="43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68245</xdr:rowOff>
    </xdr:from>
    <xdr:to>
      <xdr:col>41</xdr:col>
      <xdr:colOff>101600</xdr:colOff>
      <xdr:row>58</xdr:row>
      <xdr:rowOff>169845</xdr:rowOff>
    </xdr:to>
    <xdr:sp macro="" textlink="">
      <xdr:nvSpPr>
        <xdr:cNvPr id="364" name="フローチャート: 判断 363">
          <a:extLst>
            <a:ext uri="{FF2B5EF4-FFF2-40B4-BE49-F238E27FC236}">
              <a16:creationId xmlns:a16="http://schemas.microsoft.com/office/drawing/2014/main" xmlns="" id="{00000000-0008-0000-0700-00006C010000}"/>
            </a:ext>
          </a:extLst>
        </xdr:cNvPr>
        <xdr:cNvSpPr/>
      </xdr:nvSpPr>
      <xdr:spPr>
        <a:xfrm>
          <a:off x="7810500" y="100123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57</xdr:row>
      <xdr:rowOff>14922</xdr:rowOff>
    </xdr:from>
    <xdr:ext cx="469744" cy="259045"/>
    <xdr:sp macro="" textlink="">
      <xdr:nvSpPr>
        <xdr:cNvPr id="365" name="テキスト ボックス 364">
          <a:extLst>
            <a:ext uri="{FF2B5EF4-FFF2-40B4-BE49-F238E27FC236}">
              <a16:creationId xmlns:a16="http://schemas.microsoft.com/office/drawing/2014/main" xmlns="" id="{00000000-0008-0000-0700-00006D010000}"/>
            </a:ext>
          </a:extLst>
        </xdr:cNvPr>
        <xdr:cNvSpPr txBox="1"/>
      </xdr:nvSpPr>
      <xdr:spPr>
        <a:xfrm>
          <a:off x="7626428" y="97875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40061</xdr:rowOff>
    </xdr:from>
    <xdr:to>
      <xdr:col>36</xdr:col>
      <xdr:colOff>165100</xdr:colOff>
      <xdr:row>58</xdr:row>
      <xdr:rowOff>141661</xdr:rowOff>
    </xdr:to>
    <xdr:sp macro="" textlink="">
      <xdr:nvSpPr>
        <xdr:cNvPr id="366" name="フローチャート: 判断 365">
          <a:extLst>
            <a:ext uri="{FF2B5EF4-FFF2-40B4-BE49-F238E27FC236}">
              <a16:creationId xmlns:a16="http://schemas.microsoft.com/office/drawing/2014/main" xmlns="" id="{00000000-0008-0000-0700-00006E010000}"/>
            </a:ext>
          </a:extLst>
        </xdr:cNvPr>
        <xdr:cNvSpPr/>
      </xdr:nvSpPr>
      <xdr:spPr>
        <a:xfrm>
          <a:off x="6921500" y="99841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56</xdr:row>
      <xdr:rowOff>158188</xdr:rowOff>
    </xdr:from>
    <xdr:ext cx="534377" cy="259045"/>
    <xdr:sp macro="" textlink="">
      <xdr:nvSpPr>
        <xdr:cNvPr id="367" name="テキスト ボックス 366">
          <a:extLst>
            <a:ext uri="{FF2B5EF4-FFF2-40B4-BE49-F238E27FC236}">
              <a16:creationId xmlns:a16="http://schemas.microsoft.com/office/drawing/2014/main" xmlns="" id="{00000000-0008-0000-0700-00006F010000}"/>
            </a:ext>
          </a:extLst>
        </xdr:cNvPr>
        <xdr:cNvSpPr txBox="1"/>
      </xdr:nvSpPr>
      <xdr:spPr>
        <a:xfrm>
          <a:off x="6705111" y="97593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8" name="テキスト ボックス 367">
          <a:extLst>
            <a:ext uri="{FF2B5EF4-FFF2-40B4-BE49-F238E27FC236}">
              <a16:creationId xmlns:a16="http://schemas.microsoft.com/office/drawing/2014/main" xmlns="" id="{00000000-0008-0000-0700-000070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9" name="テキスト ボックス 368">
          <a:extLst>
            <a:ext uri="{FF2B5EF4-FFF2-40B4-BE49-F238E27FC236}">
              <a16:creationId xmlns:a16="http://schemas.microsoft.com/office/drawing/2014/main" xmlns="" id="{00000000-0008-0000-0700-000071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70" name="テキスト ボックス 369">
          <a:extLst>
            <a:ext uri="{FF2B5EF4-FFF2-40B4-BE49-F238E27FC236}">
              <a16:creationId xmlns:a16="http://schemas.microsoft.com/office/drawing/2014/main" xmlns="" id="{00000000-0008-0000-0700-000072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71" name="テキスト ボックス 370">
          <a:extLst>
            <a:ext uri="{FF2B5EF4-FFF2-40B4-BE49-F238E27FC236}">
              <a16:creationId xmlns:a16="http://schemas.microsoft.com/office/drawing/2014/main" xmlns="" id="{00000000-0008-0000-0700-000073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72" name="テキスト ボックス 371">
          <a:extLst>
            <a:ext uri="{FF2B5EF4-FFF2-40B4-BE49-F238E27FC236}">
              <a16:creationId xmlns:a16="http://schemas.microsoft.com/office/drawing/2014/main" xmlns="" id="{00000000-0008-0000-0700-000074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128088</xdr:rowOff>
    </xdr:from>
    <xdr:to>
      <xdr:col>55</xdr:col>
      <xdr:colOff>50800</xdr:colOff>
      <xdr:row>59</xdr:row>
      <xdr:rowOff>58238</xdr:rowOff>
    </xdr:to>
    <xdr:sp macro="" textlink="">
      <xdr:nvSpPr>
        <xdr:cNvPr id="373" name="楕円 372">
          <a:extLst>
            <a:ext uri="{FF2B5EF4-FFF2-40B4-BE49-F238E27FC236}">
              <a16:creationId xmlns:a16="http://schemas.microsoft.com/office/drawing/2014/main" xmlns="" id="{00000000-0008-0000-0700-000075010000}"/>
            </a:ext>
          </a:extLst>
        </xdr:cNvPr>
        <xdr:cNvSpPr/>
      </xdr:nvSpPr>
      <xdr:spPr>
        <a:xfrm>
          <a:off x="10426700" y="100721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43015</xdr:rowOff>
    </xdr:from>
    <xdr:ext cx="469744" cy="259045"/>
    <xdr:sp macro="" textlink="">
      <xdr:nvSpPr>
        <xdr:cNvPr id="374" name="農林水産業費該当値テキスト">
          <a:extLst>
            <a:ext uri="{FF2B5EF4-FFF2-40B4-BE49-F238E27FC236}">
              <a16:creationId xmlns:a16="http://schemas.microsoft.com/office/drawing/2014/main" xmlns="" id="{00000000-0008-0000-0700-000076010000}"/>
            </a:ext>
          </a:extLst>
        </xdr:cNvPr>
        <xdr:cNvSpPr txBox="1"/>
      </xdr:nvSpPr>
      <xdr:spPr>
        <a:xfrm>
          <a:off x="10528300" y="99871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47262</xdr:rowOff>
    </xdr:from>
    <xdr:to>
      <xdr:col>50</xdr:col>
      <xdr:colOff>165100</xdr:colOff>
      <xdr:row>58</xdr:row>
      <xdr:rowOff>148862</xdr:rowOff>
    </xdr:to>
    <xdr:sp macro="" textlink="">
      <xdr:nvSpPr>
        <xdr:cNvPr id="375" name="楕円 374">
          <a:extLst>
            <a:ext uri="{FF2B5EF4-FFF2-40B4-BE49-F238E27FC236}">
              <a16:creationId xmlns:a16="http://schemas.microsoft.com/office/drawing/2014/main" xmlns="" id="{00000000-0008-0000-0700-000077010000}"/>
            </a:ext>
          </a:extLst>
        </xdr:cNvPr>
        <xdr:cNvSpPr/>
      </xdr:nvSpPr>
      <xdr:spPr>
        <a:xfrm>
          <a:off x="9588500" y="99913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58</xdr:row>
      <xdr:rowOff>139989</xdr:rowOff>
    </xdr:from>
    <xdr:ext cx="534377" cy="259045"/>
    <xdr:sp macro="" textlink="">
      <xdr:nvSpPr>
        <xdr:cNvPr id="376" name="テキスト ボックス 375">
          <a:extLst>
            <a:ext uri="{FF2B5EF4-FFF2-40B4-BE49-F238E27FC236}">
              <a16:creationId xmlns:a16="http://schemas.microsoft.com/office/drawing/2014/main" xmlns="" id="{00000000-0008-0000-0700-000078010000}"/>
            </a:ext>
          </a:extLst>
        </xdr:cNvPr>
        <xdr:cNvSpPr txBox="1"/>
      </xdr:nvSpPr>
      <xdr:spPr>
        <a:xfrm>
          <a:off x="9372111" y="100840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58</xdr:row>
      <xdr:rowOff>17120</xdr:rowOff>
    </xdr:from>
    <xdr:to>
      <xdr:col>46</xdr:col>
      <xdr:colOff>38100</xdr:colOff>
      <xdr:row>58</xdr:row>
      <xdr:rowOff>118720</xdr:rowOff>
    </xdr:to>
    <xdr:sp macro="" textlink="">
      <xdr:nvSpPr>
        <xdr:cNvPr id="377" name="楕円 376">
          <a:extLst>
            <a:ext uri="{FF2B5EF4-FFF2-40B4-BE49-F238E27FC236}">
              <a16:creationId xmlns:a16="http://schemas.microsoft.com/office/drawing/2014/main" xmlns="" id="{00000000-0008-0000-0700-000079010000}"/>
            </a:ext>
          </a:extLst>
        </xdr:cNvPr>
        <xdr:cNvSpPr/>
      </xdr:nvSpPr>
      <xdr:spPr>
        <a:xfrm>
          <a:off x="8699500" y="9961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56</xdr:row>
      <xdr:rowOff>135247</xdr:rowOff>
    </xdr:from>
    <xdr:ext cx="534377" cy="259045"/>
    <xdr:sp macro="" textlink="">
      <xdr:nvSpPr>
        <xdr:cNvPr id="378" name="テキスト ボックス 377">
          <a:extLst>
            <a:ext uri="{FF2B5EF4-FFF2-40B4-BE49-F238E27FC236}">
              <a16:creationId xmlns:a16="http://schemas.microsoft.com/office/drawing/2014/main" xmlns="" id="{00000000-0008-0000-0700-00007A010000}"/>
            </a:ext>
          </a:extLst>
        </xdr:cNvPr>
        <xdr:cNvSpPr txBox="1"/>
      </xdr:nvSpPr>
      <xdr:spPr>
        <a:xfrm>
          <a:off x="8483111" y="9736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58</xdr:row>
      <xdr:rowOff>136269</xdr:rowOff>
    </xdr:from>
    <xdr:to>
      <xdr:col>41</xdr:col>
      <xdr:colOff>101600</xdr:colOff>
      <xdr:row>59</xdr:row>
      <xdr:rowOff>66419</xdr:rowOff>
    </xdr:to>
    <xdr:sp macro="" textlink="">
      <xdr:nvSpPr>
        <xdr:cNvPr id="379" name="楕円 378">
          <a:extLst>
            <a:ext uri="{FF2B5EF4-FFF2-40B4-BE49-F238E27FC236}">
              <a16:creationId xmlns:a16="http://schemas.microsoft.com/office/drawing/2014/main" xmlns="" id="{00000000-0008-0000-0700-00007B010000}"/>
            </a:ext>
          </a:extLst>
        </xdr:cNvPr>
        <xdr:cNvSpPr/>
      </xdr:nvSpPr>
      <xdr:spPr>
        <a:xfrm>
          <a:off x="7810500" y="100803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59</xdr:row>
      <xdr:rowOff>57546</xdr:rowOff>
    </xdr:from>
    <xdr:ext cx="469744" cy="259045"/>
    <xdr:sp macro="" textlink="">
      <xdr:nvSpPr>
        <xdr:cNvPr id="380" name="テキスト ボックス 379">
          <a:extLst>
            <a:ext uri="{FF2B5EF4-FFF2-40B4-BE49-F238E27FC236}">
              <a16:creationId xmlns:a16="http://schemas.microsoft.com/office/drawing/2014/main" xmlns="" id="{00000000-0008-0000-0700-00007C010000}"/>
            </a:ext>
          </a:extLst>
        </xdr:cNvPr>
        <xdr:cNvSpPr txBox="1"/>
      </xdr:nvSpPr>
      <xdr:spPr>
        <a:xfrm>
          <a:off x="7626428" y="101730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131893</xdr:rowOff>
    </xdr:from>
    <xdr:to>
      <xdr:col>36</xdr:col>
      <xdr:colOff>165100</xdr:colOff>
      <xdr:row>59</xdr:row>
      <xdr:rowOff>62043</xdr:rowOff>
    </xdr:to>
    <xdr:sp macro="" textlink="">
      <xdr:nvSpPr>
        <xdr:cNvPr id="381" name="楕円 380">
          <a:extLst>
            <a:ext uri="{FF2B5EF4-FFF2-40B4-BE49-F238E27FC236}">
              <a16:creationId xmlns:a16="http://schemas.microsoft.com/office/drawing/2014/main" xmlns="" id="{00000000-0008-0000-0700-00007D010000}"/>
            </a:ext>
          </a:extLst>
        </xdr:cNvPr>
        <xdr:cNvSpPr/>
      </xdr:nvSpPr>
      <xdr:spPr>
        <a:xfrm>
          <a:off x="6921500" y="100759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59</xdr:row>
      <xdr:rowOff>53170</xdr:rowOff>
    </xdr:from>
    <xdr:ext cx="469744" cy="259045"/>
    <xdr:sp macro="" textlink="">
      <xdr:nvSpPr>
        <xdr:cNvPr id="382" name="テキスト ボックス 381">
          <a:extLst>
            <a:ext uri="{FF2B5EF4-FFF2-40B4-BE49-F238E27FC236}">
              <a16:creationId xmlns:a16="http://schemas.microsoft.com/office/drawing/2014/main" xmlns="" id="{00000000-0008-0000-0700-00007E010000}"/>
            </a:ext>
          </a:extLst>
        </xdr:cNvPr>
        <xdr:cNvSpPr txBox="1"/>
      </xdr:nvSpPr>
      <xdr:spPr>
        <a:xfrm>
          <a:off x="6737428" y="101687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83" name="正方形/長方形 382">
          <a:extLst>
            <a:ext uri="{FF2B5EF4-FFF2-40B4-BE49-F238E27FC236}">
              <a16:creationId xmlns:a16="http://schemas.microsoft.com/office/drawing/2014/main" xmlns="" id="{00000000-0008-0000-0700-00007F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35</xdr:col>
      <xdr:colOff>63500</xdr:colOff>
      <xdr:row>65</xdr:row>
      <xdr:rowOff>57150</xdr:rowOff>
    </xdr:from>
    <xdr:to>
      <xdr:col>43</xdr:col>
      <xdr:colOff>63500</xdr:colOff>
      <xdr:row>66</xdr:row>
      <xdr:rowOff>139700</xdr:rowOff>
    </xdr:to>
    <xdr:sp macro="" textlink="">
      <xdr:nvSpPr>
        <xdr:cNvPr id="384" name="正方形/長方形 383">
          <a:extLst>
            <a:ext uri="{FF2B5EF4-FFF2-40B4-BE49-F238E27FC236}">
              <a16:creationId xmlns:a16="http://schemas.microsoft.com/office/drawing/2014/main" xmlns="" id="{00000000-0008-0000-0700-000080010000}"/>
            </a:ext>
          </a:extLst>
        </xdr:cNvPr>
        <xdr:cNvSpPr/>
      </xdr:nvSpPr>
      <xdr:spPr>
        <a:xfrm>
          <a:off x="673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66</xdr:row>
      <xdr:rowOff>88900</xdr:rowOff>
    </xdr:from>
    <xdr:to>
      <xdr:col>43</xdr:col>
      <xdr:colOff>63500</xdr:colOff>
      <xdr:row>68</xdr:row>
      <xdr:rowOff>0</xdr:rowOff>
    </xdr:to>
    <xdr:sp macro="" textlink="">
      <xdr:nvSpPr>
        <xdr:cNvPr id="385" name="正方形/長方形 384">
          <a:extLst>
            <a:ext uri="{FF2B5EF4-FFF2-40B4-BE49-F238E27FC236}">
              <a16:creationId xmlns:a16="http://schemas.microsoft.com/office/drawing/2014/main" xmlns="" id="{00000000-0008-0000-0700-000081010000}"/>
            </a:ext>
          </a:extLst>
        </xdr:cNvPr>
        <xdr:cNvSpPr/>
      </xdr:nvSpPr>
      <xdr:spPr>
        <a:xfrm>
          <a:off x="673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65</xdr:row>
      <xdr:rowOff>57150</xdr:rowOff>
    </xdr:from>
    <xdr:to>
      <xdr:col>48</xdr:col>
      <xdr:colOff>127000</xdr:colOff>
      <xdr:row>66</xdr:row>
      <xdr:rowOff>139700</xdr:rowOff>
    </xdr:to>
    <xdr:sp macro="" textlink="">
      <xdr:nvSpPr>
        <xdr:cNvPr id="386" name="正方形/長方形 385">
          <a:extLst>
            <a:ext uri="{FF2B5EF4-FFF2-40B4-BE49-F238E27FC236}">
              <a16:creationId xmlns:a16="http://schemas.microsoft.com/office/drawing/2014/main" xmlns="" id="{00000000-0008-0000-0700-000082010000}"/>
            </a:ext>
          </a:extLst>
        </xdr:cNvPr>
        <xdr:cNvSpPr/>
      </xdr:nvSpPr>
      <xdr:spPr>
        <a:xfrm>
          <a:off x="77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66</xdr:row>
      <xdr:rowOff>88900</xdr:rowOff>
    </xdr:from>
    <xdr:to>
      <xdr:col>48</xdr:col>
      <xdr:colOff>127000</xdr:colOff>
      <xdr:row>68</xdr:row>
      <xdr:rowOff>0</xdr:rowOff>
    </xdr:to>
    <xdr:sp macro="" textlink="">
      <xdr:nvSpPr>
        <xdr:cNvPr id="387" name="正方形/長方形 386">
          <a:extLst>
            <a:ext uri="{FF2B5EF4-FFF2-40B4-BE49-F238E27FC236}">
              <a16:creationId xmlns:a16="http://schemas.microsoft.com/office/drawing/2014/main" xmlns="" id="{00000000-0008-0000-0700-000083010000}"/>
            </a:ext>
          </a:extLst>
        </xdr:cNvPr>
        <xdr:cNvSpPr/>
      </xdr:nvSpPr>
      <xdr:spPr>
        <a:xfrm>
          <a:off x="77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13,469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65</xdr:row>
      <xdr:rowOff>57150</xdr:rowOff>
    </xdr:from>
    <xdr:to>
      <xdr:col>54</xdr:col>
      <xdr:colOff>127000</xdr:colOff>
      <xdr:row>66</xdr:row>
      <xdr:rowOff>139700</xdr:rowOff>
    </xdr:to>
    <xdr:sp macro="" textlink="">
      <xdr:nvSpPr>
        <xdr:cNvPr id="388" name="正方形/長方形 387">
          <a:extLst>
            <a:ext uri="{FF2B5EF4-FFF2-40B4-BE49-F238E27FC236}">
              <a16:creationId xmlns:a16="http://schemas.microsoft.com/office/drawing/2014/main" xmlns="" id="{00000000-0008-0000-0700-000084010000}"/>
            </a:ext>
          </a:extLst>
        </xdr:cNvPr>
        <xdr:cNvSpPr/>
      </xdr:nvSpPr>
      <xdr:spPr>
        <a:xfrm>
          <a:off x="889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66</xdr:row>
      <xdr:rowOff>88900</xdr:rowOff>
    </xdr:from>
    <xdr:to>
      <xdr:col>54</xdr:col>
      <xdr:colOff>127000</xdr:colOff>
      <xdr:row>68</xdr:row>
      <xdr:rowOff>0</xdr:rowOff>
    </xdr:to>
    <xdr:sp macro="" textlink="">
      <xdr:nvSpPr>
        <xdr:cNvPr id="389" name="正方形/長方形 388">
          <a:extLst>
            <a:ext uri="{FF2B5EF4-FFF2-40B4-BE49-F238E27FC236}">
              <a16:creationId xmlns:a16="http://schemas.microsoft.com/office/drawing/2014/main" xmlns="" id="{00000000-0008-0000-0700-000085010000}"/>
            </a:ext>
          </a:extLst>
        </xdr:cNvPr>
        <xdr:cNvSpPr/>
      </xdr:nvSpPr>
      <xdr:spPr>
        <a:xfrm>
          <a:off x="889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90" name="正方形/長方形 389">
          <a:extLst>
            <a:ext uri="{FF2B5EF4-FFF2-40B4-BE49-F238E27FC236}">
              <a16:creationId xmlns:a16="http://schemas.microsoft.com/office/drawing/2014/main" xmlns="" id="{00000000-0008-0000-0700-000086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91" name="テキスト ボックス 390">
          <a:extLst>
            <a:ext uri="{FF2B5EF4-FFF2-40B4-BE49-F238E27FC236}">
              <a16:creationId xmlns:a16="http://schemas.microsoft.com/office/drawing/2014/main" xmlns="" id="{00000000-0008-0000-0700-000087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92" name="直線コネクタ 391">
          <a:extLst>
            <a:ext uri="{FF2B5EF4-FFF2-40B4-BE49-F238E27FC236}">
              <a16:creationId xmlns:a16="http://schemas.microsoft.com/office/drawing/2014/main" xmlns="" id="{00000000-0008-0000-0700-000088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93" name="直線コネクタ 392">
          <a:extLst>
            <a:ext uri="{FF2B5EF4-FFF2-40B4-BE49-F238E27FC236}">
              <a16:creationId xmlns:a16="http://schemas.microsoft.com/office/drawing/2014/main" xmlns="" id="{00000000-0008-0000-0700-000089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94" name="テキスト ボックス 393">
          <a:extLst>
            <a:ext uri="{FF2B5EF4-FFF2-40B4-BE49-F238E27FC236}">
              <a16:creationId xmlns:a16="http://schemas.microsoft.com/office/drawing/2014/main" xmlns="" id="{00000000-0008-0000-0700-00008A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95" name="直線コネクタ 394">
          <a:extLst>
            <a:ext uri="{FF2B5EF4-FFF2-40B4-BE49-F238E27FC236}">
              <a16:creationId xmlns:a16="http://schemas.microsoft.com/office/drawing/2014/main" xmlns="" id="{00000000-0008-0000-0700-00008B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96" name="テキスト ボックス 395">
          <a:extLst>
            <a:ext uri="{FF2B5EF4-FFF2-40B4-BE49-F238E27FC236}">
              <a16:creationId xmlns:a16="http://schemas.microsoft.com/office/drawing/2014/main" xmlns="" id="{00000000-0008-0000-0700-00008C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97" name="直線コネクタ 396">
          <a:extLst>
            <a:ext uri="{FF2B5EF4-FFF2-40B4-BE49-F238E27FC236}">
              <a16:creationId xmlns:a16="http://schemas.microsoft.com/office/drawing/2014/main" xmlns="" id="{00000000-0008-0000-0700-00008D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98" name="テキスト ボックス 397">
          <a:extLst>
            <a:ext uri="{FF2B5EF4-FFF2-40B4-BE49-F238E27FC236}">
              <a16:creationId xmlns:a16="http://schemas.microsoft.com/office/drawing/2014/main" xmlns="" id="{00000000-0008-0000-0700-00008E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99" name="直線コネクタ 398">
          <a:extLst>
            <a:ext uri="{FF2B5EF4-FFF2-40B4-BE49-F238E27FC236}">
              <a16:creationId xmlns:a16="http://schemas.microsoft.com/office/drawing/2014/main" xmlns="" id="{00000000-0008-0000-0700-00008F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400" name="テキスト ボックス 399">
          <a:extLst>
            <a:ext uri="{FF2B5EF4-FFF2-40B4-BE49-F238E27FC236}">
              <a16:creationId xmlns:a16="http://schemas.microsoft.com/office/drawing/2014/main" xmlns="" id="{00000000-0008-0000-0700-000090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401" name="直線コネクタ 400">
          <a:extLst>
            <a:ext uri="{FF2B5EF4-FFF2-40B4-BE49-F238E27FC236}">
              <a16:creationId xmlns:a16="http://schemas.microsoft.com/office/drawing/2014/main" xmlns="" id="{00000000-0008-0000-0700-000091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402" name="テキスト ボックス 401">
          <a:extLst>
            <a:ext uri="{FF2B5EF4-FFF2-40B4-BE49-F238E27FC236}">
              <a16:creationId xmlns:a16="http://schemas.microsoft.com/office/drawing/2014/main" xmlns="" id="{00000000-0008-0000-0700-000092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403" name="直線コネクタ 402">
          <a:extLst>
            <a:ext uri="{FF2B5EF4-FFF2-40B4-BE49-F238E27FC236}">
              <a16:creationId xmlns:a16="http://schemas.microsoft.com/office/drawing/2014/main" xmlns="" id="{00000000-0008-0000-0700-000093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404" name="テキスト ボックス 403">
          <a:extLst>
            <a:ext uri="{FF2B5EF4-FFF2-40B4-BE49-F238E27FC236}">
              <a16:creationId xmlns:a16="http://schemas.microsoft.com/office/drawing/2014/main" xmlns="" id="{00000000-0008-0000-0700-000094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405" name="商工費グラフ枠">
          <a:extLst>
            <a:ext uri="{FF2B5EF4-FFF2-40B4-BE49-F238E27FC236}">
              <a16:creationId xmlns:a16="http://schemas.microsoft.com/office/drawing/2014/main" xmlns="" id="{00000000-0008-0000-0700-000095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95555</xdr:rowOff>
    </xdr:from>
    <xdr:to>
      <xdr:col>54</xdr:col>
      <xdr:colOff>189865</xdr:colOff>
      <xdr:row>79</xdr:row>
      <xdr:rowOff>43751</xdr:rowOff>
    </xdr:to>
    <xdr:cxnSp macro="">
      <xdr:nvCxnSpPr>
        <xdr:cNvPr id="406" name="直線コネクタ 405">
          <a:extLst>
            <a:ext uri="{FF2B5EF4-FFF2-40B4-BE49-F238E27FC236}">
              <a16:creationId xmlns:a16="http://schemas.microsoft.com/office/drawing/2014/main" xmlns="" id="{00000000-0008-0000-0700-000096010000}"/>
            </a:ext>
          </a:extLst>
        </xdr:cNvPr>
        <xdr:cNvCxnSpPr/>
      </xdr:nvCxnSpPr>
      <xdr:spPr>
        <a:xfrm flipV="1">
          <a:off x="10475595" y="12268505"/>
          <a:ext cx="1270" cy="13197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47578</xdr:rowOff>
    </xdr:from>
    <xdr:ext cx="313932" cy="259045"/>
    <xdr:sp macro="" textlink="">
      <xdr:nvSpPr>
        <xdr:cNvPr id="407" name="商工費最小値テキスト">
          <a:extLst>
            <a:ext uri="{FF2B5EF4-FFF2-40B4-BE49-F238E27FC236}">
              <a16:creationId xmlns:a16="http://schemas.microsoft.com/office/drawing/2014/main" xmlns="" id="{00000000-0008-0000-0700-000097010000}"/>
            </a:ext>
          </a:extLst>
        </xdr:cNvPr>
        <xdr:cNvSpPr txBox="1"/>
      </xdr:nvSpPr>
      <xdr:spPr>
        <a:xfrm>
          <a:off x="10528300" y="13592128"/>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43751</xdr:rowOff>
    </xdr:from>
    <xdr:to>
      <xdr:col>55</xdr:col>
      <xdr:colOff>88900</xdr:colOff>
      <xdr:row>79</xdr:row>
      <xdr:rowOff>43751</xdr:rowOff>
    </xdr:to>
    <xdr:cxnSp macro="">
      <xdr:nvCxnSpPr>
        <xdr:cNvPr id="408" name="直線コネクタ 407">
          <a:extLst>
            <a:ext uri="{FF2B5EF4-FFF2-40B4-BE49-F238E27FC236}">
              <a16:creationId xmlns:a16="http://schemas.microsoft.com/office/drawing/2014/main" xmlns="" id="{00000000-0008-0000-0700-000098010000}"/>
            </a:ext>
          </a:extLst>
        </xdr:cNvPr>
        <xdr:cNvCxnSpPr/>
      </xdr:nvCxnSpPr>
      <xdr:spPr>
        <a:xfrm>
          <a:off x="10388600" y="135883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42232</xdr:rowOff>
    </xdr:from>
    <xdr:ext cx="599010" cy="259045"/>
    <xdr:sp macro="" textlink="">
      <xdr:nvSpPr>
        <xdr:cNvPr id="409" name="商工費最大値テキスト">
          <a:extLst>
            <a:ext uri="{FF2B5EF4-FFF2-40B4-BE49-F238E27FC236}">
              <a16:creationId xmlns:a16="http://schemas.microsoft.com/office/drawing/2014/main" xmlns="" id="{00000000-0008-0000-0700-000099010000}"/>
            </a:ext>
          </a:extLst>
        </xdr:cNvPr>
        <xdr:cNvSpPr txBox="1"/>
      </xdr:nvSpPr>
      <xdr:spPr>
        <a:xfrm>
          <a:off x="10528300" y="120437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103,976</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71</xdr:row>
      <xdr:rowOff>95555</xdr:rowOff>
    </xdr:from>
    <xdr:to>
      <xdr:col>55</xdr:col>
      <xdr:colOff>88900</xdr:colOff>
      <xdr:row>71</xdr:row>
      <xdr:rowOff>95555</xdr:rowOff>
    </xdr:to>
    <xdr:cxnSp macro="">
      <xdr:nvCxnSpPr>
        <xdr:cNvPr id="410" name="直線コネクタ 409">
          <a:extLst>
            <a:ext uri="{FF2B5EF4-FFF2-40B4-BE49-F238E27FC236}">
              <a16:creationId xmlns:a16="http://schemas.microsoft.com/office/drawing/2014/main" xmlns="" id="{00000000-0008-0000-0700-00009A010000}"/>
            </a:ext>
          </a:extLst>
        </xdr:cNvPr>
        <xdr:cNvCxnSpPr/>
      </xdr:nvCxnSpPr>
      <xdr:spPr>
        <a:xfrm>
          <a:off x="10388600" y="122685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79</xdr:row>
      <xdr:rowOff>26555</xdr:rowOff>
    </xdr:from>
    <xdr:to>
      <xdr:col>55</xdr:col>
      <xdr:colOff>0</xdr:colOff>
      <xdr:row>79</xdr:row>
      <xdr:rowOff>28130</xdr:rowOff>
    </xdr:to>
    <xdr:cxnSp macro="">
      <xdr:nvCxnSpPr>
        <xdr:cNvPr id="411" name="直線コネクタ 410">
          <a:extLst>
            <a:ext uri="{FF2B5EF4-FFF2-40B4-BE49-F238E27FC236}">
              <a16:creationId xmlns:a16="http://schemas.microsoft.com/office/drawing/2014/main" xmlns="" id="{00000000-0008-0000-0700-00009B010000}"/>
            </a:ext>
          </a:extLst>
        </xdr:cNvPr>
        <xdr:cNvCxnSpPr/>
      </xdr:nvCxnSpPr>
      <xdr:spPr>
        <a:xfrm flipV="1">
          <a:off x="9639300" y="13571105"/>
          <a:ext cx="838200" cy="1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102252</xdr:rowOff>
    </xdr:from>
    <xdr:ext cx="469744" cy="259045"/>
    <xdr:sp macro="" textlink="">
      <xdr:nvSpPr>
        <xdr:cNvPr id="412" name="商工費平均値テキスト">
          <a:extLst>
            <a:ext uri="{FF2B5EF4-FFF2-40B4-BE49-F238E27FC236}">
              <a16:creationId xmlns:a16="http://schemas.microsoft.com/office/drawing/2014/main" xmlns="" id="{00000000-0008-0000-0700-00009C010000}"/>
            </a:ext>
          </a:extLst>
        </xdr:cNvPr>
        <xdr:cNvSpPr txBox="1"/>
      </xdr:nvSpPr>
      <xdr:spPr>
        <a:xfrm>
          <a:off x="10528300" y="133039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79375</xdr:rowOff>
    </xdr:from>
    <xdr:to>
      <xdr:col>55</xdr:col>
      <xdr:colOff>50800</xdr:colOff>
      <xdr:row>79</xdr:row>
      <xdr:rowOff>9525</xdr:rowOff>
    </xdr:to>
    <xdr:sp macro="" textlink="">
      <xdr:nvSpPr>
        <xdr:cNvPr id="413" name="フローチャート: 判断 412">
          <a:extLst>
            <a:ext uri="{FF2B5EF4-FFF2-40B4-BE49-F238E27FC236}">
              <a16:creationId xmlns:a16="http://schemas.microsoft.com/office/drawing/2014/main" xmlns="" id="{00000000-0008-0000-0700-00009D010000}"/>
            </a:ext>
          </a:extLst>
        </xdr:cNvPr>
        <xdr:cNvSpPr/>
      </xdr:nvSpPr>
      <xdr:spPr>
        <a:xfrm>
          <a:off x="10426700" y="13452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79</xdr:row>
      <xdr:rowOff>28130</xdr:rowOff>
    </xdr:from>
    <xdr:to>
      <xdr:col>50</xdr:col>
      <xdr:colOff>114300</xdr:colOff>
      <xdr:row>79</xdr:row>
      <xdr:rowOff>31001</xdr:rowOff>
    </xdr:to>
    <xdr:cxnSp macro="">
      <xdr:nvCxnSpPr>
        <xdr:cNvPr id="414" name="直線コネクタ 413">
          <a:extLst>
            <a:ext uri="{FF2B5EF4-FFF2-40B4-BE49-F238E27FC236}">
              <a16:creationId xmlns:a16="http://schemas.microsoft.com/office/drawing/2014/main" xmlns="" id="{00000000-0008-0000-0700-00009E010000}"/>
            </a:ext>
          </a:extLst>
        </xdr:cNvPr>
        <xdr:cNvCxnSpPr/>
      </xdr:nvCxnSpPr>
      <xdr:spPr>
        <a:xfrm flipV="1">
          <a:off x="8750300" y="13572680"/>
          <a:ext cx="889000" cy="28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78</xdr:row>
      <xdr:rowOff>87618</xdr:rowOff>
    </xdr:from>
    <xdr:to>
      <xdr:col>50</xdr:col>
      <xdr:colOff>165100</xdr:colOff>
      <xdr:row>79</xdr:row>
      <xdr:rowOff>17768</xdr:rowOff>
    </xdr:to>
    <xdr:sp macro="" textlink="">
      <xdr:nvSpPr>
        <xdr:cNvPr id="415" name="フローチャート: 判断 414">
          <a:extLst>
            <a:ext uri="{FF2B5EF4-FFF2-40B4-BE49-F238E27FC236}">
              <a16:creationId xmlns:a16="http://schemas.microsoft.com/office/drawing/2014/main" xmlns="" id="{00000000-0008-0000-0700-00009F010000}"/>
            </a:ext>
          </a:extLst>
        </xdr:cNvPr>
        <xdr:cNvSpPr/>
      </xdr:nvSpPr>
      <xdr:spPr>
        <a:xfrm>
          <a:off x="9588500" y="13460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69928</xdr:colOff>
      <xdr:row>77</xdr:row>
      <xdr:rowOff>34295</xdr:rowOff>
    </xdr:from>
    <xdr:ext cx="469744" cy="259045"/>
    <xdr:sp macro="" textlink="">
      <xdr:nvSpPr>
        <xdr:cNvPr id="416" name="テキスト ボックス 415">
          <a:extLst>
            <a:ext uri="{FF2B5EF4-FFF2-40B4-BE49-F238E27FC236}">
              <a16:creationId xmlns:a16="http://schemas.microsoft.com/office/drawing/2014/main" xmlns="" id="{00000000-0008-0000-0700-0000A0010000}"/>
            </a:ext>
          </a:extLst>
        </xdr:cNvPr>
        <xdr:cNvSpPr txBox="1"/>
      </xdr:nvSpPr>
      <xdr:spPr>
        <a:xfrm>
          <a:off x="9404428" y="132359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79</xdr:row>
      <xdr:rowOff>88</xdr:rowOff>
    </xdr:from>
    <xdr:to>
      <xdr:col>45</xdr:col>
      <xdr:colOff>177800</xdr:colOff>
      <xdr:row>79</xdr:row>
      <xdr:rowOff>31001</xdr:rowOff>
    </xdr:to>
    <xdr:cxnSp macro="">
      <xdr:nvCxnSpPr>
        <xdr:cNvPr id="417" name="直線コネクタ 416">
          <a:extLst>
            <a:ext uri="{FF2B5EF4-FFF2-40B4-BE49-F238E27FC236}">
              <a16:creationId xmlns:a16="http://schemas.microsoft.com/office/drawing/2014/main" xmlns="" id="{00000000-0008-0000-0700-0000A1010000}"/>
            </a:ext>
          </a:extLst>
        </xdr:cNvPr>
        <xdr:cNvCxnSpPr/>
      </xdr:nvCxnSpPr>
      <xdr:spPr>
        <a:xfrm>
          <a:off x="7861300" y="13544638"/>
          <a:ext cx="889000" cy="309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87415</xdr:rowOff>
    </xdr:from>
    <xdr:to>
      <xdr:col>46</xdr:col>
      <xdr:colOff>38100</xdr:colOff>
      <xdr:row>79</xdr:row>
      <xdr:rowOff>17565</xdr:rowOff>
    </xdr:to>
    <xdr:sp macro="" textlink="">
      <xdr:nvSpPr>
        <xdr:cNvPr id="418" name="フローチャート: 判断 417">
          <a:extLst>
            <a:ext uri="{FF2B5EF4-FFF2-40B4-BE49-F238E27FC236}">
              <a16:creationId xmlns:a16="http://schemas.microsoft.com/office/drawing/2014/main" xmlns="" id="{00000000-0008-0000-0700-0000A2010000}"/>
            </a:ext>
          </a:extLst>
        </xdr:cNvPr>
        <xdr:cNvSpPr/>
      </xdr:nvSpPr>
      <xdr:spPr>
        <a:xfrm>
          <a:off x="8699500" y="134605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77</xdr:row>
      <xdr:rowOff>34092</xdr:rowOff>
    </xdr:from>
    <xdr:ext cx="469744" cy="259045"/>
    <xdr:sp macro="" textlink="">
      <xdr:nvSpPr>
        <xdr:cNvPr id="419" name="テキスト ボックス 418">
          <a:extLst>
            <a:ext uri="{FF2B5EF4-FFF2-40B4-BE49-F238E27FC236}">
              <a16:creationId xmlns:a16="http://schemas.microsoft.com/office/drawing/2014/main" xmlns="" id="{00000000-0008-0000-0700-0000A3010000}"/>
            </a:ext>
          </a:extLst>
        </xdr:cNvPr>
        <xdr:cNvSpPr txBox="1"/>
      </xdr:nvSpPr>
      <xdr:spPr>
        <a:xfrm>
          <a:off x="8515428" y="132357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79</xdr:row>
      <xdr:rowOff>88</xdr:rowOff>
    </xdr:from>
    <xdr:to>
      <xdr:col>41</xdr:col>
      <xdr:colOff>50800</xdr:colOff>
      <xdr:row>79</xdr:row>
      <xdr:rowOff>22250</xdr:rowOff>
    </xdr:to>
    <xdr:cxnSp macro="">
      <xdr:nvCxnSpPr>
        <xdr:cNvPr id="420" name="直線コネクタ 419">
          <a:extLst>
            <a:ext uri="{FF2B5EF4-FFF2-40B4-BE49-F238E27FC236}">
              <a16:creationId xmlns:a16="http://schemas.microsoft.com/office/drawing/2014/main" xmlns="" id="{00000000-0008-0000-0700-0000A4010000}"/>
            </a:ext>
          </a:extLst>
        </xdr:cNvPr>
        <xdr:cNvCxnSpPr/>
      </xdr:nvCxnSpPr>
      <xdr:spPr>
        <a:xfrm flipV="1">
          <a:off x="6972300" y="13544638"/>
          <a:ext cx="889000" cy="221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82195</xdr:rowOff>
    </xdr:from>
    <xdr:to>
      <xdr:col>41</xdr:col>
      <xdr:colOff>101600</xdr:colOff>
      <xdr:row>79</xdr:row>
      <xdr:rowOff>12345</xdr:rowOff>
    </xdr:to>
    <xdr:sp macro="" textlink="">
      <xdr:nvSpPr>
        <xdr:cNvPr id="421" name="フローチャート: 判断 420">
          <a:extLst>
            <a:ext uri="{FF2B5EF4-FFF2-40B4-BE49-F238E27FC236}">
              <a16:creationId xmlns:a16="http://schemas.microsoft.com/office/drawing/2014/main" xmlns="" id="{00000000-0008-0000-0700-0000A5010000}"/>
            </a:ext>
          </a:extLst>
        </xdr:cNvPr>
        <xdr:cNvSpPr/>
      </xdr:nvSpPr>
      <xdr:spPr>
        <a:xfrm>
          <a:off x="7810500" y="134552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77</xdr:row>
      <xdr:rowOff>28872</xdr:rowOff>
    </xdr:from>
    <xdr:ext cx="469744" cy="259045"/>
    <xdr:sp macro="" textlink="">
      <xdr:nvSpPr>
        <xdr:cNvPr id="422" name="テキスト ボックス 421">
          <a:extLst>
            <a:ext uri="{FF2B5EF4-FFF2-40B4-BE49-F238E27FC236}">
              <a16:creationId xmlns:a16="http://schemas.microsoft.com/office/drawing/2014/main" xmlns="" id="{00000000-0008-0000-0700-0000A6010000}"/>
            </a:ext>
          </a:extLst>
        </xdr:cNvPr>
        <xdr:cNvSpPr txBox="1"/>
      </xdr:nvSpPr>
      <xdr:spPr>
        <a:xfrm>
          <a:off x="7626428" y="13230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95022</xdr:rowOff>
    </xdr:from>
    <xdr:to>
      <xdr:col>36</xdr:col>
      <xdr:colOff>165100</xdr:colOff>
      <xdr:row>79</xdr:row>
      <xdr:rowOff>25172</xdr:rowOff>
    </xdr:to>
    <xdr:sp macro="" textlink="">
      <xdr:nvSpPr>
        <xdr:cNvPr id="423" name="フローチャート: 判断 422">
          <a:extLst>
            <a:ext uri="{FF2B5EF4-FFF2-40B4-BE49-F238E27FC236}">
              <a16:creationId xmlns:a16="http://schemas.microsoft.com/office/drawing/2014/main" xmlns="" id="{00000000-0008-0000-0700-0000A7010000}"/>
            </a:ext>
          </a:extLst>
        </xdr:cNvPr>
        <xdr:cNvSpPr/>
      </xdr:nvSpPr>
      <xdr:spPr>
        <a:xfrm>
          <a:off x="6921500" y="134681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77</xdr:row>
      <xdr:rowOff>41699</xdr:rowOff>
    </xdr:from>
    <xdr:ext cx="469744" cy="259045"/>
    <xdr:sp macro="" textlink="">
      <xdr:nvSpPr>
        <xdr:cNvPr id="424" name="テキスト ボックス 423">
          <a:extLst>
            <a:ext uri="{FF2B5EF4-FFF2-40B4-BE49-F238E27FC236}">
              <a16:creationId xmlns:a16="http://schemas.microsoft.com/office/drawing/2014/main" xmlns="" id="{00000000-0008-0000-0700-0000A8010000}"/>
            </a:ext>
          </a:extLst>
        </xdr:cNvPr>
        <xdr:cNvSpPr txBox="1"/>
      </xdr:nvSpPr>
      <xdr:spPr>
        <a:xfrm>
          <a:off x="6737428" y="13243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25" name="テキスト ボックス 424">
          <a:extLst>
            <a:ext uri="{FF2B5EF4-FFF2-40B4-BE49-F238E27FC236}">
              <a16:creationId xmlns:a16="http://schemas.microsoft.com/office/drawing/2014/main" xmlns="" id="{00000000-0008-0000-0700-0000A9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26" name="テキスト ボックス 425">
          <a:extLst>
            <a:ext uri="{FF2B5EF4-FFF2-40B4-BE49-F238E27FC236}">
              <a16:creationId xmlns:a16="http://schemas.microsoft.com/office/drawing/2014/main" xmlns="" id="{00000000-0008-0000-0700-0000AA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27" name="テキスト ボックス 426">
          <a:extLst>
            <a:ext uri="{FF2B5EF4-FFF2-40B4-BE49-F238E27FC236}">
              <a16:creationId xmlns:a16="http://schemas.microsoft.com/office/drawing/2014/main" xmlns="" id="{00000000-0008-0000-0700-0000AB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28" name="テキスト ボックス 427">
          <a:extLst>
            <a:ext uri="{FF2B5EF4-FFF2-40B4-BE49-F238E27FC236}">
              <a16:creationId xmlns:a16="http://schemas.microsoft.com/office/drawing/2014/main" xmlns="" id="{00000000-0008-0000-0700-0000AC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9" name="テキスト ボックス 428">
          <a:extLst>
            <a:ext uri="{FF2B5EF4-FFF2-40B4-BE49-F238E27FC236}">
              <a16:creationId xmlns:a16="http://schemas.microsoft.com/office/drawing/2014/main" xmlns="" id="{00000000-0008-0000-0700-0000AD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147205</xdr:rowOff>
    </xdr:from>
    <xdr:to>
      <xdr:col>55</xdr:col>
      <xdr:colOff>50800</xdr:colOff>
      <xdr:row>79</xdr:row>
      <xdr:rowOff>77355</xdr:rowOff>
    </xdr:to>
    <xdr:sp macro="" textlink="">
      <xdr:nvSpPr>
        <xdr:cNvPr id="430" name="楕円 429">
          <a:extLst>
            <a:ext uri="{FF2B5EF4-FFF2-40B4-BE49-F238E27FC236}">
              <a16:creationId xmlns:a16="http://schemas.microsoft.com/office/drawing/2014/main" xmlns="" id="{00000000-0008-0000-0700-0000AE010000}"/>
            </a:ext>
          </a:extLst>
        </xdr:cNvPr>
        <xdr:cNvSpPr/>
      </xdr:nvSpPr>
      <xdr:spPr>
        <a:xfrm>
          <a:off x="10426700" y="135203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62132</xdr:rowOff>
    </xdr:from>
    <xdr:ext cx="469744" cy="259045"/>
    <xdr:sp macro="" textlink="">
      <xdr:nvSpPr>
        <xdr:cNvPr id="431" name="商工費該当値テキスト">
          <a:extLst>
            <a:ext uri="{FF2B5EF4-FFF2-40B4-BE49-F238E27FC236}">
              <a16:creationId xmlns:a16="http://schemas.microsoft.com/office/drawing/2014/main" xmlns="" id="{00000000-0008-0000-0700-0000AF010000}"/>
            </a:ext>
          </a:extLst>
        </xdr:cNvPr>
        <xdr:cNvSpPr txBox="1"/>
      </xdr:nvSpPr>
      <xdr:spPr>
        <a:xfrm>
          <a:off x="10528300" y="13435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148780</xdr:rowOff>
    </xdr:from>
    <xdr:to>
      <xdr:col>50</xdr:col>
      <xdr:colOff>165100</xdr:colOff>
      <xdr:row>79</xdr:row>
      <xdr:rowOff>78930</xdr:rowOff>
    </xdr:to>
    <xdr:sp macro="" textlink="">
      <xdr:nvSpPr>
        <xdr:cNvPr id="432" name="楕円 431">
          <a:extLst>
            <a:ext uri="{FF2B5EF4-FFF2-40B4-BE49-F238E27FC236}">
              <a16:creationId xmlns:a16="http://schemas.microsoft.com/office/drawing/2014/main" xmlns="" id="{00000000-0008-0000-0700-0000B0010000}"/>
            </a:ext>
          </a:extLst>
        </xdr:cNvPr>
        <xdr:cNvSpPr/>
      </xdr:nvSpPr>
      <xdr:spPr>
        <a:xfrm>
          <a:off x="9588500" y="13521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69928</xdr:colOff>
      <xdr:row>79</xdr:row>
      <xdr:rowOff>70057</xdr:rowOff>
    </xdr:from>
    <xdr:ext cx="469744" cy="259045"/>
    <xdr:sp macro="" textlink="">
      <xdr:nvSpPr>
        <xdr:cNvPr id="433" name="テキスト ボックス 432">
          <a:extLst>
            <a:ext uri="{FF2B5EF4-FFF2-40B4-BE49-F238E27FC236}">
              <a16:creationId xmlns:a16="http://schemas.microsoft.com/office/drawing/2014/main" xmlns="" id="{00000000-0008-0000-0700-0000B1010000}"/>
            </a:ext>
          </a:extLst>
        </xdr:cNvPr>
        <xdr:cNvSpPr txBox="1"/>
      </xdr:nvSpPr>
      <xdr:spPr>
        <a:xfrm>
          <a:off x="9404428" y="13614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151651</xdr:rowOff>
    </xdr:from>
    <xdr:to>
      <xdr:col>46</xdr:col>
      <xdr:colOff>38100</xdr:colOff>
      <xdr:row>79</xdr:row>
      <xdr:rowOff>81801</xdr:rowOff>
    </xdr:to>
    <xdr:sp macro="" textlink="">
      <xdr:nvSpPr>
        <xdr:cNvPr id="434" name="楕円 433">
          <a:extLst>
            <a:ext uri="{FF2B5EF4-FFF2-40B4-BE49-F238E27FC236}">
              <a16:creationId xmlns:a16="http://schemas.microsoft.com/office/drawing/2014/main" xmlns="" id="{00000000-0008-0000-0700-0000B2010000}"/>
            </a:ext>
          </a:extLst>
        </xdr:cNvPr>
        <xdr:cNvSpPr/>
      </xdr:nvSpPr>
      <xdr:spPr>
        <a:xfrm>
          <a:off x="8699500" y="135247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79</xdr:row>
      <xdr:rowOff>72928</xdr:rowOff>
    </xdr:from>
    <xdr:ext cx="469744" cy="259045"/>
    <xdr:sp macro="" textlink="">
      <xdr:nvSpPr>
        <xdr:cNvPr id="435" name="テキスト ボックス 434">
          <a:extLst>
            <a:ext uri="{FF2B5EF4-FFF2-40B4-BE49-F238E27FC236}">
              <a16:creationId xmlns:a16="http://schemas.microsoft.com/office/drawing/2014/main" xmlns="" id="{00000000-0008-0000-0700-0000B3010000}"/>
            </a:ext>
          </a:extLst>
        </xdr:cNvPr>
        <xdr:cNvSpPr txBox="1"/>
      </xdr:nvSpPr>
      <xdr:spPr>
        <a:xfrm>
          <a:off x="8515428" y="136174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120738</xdr:rowOff>
    </xdr:from>
    <xdr:to>
      <xdr:col>41</xdr:col>
      <xdr:colOff>101600</xdr:colOff>
      <xdr:row>79</xdr:row>
      <xdr:rowOff>50888</xdr:rowOff>
    </xdr:to>
    <xdr:sp macro="" textlink="">
      <xdr:nvSpPr>
        <xdr:cNvPr id="436" name="楕円 435">
          <a:extLst>
            <a:ext uri="{FF2B5EF4-FFF2-40B4-BE49-F238E27FC236}">
              <a16:creationId xmlns:a16="http://schemas.microsoft.com/office/drawing/2014/main" xmlns="" id="{00000000-0008-0000-0700-0000B4010000}"/>
            </a:ext>
          </a:extLst>
        </xdr:cNvPr>
        <xdr:cNvSpPr/>
      </xdr:nvSpPr>
      <xdr:spPr>
        <a:xfrm>
          <a:off x="7810500" y="134938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79</xdr:row>
      <xdr:rowOff>42015</xdr:rowOff>
    </xdr:from>
    <xdr:ext cx="469744" cy="259045"/>
    <xdr:sp macro="" textlink="">
      <xdr:nvSpPr>
        <xdr:cNvPr id="437" name="テキスト ボックス 436">
          <a:extLst>
            <a:ext uri="{FF2B5EF4-FFF2-40B4-BE49-F238E27FC236}">
              <a16:creationId xmlns:a16="http://schemas.microsoft.com/office/drawing/2014/main" xmlns="" id="{00000000-0008-0000-0700-0000B5010000}"/>
            </a:ext>
          </a:extLst>
        </xdr:cNvPr>
        <xdr:cNvSpPr txBox="1"/>
      </xdr:nvSpPr>
      <xdr:spPr>
        <a:xfrm>
          <a:off x="7626428" y="135865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142900</xdr:rowOff>
    </xdr:from>
    <xdr:to>
      <xdr:col>36</xdr:col>
      <xdr:colOff>165100</xdr:colOff>
      <xdr:row>79</xdr:row>
      <xdr:rowOff>73050</xdr:rowOff>
    </xdr:to>
    <xdr:sp macro="" textlink="">
      <xdr:nvSpPr>
        <xdr:cNvPr id="438" name="楕円 437">
          <a:extLst>
            <a:ext uri="{FF2B5EF4-FFF2-40B4-BE49-F238E27FC236}">
              <a16:creationId xmlns:a16="http://schemas.microsoft.com/office/drawing/2014/main" xmlns="" id="{00000000-0008-0000-0700-0000B6010000}"/>
            </a:ext>
          </a:extLst>
        </xdr:cNvPr>
        <xdr:cNvSpPr/>
      </xdr:nvSpPr>
      <xdr:spPr>
        <a:xfrm>
          <a:off x="6921500" y="135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64177</xdr:rowOff>
    </xdr:from>
    <xdr:ext cx="469744" cy="259045"/>
    <xdr:sp macro="" textlink="">
      <xdr:nvSpPr>
        <xdr:cNvPr id="439" name="テキスト ボックス 438">
          <a:extLst>
            <a:ext uri="{FF2B5EF4-FFF2-40B4-BE49-F238E27FC236}">
              <a16:creationId xmlns:a16="http://schemas.microsoft.com/office/drawing/2014/main" xmlns="" id="{00000000-0008-0000-0700-0000B7010000}"/>
            </a:ext>
          </a:extLst>
        </xdr:cNvPr>
        <xdr:cNvSpPr txBox="1"/>
      </xdr:nvSpPr>
      <xdr:spPr>
        <a:xfrm>
          <a:off x="6737428" y="13608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40" name="正方形/長方形 439">
          <a:extLst>
            <a:ext uri="{FF2B5EF4-FFF2-40B4-BE49-F238E27FC236}">
              <a16:creationId xmlns:a16="http://schemas.microsoft.com/office/drawing/2014/main" xmlns="" id="{00000000-0008-0000-0700-0000B8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35</xdr:col>
      <xdr:colOff>63500</xdr:colOff>
      <xdr:row>85</xdr:row>
      <xdr:rowOff>57150</xdr:rowOff>
    </xdr:from>
    <xdr:to>
      <xdr:col>43</xdr:col>
      <xdr:colOff>63500</xdr:colOff>
      <xdr:row>86</xdr:row>
      <xdr:rowOff>139700</xdr:rowOff>
    </xdr:to>
    <xdr:sp macro="" textlink="">
      <xdr:nvSpPr>
        <xdr:cNvPr id="441" name="正方形/長方形 440">
          <a:extLst>
            <a:ext uri="{FF2B5EF4-FFF2-40B4-BE49-F238E27FC236}">
              <a16:creationId xmlns:a16="http://schemas.microsoft.com/office/drawing/2014/main" xmlns="" id="{00000000-0008-0000-0700-0000B9010000}"/>
            </a:ext>
          </a:extLst>
        </xdr:cNvPr>
        <xdr:cNvSpPr/>
      </xdr:nvSpPr>
      <xdr:spPr>
        <a:xfrm>
          <a:off x="673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86</xdr:row>
      <xdr:rowOff>88900</xdr:rowOff>
    </xdr:from>
    <xdr:to>
      <xdr:col>43</xdr:col>
      <xdr:colOff>63500</xdr:colOff>
      <xdr:row>88</xdr:row>
      <xdr:rowOff>0</xdr:rowOff>
    </xdr:to>
    <xdr:sp macro="" textlink="">
      <xdr:nvSpPr>
        <xdr:cNvPr id="442" name="正方形/長方形 441">
          <a:extLst>
            <a:ext uri="{FF2B5EF4-FFF2-40B4-BE49-F238E27FC236}">
              <a16:creationId xmlns:a16="http://schemas.microsoft.com/office/drawing/2014/main" xmlns="" id="{00000000-0008-0000-0700-0000BA010000}"/>
            </a:ext>
          </a:extLst>
        </xdr:cNvPr>
        <xdr:cNvSpPr/>
      </xdr:nvSpPr>
      <xdr:spPr>
        <a:xfrm>
          <a:off x="673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85</xdr:row>
      <xdr:rowOff>57150</xdr:rowOff>
    </xdr:from>
    <xdr:to>
      <xdr:col>48</xdr:col>
      <xdr:colOff>127000</xdr:colOff>
      <xdr:row>86</xdr:row>
      <xdr:rowOff>139700</xdr:rowOff>
    </xdr:to>
    <xdr:sp macro="" textlink="">
      <xdr:nvSpPr>
        <xdr:cNvPr id="443" name="正方形/長方形 442">
          <a:extLst>
            <a:ext uri="{FF2B5EF4-FFF2-40B4-BE49-F238E27FC236}">
              <a16:creationId xmlns:a16="http://schemas.microsoft.com/office/drawing/2014/main" xmlns="" id="{00000000-0008-0000-0700-0000BB010000}"/>
            </a:ext>
          </a:extLst>
        </xdr:cNvPr>
        <xdr:cNvSpPr/>
      </xdr:nvSpPr>
      <xdr:spPr>
        <a:xfrm>
          <a:off x="77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86</xdr:row>
      <xdr:rowOff>88900</xdr:rowOff>
    </xdr:from>
    <xdr:to>
      <xdr:col>48</xdr:col>
      <xdr:colOff>127000</xdr:colOff>
      <xdr:row>88</xdr:row>
      <xdr:rowOff>0</xdr:rowOff>
    </xdr:to>
    <xdr:sp macro="" textlink="">
      <xdr:nvSpPr>
        <xdr:cNvPr id="444" name="正方形/長方形 443">
          <a:extLst>
            <a:ext uri="{FF2B5EF4-FFF2-40B4-BE49-F238E27FC236}">
              <a16:creationId xmlns:a16="http://schemas.microsoft.com/office/drawing/2014/main" xmlns="" id="{00000000-0008-0000-0700-0000BC010000}"/>
            </a:ext>
          </a:extLst>
        </xdr:cNvPr>
        <xdr:cNvSpPr/>
      </xdr:nvSpPr>
      <xdr:spPr>
        <a:xfrm>
          <a:off x="77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50,970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85</xdr:row>
      <xdr:rowOff>57150</xdr:rowOff>
    </xdr:from>
    <xdr:to>
      <xdr:col>54</xdr:col>
      <xdr:colOff>127000</xdr:colOff>
      <xdr:row>86</xdr:row>
      <xdr:rowOff>139700</xdr:rowOff>
    </xdr:to>
    <xdr:sp macro="" textlink="">
      <xdr:nvSpPr>
        <xdr:cNvPr id="445" name="正方形/長方形 444">
          <a:extLst>
            <a:ext uri="{FF2B5EF4-FFF2-40B4-BE49-F238E27FC236}">
              <a16:creationId xmlns:a16="http://schemas.microsoft.com/office/drawing/2014/main" xmlns="" id="{00000000-0008-0000-0700-0000BD010000}"/>
            </a:ext>
          </a:extLst>
        </xdr:cNvPr>
        <xdr:cNvSpPr/>
      </xdr:nvSpPr>
      <xdr:spPr>
        <a:xfrm>
          <a:off x="889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86</xdr:row>
      <xdr:rowOff>88900</xdr:rowOff>
    </xdr:from>
    <xdr:to>
      <xdr:col>54</xdr:col>
      <xdr:colOff>127000</xdr:colOff>
      <xdr:row>88</xdr:row>
      <xdr:rowOff>0</xdr:rowOff>
    </xdr:to>
    <xdr:sp macro="" textlink="">
      <xdr:nvSpPr>
        <xdr:cNvPr id="446" name="正方形/長方形 445">
          <a:extLst>
            <a:ext uri="{FF2B5EF4-FFF2-40B4-BE49-F238E27FC236}">
              <a16:creationId xmlns:a16="http://schemas.microsoft.com/office/drawing/2014/main" xmlns="" id="{00000000-0008-0000-0700-0000BE010000}"/>
            </a:ext>
          </a:extLst>
        </xdr:cNvPr>
        <xdr:cNvSpPr/>
      </xdr:nvSpPr>
      <xdr:spPr>
        <a:xfrm>
          <a:off x="889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43,767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47" name="正方形/長方形 446">
          <a:extLst>
            <a:ext uri="{FF2B5EF4-FFF2-40B4-BE49-F238E27FC236}">
              <a16:creationId xmlns:a16="http://schemas.microsoft.com/office/drawing/2014/main" xmlns="" id="{00000000-0008-0000-0700-0000BF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48" name="テキスト ボックス 447">
          <a:extLst>
            <a:ext uri="{FF2B5EF4-FFF2-40B4-BE49-F238E27FC236}">
              <a16:creationId xmlns:a16="http://schemas.microsoft.com/office/drawing/2014/main" xmlns="" id="{00000000-0008-0000-0700-0000C0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49" name="直線コネクタ 448">
          <a:extLst>
            <a:ext uri="{FF2B5EF4-FFF2-40B4-BE49-F238E27FC236}">
              <a16:creationId xmlns:a16="http://schemas.microsoft.com/office/drawing/2014/main" xmlns="" id="{00000000-0008-0000-0700-0000C1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50" name="直線コネクタ 449">
          <a:extLst>
            <a:ext uri="{FF2B5EF4-FFF2-40B4-BE49-F238E27FC236}">
              <a16:creationId xmlns:a16="http://schemas.microsoft.com/office/drawing/2014/main" xmlns="" id="{00000000-0008-0000-0700-0000C2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51" name="テキスト ボックス 450">
          <a:extLst>
            <a:ext uri="{FF2B5EF4-FFF2-40B4-BE49-F238E27FC236}">
              <a16:creationId xmlns:a16="http://schemas.microsoft.com/office/drawing/2014/main" xmlns="" id="{00000000-0008-0000-0700-0000C3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52" name="直線コネクタ 451">
          <a:extLst>
            <a:ext uri="{FF2B5EF4-FFF2-40B4-BE49-F238E27FC236}">
              <a16:creationId xmlns:a16="http://schemas.microsoft.com/office/drawing/2014/main" xmlns="" id="{00000000-0008-0000-0700-0000C4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53" name="テキスト ボックス 452">
          <a:extLst>
            <a:ext uri="{FF2B5EF4-FFF2-40B4-BE49-F238E27FC236}">
              <a16:creationId xmlns:a16="http://schemas.microsoft.com/office/drawing/2014/main" xmlns="" id="{00000000-0008-0000-0700-0000C5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54" name="直線コネクタ 453">
          <a:extLst>
            <a:ext uri="{FF2B5EF4-FFF2-40B4-BE49-F238E27FC236}">
              <a16:creationId xmlns:a16="http://schemas.microsoft.com/office/drawing/2014/main" xmlns="" id="{00000000-0008-0000-0700-0000C6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55" name="テキスト ボックス 454">
          <a:extLst>
            <a:ext uri="{FF2B5EF4-FFF2-40B4-BE49-F238E27FC236}">
              <a16:creationId xmlns:a16="http://schemas.microsoft.com/office/drawing/2014/main" xmlns="" id="{00000000-0008-0000-0700-0000C7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56" name="直線コネクタ 455">
          <a:extLst>
            <a:ext uri="{FF2B5EF4-FFF2-40B4-BE49-F238E27FC236}">
              <a16:creationId xmlns:a16="http://schemas.microsoft.com/office/drawing/2014/main" xmlns="" id="{00000000-0008-0000-0700-0000C8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57" name="テキスト ボックス 456">
          <a:extLst>
            <a:ext uri="{FF2B5EF4-FFF2-40B4-BE49-F238E27FC236}">
              <a16:creationId xmlns:a16="http://schemas.microsoft.com/office/drawing/2014/main" xmlns="" id="{00000000-0008-0000-0700-0000C9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58" name="直線コネクタ 457">
          <a:extLst>
            <a:ext uri="{FF2B5EF4-FFF2-40B4-BE49-F238E27FC236}">
              <a16:creationId xmlns:a16="http://schemas.microsoft.com/office/drawing/2014/main" xmlns="" id="{00000000-0008-0000-0700-0000CA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59" name="テキスト ボックス 458">
          <a:extLst>
            <a:ext uri="{FF2B5EF4-FFF2-40B4-BE49-F238E27FC236}">
              <a16:creationId xmlns:a16="http://schemas.microsoft.com/office/drawing/2014/main" xmlns="" id="{00000000-0008-0000-0700-0000CB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60" name="直線コネクタ 459">
          <a:extLst>
            <a:ext uri="{FF2B5EF4-FFF2-40B4-BE49-F238E27FC236}">
              <a16:creationId xmlns:a16="http://schemas.microsoft.com/office/drawing/2014/main" xmlns="" id="{00000000-0008-0000-0700-0000CC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61" name="テキスト ボックス 460">
          <a:extLst>
            <a:ext uri="{FF2B5EF4-FFF2-40B4-BE49-F238E27FC236}">
              <a16:creationId xmlns:a16="http://schemas.microsoft.com/office/drawing/2014/main" xmlns="" id="{00000000-0008-0000-0700-0000CD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62" name="直線コネクタ 461">
          <a:extLst>
            <a:ext uri="{FF2B5EF4-FFF2-40B4-BE49-F238E27FC236}">
              <a16:creationId xmlns:a16="http://schemas.microsoft.com/office/drawing/2014/main" xmlns="" id="{00000000-0008-0000-0700-0000CE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63" name="テキスト ボックス 462">
          <a:extLst>
            <a:ext uri="{FF2B5EF4-FFF2-40B4-BE49-F238E27FC236}">
              <a16:creationId xmlns:a16="http://schemas.microsoft.com/office/drawing/2014/main" xmlns="" id="{00000000-0008-0000-0700-0000CF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64" name="土木費グラフ枠">
          <a:extLst>
            <a:ext uri="{FF2B5EF4-FFF2-40B4-BE49-F238E27FC236}">
              <a16:creationId xmlns:a16="http://schemas.microsoft.com/office/drawing/2014/main" xmlns="" id="{00000000-0008-0000-0700-0000D0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89</xdr:row>
      <xdr:rowOff>156714</xdr:rowOff>
    </xdr:from>
    <xdr:to>
      <xdr:col>54</xdr:col>
      <xdr:colOff>189865</xdr:colOff>
      <xdr:row>98</xdr:row>
      <xdr:rowOff>148158</xdr:rowOff>
    </xdr:to>
    <xdr:cxnSp macro="">
      <xdr:nvCxnSpPr>
        <xdr:cNvPr id="465" name="直線コネクタ 464">
          <a:extLst>
            <a:ext uri="{FF2B5EF4-FFF2-40B4-BE49-F238E27FC236}">
              <a16:creationId xmlns:a16="http://schemas.microsoft.com/office/drawing/2014/main" xmlns="" id="{00000000-0008-0000-0700-0000D1010000}"/>
            </a:ext>
          </a:extLst>
        </xdr:cNvPr>
        <xdr:cNvCxnSpPr/>
      </xdr:nvCxnSpPr>
      <xdr:spPr>
        <a:xfrm flipV="1">
          <a:off x="10475595" y="15415764"/>
          <a:ext cx="1270" cy="15344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151985</xdr:rowOff>
    </xdr:from>
    <xdr:ext cx="534377" cy="259045"/>
    <xdr:sp macro="" textlink="">
      <xdr:nvSpPr>
        <xdr:cNvPr id="466" name="土木費最小値テキスト">
          <a:extLst>
            <a:ext uri="{FF2B5EF4-FFF2-40B4-BE49-F238E27FC236}">
              <a16:creationId xmlns:a16="http://schemas.microsoft.com/office/drawing/2014/main" xmlns="" id="{00000000-0008-0000-0700-0000D2010000}"/>
            </a:ext>
          </a:extLst>
        </xdr:cNvPr>
        <xdr:cNvSpPr txBox="1"/>
      </xdr:nvSpPr>
      <xdr:spPr>
        <a:xfrm>
          <a:off x="10528300" y="169540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148158</xdr:rowOff>
    </xdr:from>
    <xdr:to>
      <xdr:col>55</xdr:col>
      <xdr:colOff>88900</xdr:colOff>
      <xdr:row>98</xdr:row>
      <xdr:rowOff>148158</xdr:rowOff>
    </xdr:to>
    <xdr:cxnSp macro="">
      <xdr:nvCxnSpPr>
        <xdr:cNvPr id="467" name="直線コネクタ 466">
          <a:extLst>
            <a:ext uri="{FF2B5EF4-FFF2-40B4-BE49-F238E27FC236}">
              <a16:creationId xmlns:a16="http://schemas.microsoft.com/office/drawing/2014/main" xmlns="" id="{00000000-0008-0000-0700-0000D3010000}"/>
            </a:ext>
          </a:extLst>
        </xdr:cNvPr>
        <xdr:cNvCxnSpPr/>
      </xdr:nvCxnSpPr>
      <xdr:spPr>
        <a:xfrm>
          <a:off x="10388600" y="16950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103391</xdr:rowOff>
    </xdr:from>
    <xdr:ext cx="599010" cy="259045"/>
    <xdr:sp macro="" textlink="">
      <xdr:nvSpPr>
        <xdr:cNvPr id="468" name="土木費最大値テキスト">
          <a:extLst>
            <a:ext uri="{FF2B5EF4-FFF2-40B4-BE49-F238E27FC236}">
              <a16:creationId xmlns:a16="http://schemas.microsoft.com/office/drawing/2014/main" xmlns="" id="{00000000-0008-0000-0700-0000D4010000}"/>
            </a:ext>
          </a:extLst>
        </xdr:cNvPr>
        <xdr:cNvSpPr txBox="1"/>
      </xdr:nvSpPr>
      <xdr:spPr>
        <a:xfrm>
          <a:off x="10528300" y="151909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152,187</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89</xdr:row>
      <xdr:rowOff>156714</xdr:rowOff>
    </xdr:from>
    <xdr:to>
      <xdr:col>55</xdr:col>
      <xdr:colOff>88900</xdr:colOff>
      <xdr:row>89</xdr:row>
      <xdr:rowOff>156714</xdr:rowOff>
    </xdr:to>
    <xdr:cxnSp macro="">
      <xdr:nvCxnSpPr>
        <xdr:cNvPr id="469" name="直線コネクタ 468">
          <a:extLst>
            <a:ext uri="{FF2B5EF4-FFF2-40B4-BE49-F238E27FC236}">
              <a16:creationId xmlns:a16="http://schemas.microsoft.com/office/drawing/2014/main" xmlns="" id="{00000000-0008-0000-0700-0000D5010000}"/>
            </a:ext>
          </a:extLst>
        </xdr:cNvPr>
        <xdr:cNvCxnSpPr/>
      </xdr:nvCxnSpPr>
      <xdr:spPr>
        <a:xfrm>
          <a:off x="10388600" y="154157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98</xdr:row>
      <xdr:rowOff>66548</xdr:rowOff>
    </xdr:from>
    <xdr:to>
      <xdr:col>55</xdr:col>
      <xdr:colOff>0</xdr:colOff>
      <xdr:row>98</xdr:row>
      <xdr:rowOff>66635</xdr:rowOff>
    </xdr:to>
    <xdr:cxnSp macro="">
      <xdr:nvCxnSpPr>
        <xdr:cNvPr id="470" name="直線コネクタ 469">
          <a:extLst>
            <a:ext uri="{FF2B5EF4-FFF2-40B4-BE49-F238E27FC236}">
              <a16:creationId xmlns:a16="http://schemas.microsoft.com/office/drawing/2014/main" xmlns="" id="{00000000-0008-0000-0700-0000D6010000}"/>
            </a:ext>
          </a:extLst>
        </xdr:cNvPr>
        <xdr:cNvCxnSpPr/>
      </xdr:nvCxnSpPr>
      <xdr:spPr>
        <a:xfrm>
          <a:off x="9639300" y="16868648"/>
          <a:ext cx="838200" cy="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152533</xdr:rowOff>
    </xdr:from>
    <xdr:ext cx="534377" cy="259045"/>
    <xdr:sp macro="" textlink="">
      <xdr:nvSpPr>
        <xdr:cNvPr id="471" name="土木費平均値テキスト">
          <a:extLst>
            <a:ext uri="{FF2B5EF4-FFF2-40B4-BE49-F238E27FC236}">
              <a16:creationId xmlns:a16="http://schemas.microsoft.com/office/drawing/2014/main" xmlns="" id="{00000000-0008-0000-0700-0000D7010000}"/>
            </a:ext>
          </a:extLst>
        </xdr:cNvPr>
        <xdr:cNvSpPr txBox="1"/>
      </xdr:nvSpPr>
      <xdr:spPr>
        <a:xfrm>
          <a:off x="10528300" y="1644028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39,756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129656</xdr:rowOff>
    </xdr:from>
    <xdr:to>
      <xdr:col>55</xdr:col>
      <xdr:colOff>50800</xdr:colOff>
      <xdr:row>97</xdr:row>
      <xdr:rowOff>59806</xdr:rowOff>
    </xdr:to>
    <xdr:sp macro="" textlink="">
      <xdr:nvSpPr>
        <xdr:cNvPr id="472" name="フローチャート: 判断 471">
          <a:extLst>
            <a:ext uri="{FF2B5EF4-FFF2-40B4-BE49-F238E27FC236}">
              <a16:creationId xmlns:a16="http://schemas.microsoft.com/office/drawing/2014/main" xmlns="" id="{00000000-0008-0000-0700-0000D8010000}"/>
            </a:ext>
          </a:extLst>
        </xdr:cNvPr>
        <xdr:cNvSpPr/>
      </xdr:nvSpPr>
      <xdr:spPr>
        <a:xfrm>
          <a:off x="10426700" y="165888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98</xdr:row>
      <xdr:rowOff>34229</xdr:rowOff>
    </xdr:from>
    <xdr:to>
      <xdr:col>50</xdr:col>
      <xdr:colOff>114300</xdr:colOff>
      <xdr:row>98</xdr:row>
      <xdr:rowOff>66548</xdr:rowOff>
    </xdr:to>
    <xdr:cxnSp macro="">
      <xdr:nvCxnSpPr>
        <xdr:cNvPr id="473" name="直線コネクタ 472">
          <a:extLst>
            <a:ext uri="{FF2B5EF4-FFF2-40B4-BE49-F238E27FC236}">
              <a16:creationId xmlns:a16="http://schemas.microsoft.com/office/drawing/2014/main" xmlns="" id="{00000000-0008-0000-0700-0000D9010000}"/>
            </a:ext>
          </a:extLst>
        </xdr:cNvPr>
        <xdr:cNvCxnSpPr/>
      </xdr:nvCxnSpPr>
      <xdr:spPr>
        <a:xfrm>
          <a:off x="8750300" y="16836329"/>
          <a:ext cx="889000" cy="323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117377</xdr:rowOff>
    </xdr:from>
    <xdr:to>
      <xdr:col>50</xdr:col>
      <xdr:colOff>165100</xdr:colOff>
      <xdr:row>97</xdr:row>
      <xdr:rowOff>47527</xdr:rowOff>
    </xdr:to>
    <xdr:sp macro="" textlink="">
      <xdr:nvSpPr>
        <xdr:cNvPr id="474" name="フローチャート: 判断 473">
          <a:extLst>
            <a:ext uri="{FF2B5EF4-FFF2-40B4-BE49-F238E27FC236}">
              <a16:creationId xmlns:a16="http://schemas.microsoft.com/office/drawing/2014/main" xmlns="" id="{00000000-0008-0000-0700-0000DA010000}"/>
            </a:ext>
          </a:extLst>
        </xdr:cNvPr>
        <xdr:cNvSpPr/>
      </xdr:nvSpPr>
      <xdr:spPr>
        <a:xfrm>
          <a:off x="9588500" y="165765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95</xdr:row>
      <xdr:rowOff>64054</xdr:rowOff>
    </xdr:from>
    <xdr:ext cx="534377" cy="259045"/>
    <xdr:sp macro="" textlink="">
      <xdr:nvSpPr>
        <xdr:cNvPr id="475" name="テキスト ボックス 474">
          <a:extLst>
            <a:ext uri="{FF2B5EF4-FFF2-40B4-BE49-F238E27FC236}">
              <a16:creationId xmlns:a16="http://schemas.microsoft.com/office/drawing/2014/main" xmlns="" id="{00000000-0008-0000-0700-0000DB010000}"/>
            </a:ext>
          </a:extLst>
        </xdr:cNvPr>
        <xdr:cNvSpPr txBox="1"/>
      </xdr:nvSpPr>
      <xdr:spPr>
        <a:xfrm>
          <a:off x="9372111" y="163518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40,884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34229</xdr:rowOff>
    </xdr:from>
    <xdr:to>
      <xdr:col>45</xdr:col>
      <xdr:colOff>177800</xdr:colOff>
      <xdr:row>98</xdr:row>
      <xdr:rowOff>138666</xdr:rowOff>
    </xdr:to>
    <xdr:cxnSp macro="">
      <xdr:nvCxnSpPr>
        <xdr:cNvPr id="476" name="直線コネクタ 475">
          <a:extLst>
            <a:ext uri="{FF2B5EF4-FFF2-40B4-BE49-F238E27FC236}">
              <a16:creationId xmlns:a16="http://schemas.microsoft.com/office/drawing/2014/main" xmlns="" id="{00000000-0008-0000-0700-0000DC010000}"/>
            </a:ext>
          </a:extLst>
        </xdr:cNvPr>
        <xdr:cNvCxnSpPr/>
      </xdr:nvCxnSpPr>
      <xdr:spPr>
        <a:xfrm flipV="1">
          <a:off x="7861300" y="16836329"/>
          <a:ext cx="889000" cy="1044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129471</xdr:rowOff>
    </xdr:from>
    <xdr:to>
      <xdr:col>46</xdr:col>
      <xdr:colOff>38100</xdr:colOff>
      <xdr:row>97</xdr:row>
      <xdr:rowOff>59621</xdr:rowOff>
    </xdr:to>
    <xdr:sp macro="" textlink="">
      <xdr:nvSpPr>
        <xdr:cNvPr id="477" name="フローチャート: 判断 476">
          <a:extLst>
            <a:ext uri="{FF2B5EF4-FFF2-40B4-BE49-F238E27FC236}">
              <a16:creationId xmlns:a16="http://schemas.microsoft.com/office/drawing/2014/main" xmlns="" id="{00000000-0008-0000-0700-0000DD010000}"/>
            </a:ext>
          </a:extLst>
        </xdr:cNvPr>
        <xdr:cNvSpPr/>
      </xdr:nvSpPr>
      <xdr:spPr>
        <a:xfrm>
          <a:off x="8699500" y="165886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76148</xdr:rowOff>
    </xdr:from>
    <xdr:ext cx="534377" cy="259045"/>
    <xdr:sp macro="" textlink="">
      <xdr:nvSpPr>
        <xdr:cNvPr id="478" name="テキスト ボックス 477">
          <a:extLst>
            <a:ext uri="{FF2B5EF4-FFF2-40B4-BE49-F238E27FC236}">
              <a16:creationId xmlns:a16="http://schemas.microsoft.com/office/drawing/2014/main" xmlns="" id="{00000000-0008-0000-0700-0000DE010000}"/>
            </a:ext>
          </a:extLst>
        </xdr:cNvPr>
        <xdr:cNvSpPr txBox="1"/>
      </xdr:nvSpPr>
      <xdr:spPr>
        <a:xfrm>
          <a:off x="8483111" y="163638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39,773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74854</xdr:rowOff>
    </xdr:from>
    <xdr:to>
      <xdr:col>41</xdr:col>
      <xdr:colOff>50800</xdr:colOff>
      <xdr:row>98</xdr:row>
      <xdr:rowOff>138666</xdr:rowOff>
    </xdr:to>
    <xdr:cxnSp macro="">
      <xdr:nvCxnSpPr>
        <xdr:cNvPr id="479" name="直線コネクタ 478">
          <a:extLst>
            <a:ext uri="{FF2B5EF4-FFF2-40B4-BE49-F238E27FC236}">
              <a16:creationId xmlns:a16="http://schemas.microsoft.com/office/drawing/2014/main" xmlns="" id="{00000000-0008-0000-0700-0000DF010000}"/>
            </a:ext>
          </a:extLst>
        </xdr:cNvPr>
        <xdr:cNvCxnSpPr/>
      </xdr:nvCxnSpPr>
      <xdr:spPr>
        <a:xfrm>
          <a:off x="6972300" y="16876954"/>
          <a:ext cx="889000" cy="638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141108</xdr:rowOff>
    </xdr:from>
    <xdr:to>
      <xdr:col>41</xdr:col>
      <xdr:colOff>101600</xdr:colOff>
      <xdr:row>97</xdr:row>
      <xdr:rowOff>71258</xdr:rowOff>
    </xdr:to>
    <xdr:sp macro="" textlink="">
      <xdr:nvSpPr>
        <xdr:cNvPr id="480" name="フローチャート: 判断 479">
          <a:extLst>
            <a:ext uri="{FF2B5EF4-FFF2-40B4-BE49-F238E27FC236}">
              <a16:creationId xmlns:a16="http://schemas.microsoft.com/office/drawing/2014/main" xmlns="" id="{00000000-0008-0000-0700-0000E0010000}"/>
            </a:ext>
          </a:extLst>
        </xdr:cNvPr>
        <xdr:cNvSpPr/>
      </xdr:nvSpPr>
      <xdr:spPr>
        <a:xfrm>
          <a:off x="7810500" y="166003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87785</xdr:rowOff>
    </xdr:from>
    <xdr:ext cx="534377" cy="259045"/>
    <xdr:sp macro="" textlink="">
      <xdr:nvSpPr>
        <xdr:cNvPr id="481" name="テキスト ボックス 480">
          <a:extLst>
            <a:ext uri="{FF2B5EF4-FFF2-40B4-BE49-F238E27FC236}">
              <a16:creationId xmlns:a16="http://schemas.microsoft.com/office/drawing/2014/main" xmlns="" id="{00000000-0008-0000-0700-0000E1010000}"/>
            </a:ext>
          </a:extLst>
        </xdr:cNvPr>
        <xdr:cNvSpPr txBox="1"/>
      </xdr:nvSpPr>
      <xdr:spPr>
        <a:xfrm>
          <a:off x="7594111" y="163755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38,704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134130</xdr:rowOff>
    </xdr:from>
    <xdr:to>
      <xdr:col>36</xdr:col>
      <xdr:colOff>165100</xdr:colOff>
      <xdr:row>97</xdr:row>
      <xdr:rowOff>64280</xdr:rowOff>
    </xdr:to>
    <xdr:sp macro="" textlink="">
      <xdr:nvSpPr>
        <xdr:cNvPr id="482" name="フローチャート: 判断 481">
          <a:extLst>
            <a:ext uri="{FF2B5EF4-FFF2-40B4-BE49-F238E27FC236}">
              <a16:creationId xmlns:a16="http://schemas.microsoft.com/office/drawing/2014/main" xmlns="" id="{00000000-0008-0000-0700-0000E2010000}"/>
            </a:ext>
          </a:extLst>
        </xdr:cNvPr>
        <xdr:cNvSpPr/>
      </xdr:nvSpPr>
      <xdr:spPr>
        <a:xfrm>
          <a:off x="6921500" y="16593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80807</xdr:rowOff>
    </xdr:from>
    <xdr:ext cx="534377" cy="259045"/>
    <xdr:sp macro="" textlink="">
      <xdr:nvSpPr>
        <xdr:cNvPr id="483" name="テキスト ボックス 482">
          <a:extLst>
            <a:ext uri="{FF2B5EF4-FFF2-40B4-BE49-F238E27FC236}">
              <a16:creationId xmlns:a16="http://schemas.microsoft.com/office/drawing/2014/main" xmlns="" id="{00000000-0008-0000-0700-0000E3010000}"/>
            </a:ext>
          </a:extLst>
        </xdr:cNvPr>
        <xdr:cNvSpPr txBox="1"/>
      </xdr:nvSpPr>
      <xdr:spPr>
        <a:xfrm>
          <a:off x="6705111" y="163685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39,345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84" name="テキスト ボックス 483">
          <a:extLst>
            <a:ext uri="{FF2B5EF4-FFF2-40B4-BE49-F238E27FC236}">
              <a16:creationId xmlns:a16="http://schemas.microsoft.com/office/drawing/2014/main" xmlns="" id="{00000000-0008-0000-0700-0000E4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85" name="テキスト ボックス 484">
          <a:extLst>
            <a:ext uri="{FF2B5EF4-FFF2-40B4-BE49-F238E27FC236}">
              <a16:creationId xmlns:a16="http://schemas.microsoft.com/office/drawing/2014/main" xmlns="" id="{00000000-0008-0000-0700-0000E5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86" name="テキスト ボックス 485">
          <a:extLst>
            <a:ext uri="{FF2B5EF4-FFF2-40B4-BE49-F238E27FC236}">
              <a16:creationId xmlns:a16="http://schemas.microsoft.com/office/drawing/2014/main" xmlns="" id="{00000000-0008-0000-0700-0000E6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87" name="テキスト ボックス 486">
          <a:extLst>
            <a:ext uri="{FF2B5EF4-FFF2-40B4-BE49-F238E27FC236}">
              <a16:creationId xmlns:a16="http://schemas.microsoft.com/office/drawing/2014/main" xmlns="" id="{00000000-0008-0000-0700-0000E7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88" name="テキスト ボックス 487">
          <a:extLst>
            <a:ext uri="{FF2B5EF4-FFF2-40B4-BE49-F238E27FC236}">
              <a16:creationId xmlns:a16="http://schemas.microsoft.com/office/drawing/2014/main" xmlns="" id="{00000000-0008-0000-0700-0000E8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98</xdr:row>
      <xdr:rowOff>15835</xdr:rowOff>
    </xdr:from>
    <xdr:to>
      <xdr:col>55</xdr:col>
      <xdr:colOff>50800</xdr:colOff>
      <xdr:row>98</xdr:row>
      <xdr:rowOff>117435</xdr:rowOff>
    </xdr:to>
    <xdr:sp macro="" textlink="">
      <xdr:nvSpPr>
        <xdr:cNvPr id="489" name="楕円 488">
          <a:extLst>
            <a:ext uri="{FF2B5EF4-FFF2-40B4-BE49-F238E27FC236}">
              <a16:creationId xmlns:a16="http://schemas.microsoft.com/office/drawing/2014/main" xmlns="" id="{00000000-0008-0000-0700-0000E9010000}"/>
            </a:ext>
          </a:extLst>
        </xdr:cNvPr>
        <xdr:cNvSpPr/>
      </xdr:nvSpPr>
      <xdr:spPr>
        <a:xfrm>
          <a:off x="10426700" y="168179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97</xdr:row>
      <xdr:rowOff>102212</xdr:rowOff>
    </xdr:from>
    <xdr:ext cx="534377" cy="259045"/>
    <xdr:sp macro="" textlink="">
      <xdr:nvSpPr>
        <xdr:cNvPr id="490" name="土木費該当値テキスト">
          <a:extLst>
            <a:ext uri="{FF2B5EF4-FFF2-40B4-BE49-F238E27FC236}">
              <a16:creationId xmlns:a16="http://schemas.microsoft.com/office/drawing/2014/main" xmlns="" id="{00000000-0008-0000-0700-0000EA010000}"/>
            </a:ext>
          </a:extLst>
        </xdr:cNvPr>
        <xdr:cNvSpPr txBox="1"/>
      </xdr:nvSpPr>
      <xdr:spPr>
        <a:xfrm>
          <a:off x="10528300" y="167328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98</xdr:row>
      <xdr:rowOff>15748</xdr:rowOff>
    </xdr:from>
    <xdr:to>
      <xdr:col>50</xdr:col>
      <xdr:colOff>165100</xdr:colOff>
      <xdr:row>98</xdr:row>
      <xdr:rowOff>117348</xdr:rowOff>
    </xdr:to>
    <xdr:sp macro="" textlink="">
      <xdr:nvSpPr>
        <xdr:cNvPr id="491" name="楕円 490">
          <a:extLst>
            <a:ext uri="{FF2B5EF4-FFF2-40B4-BE49-F238E27FC236}">
              <a16:creationId xmlns:a16="http://schemas.microsoft.com/office/drawing/2014/main" xmlns="" id="{00000000-0008-0000-0700-0000EB010000}"/>
            </a:ext>
          </a:extLst>
        </xdr:cNvPr>
        <xdr:cNvSpPr/>
      </xdr:nvSpPr>
      <xdr:spPr>
        <a:xfrm>
          <a:off x="9588500" y="168178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98</xdr:row>
      <xdr:rowOff>108475</xdr:rowOff>
    </xdr:from>
    <xdr:ext cx="534377" cy="259045"/>
    <xdr:sp macro="" textlink="">
      <xdr:nvSpPr>
        <xdr:cNvPr id="492" name="テキスト ボックス 491">
          <a:extLst>
            <a:ext uri="{FF2B5EF4-FFF2-40B4-BE49-F238E27FC236}">
              <a16:creationId xmlns:a16="http://schemas.microsoft.com/office/drawing/2014/main" xmlns="" id="{00000000-0008-0000-0700-0000EC010000}"/>
            </a:ext>
          </a:extLst>
        </xdr:cNvPr>
        <xdr:cNvSpPr txBox="1"/>
      </xdr:nvSpPr>
      <xdr:spPr>
        <a:xfrm>
          <a:off x="9372111" y="169105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154879</xdr:rowOff>
    </xdr:from>
    <xdr:to>
      <xdr:col>46</xdr:col>
      <xdr:colOff>38100</xdr:colOff>
      <xdr:row>98</xdr:row>
      <xdr:rowOff>85029</xdr:rowOff>
    </xdr:to>
    <xdr:sp macro="" textlink="">
      <xdr:nvSpPr>
        <xdr:cNvPr id="493" name="楕円 492">
          <a:extLst>
            <a:ext uri="{FF2B5EF4-FFF2-40B4-BE49-F238E27FC236}">
              <a16:creationId xmlns:a16="http://schemas.microsoft.com/office/drawing/2014/main" xmlns="" id="{00000000-0008-0000-0700-0000ED010000}"/>
            </a:ext>
          </a:extLst>
        </xdr:cNvPr>
        <xdr:cNvSpPr/>
      </xdr:nvSpPr>
      <xdr:spPr>
        <a:xfrm>
          <a:off x="8699500" y="167855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76156</xdr:rowOff>
    </xdr:from>
    <xdr:ext cx="534377" cy="259045"/>
    <xdr:sp macro="" textlink="">
      <xdr:nvSpPr>
        <xdr:cNvPr id="494" name="テキスト ボックス 493">
          <a:extLst>
            <a:ext uri="{FF2B5EF4-FFF2-40B4-BE49-F238E27FC236}">
              <a16:creationId xmlns:a16="http://schemas.microsoft.com/office/drawing/2014/main" xmlns="" id="{00000000-0008-0000-0700-0000EE010000}"/>
            </a:ext>
          </a:extLst>
        </xdr:cNvPr>
        <xdr:cNvSpPr txBox="1"/>
      </xdr:nvSpPr>
      <xdr:spPr>
        <a:xfrm>
          <a:off x="8483111" y="168782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87866</xdr:rowOff>
    </xdr:from>
    <xdr:to>
      <xdr:col>41</xdr:col>
      <xdr:colOff>101600</xdr:colOff>
      <xdr:row>99</xdr:row>
      <xdr:rowOff>18016</xdr:rowOff>
    </xdr:to>
    <xdr:sp macro="" textlink="">
      <xdr:nvSpPr>
        <xdr:cNvPr id="495" name="楕円 494">
          <a:extLst>
            <a:ext uri="{FF2B5EF4-FFF2-40B4-BE49-F238E27FC236}">
              <a16:creationId xmlns:a16="http://schemas.microsoft.com/office/drawing/2014/main" xmlns="" id="{00000000-0008-0000-0700-0000EF010000}"/>
            </a:ext>
          </a:extLst>
        </xdr:cNvPr>
        <xdr:cNvSpPr/>
      </xdr:nvSpPr>
      <xdr:spPr>
        <a:xfrm>
          <a:off x="7810500" y="168899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99</xdr:row>
      <xdr:rowOff>9143</xdr:rowOff>
    </xdr:from>
    <xdr:ext cx="534377" cy="259045"/>
    <xdr:sp macro="" textlink="">
      <xdr:nvSpPr>
        <xdr:cNvPr id="496" name="テキスト ボックス 495">
          <a:extLst>
            <a:ext uri="{FF2B5EF4-FFF2-40B4-BE49-F238E27FC236}">
              <a16:creationId xmlns:a16="http://schemas.microsoft.com/office/drawing/2014/main" xmlns="" id="{00000000-0008-0000-0700-0000F0010000}"/>
            </a:ext>
          </a:extLst>
        </xdr:cNvPr>
        <xdr:cNvSpPr txBox="1"/>
      </xdr:nvSpPr>
      <xdr:spPr>
        <a:xfrm>
          <a:off x="7594111" y="16982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24054</xdr:rowOff>
    </xdr:from>
    <xdr:to>
      <xdr:col>36</xdr:col>
      <xdr:colOff>165100</xdr:colOff>
      <xdr:row>98</xdr:row>
      <xdr:rowOff>125654</xdr:rowOff>
    </xdr:to>
    <xdr:sp macro="" textlink="">
      <xdr:nvSpPr>
        <xdr:cNvPr id="497" name="楕円 496">
          <a:extLst>
            <a:ext uri="{FF2B5EF4-FFF2-40B4-BE49-F238E27FC236}">
              <a16:creationId xmlns:a16="http://schemas.microsoft.com/office/drawing/2014/main" xmlns="" id="{00000000-0008-0000-0700-0000F1010000}"/>
            </a:ext>
          </a:extLst>
        </xdr:cNvPr>
        <xdr:cNvSpPr/>
      </xdr:nvSpPr>
      <xdr:spPr>
        <a:xfrm>
          <a:off x="6921500" y="168261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116781</xdr:rowOff>
    </xdr:from>
    <xdr:ext cx="534377" cy="259045"/>
    <xdr:sp macro="" textlink="">
      <xdr:nvSpPr>
        <xdr:cNvPr id="498" name="テキスト ボックス 497">
          <a:extLst>
            <a:ext uri="{FF2B5EF4-FFF2-40B4-BE49-F238E27FC236}">
              <a16:creationId xmlns:a16="http://schemas.microsoft.com/office/drawing/2014/main" xmlns="" id="{00000000-0008-0000-0700-0000F2010000}"/>
            </a:ext>
          </a:extLst>
        </xdr:cNvPr>
        <xdr:cNvSpPr txBox="1"/>
      </xdr:nvSpPr>
      <xdr:spPr>
        <a:xfrm>
          <a:off x="6705111" y="169188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99" name="正方形/長方形 498">
          <a:extLst>
            <a:ext uri="{FF2B5EF4-FFF2-40B4-BE49-F238E27FC236}">
              <a16:creationId xmlns:a16="http://schemas.microsoft.com/office/drawing/2014/main" xmlns="" id="{00000000-0008-0000-0700-0000F3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消防費</a:t>
          </a:r>
        </a:p>
      </xdr:txBody>
    </xdr:sp>
    <xdr:clientData/>
  </xdr:twoCellAnchor>
  <xdr:twoCellAnchor>
    <xdr:from>
      <xdr:col>66</xdr:col>
      <xdr:colOff>0</xdr:colOff>
      <xdr:row>25</xdr:row>
      <xdr:rowOff>57150</xdr:rowOff>
    </xdr:from>
    <xdr:to>
      <xdr:col>74</xdr:col>
      <xdr:colOff>0</xdr:colOff>
      <xdr:row>26</xdr:row>
      <xdr:rowOff>139700</xdr:rowOff>
    </xdr:to>
    <xdr:sp macro="" textlink="">
      <xdr:nvSpPr>
        <xdr:cNvPr id="500" name="正方形/長方形 499">
          <a:extLst>
            <a:ext uri="{FF2B5EF4-FFF2-40B4-BE49-F238E27FC236}">
              <a16:creationId xmlns:a16="http://schemas.microsoft.com/office/drawing/2014/main" xmlns="" id="{00000000-0008-0000-0700-0000F4010000}"/>
            </a:ext>
          </a:extLst>
        </xdr:cNvPr>
        <xdr:cNvSpPr/>
      </xdr:nvSpPr>
      <xdr:spPr>
        <a:xfrm>
          <a:off x="1257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26</xdr:row>
      <xdr:rowOff>88900</xdr:rowOff>
    </xdr:from>
    <xdr:to>
      <xdr:col>74</xdr:col>
      <xdr:colOff>0</xdr:colOff>
      <xdr:row>28</xdr:row>
      <xdr:rowOff>0</xdr:rowOff>
    </xdr:to>
    <xdr:sp macro="" textlink="">
      <xdr:nvSpPr>
        <xdr:cNvPr id="501" name="正方形/長方形 500">
          <a:extLst>
            <a:ext uri="{FF2B5EF4-FFF2-40B4-BE49-F238E27FC236}">
              <a16:creationId xmlns:a16="http://schemas.microsoft.com/office/drawing/2014/main" xmlns="" id="{00000000-0008-0000-0700-0000F5010000}"/>
            </a:ext>
          </a:extLst>
        </xdr:cNvPr>
        <xdr:cNvSpPr/>
      </xdr:nvSpPr>
      <xdr:spPr>
        <a:xfrm>
          <a:off x="1257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25</xdr:row>
      <xdr:rowOff>57150</xdr:rowOff>
    </xdr:from>
    <xdr:to>
      <xdr:col>79</xdr:col>
      <xdr:colOff>63500</xdr:colOff>
      <xdr:row>26</xdr:row>
      <xdr:rowOff>139700</xdr:rowOff>
    </xdr:to>
    <xdr:sp macro="" textlink="">
      <xdr:nvSpPr>
        <xdr:cNvPr id="502" name="正方形/長方形 501">
          <a:extLst>
            <a:ext uri="{FF2B5EF4-FFF2-40B4-BE49-F238E27FC236}">
              <a16:creationId xmlns:a16="http://schemas.microsoft.com/office/drawing/2014/main" xmlns="" id="{00000000-0008-0000-0700-0000F6010000}"/>
            </a:ext>
          </a:extLst>
        </xdr:cNvPr>
        <xdr:cNvSpPr/>
      </xdr:nvSpPr>
      <xdr:spPr>
        <a:xfrm>
          <a:off x="135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26</xdr:row>
      <xdr:rowOff>88900</xdr:rowOff>
    </xdr:from>
    <xdr:to>
      <xdr:col>79</xdr:col>
      <xdr:colOff>63500</xdr:colOff>
      <xdr:row>28</xdr:row>
      <xdr:rowOff>0</xdr:rowOff>
    </xdr:to>
    <xdr:sp macro="" textlink="">
      <xdr:nvSpPr>
        <xdr:cNvPr id="503" name="正方形/長方形 502">
          <a:extLst>
            <a:ext uri="{FF2B5EF4-FFF2-40B4-BE49-F238E27FC236}">
              <a16:creationId xmlns:a16="http://schemas.microsoft.com/office/drawing/2014/main" xmlns="" id="{00000000-0008-0000-0700-0000F7010000}"/>
            </a:ext>
          </a:extLst>
        </xdr:cNvPr>
        <xdr:cNvSpPr/>
      </xdr:nvSpPr>
      <xdr:spPr>
        <a:xfrm>
          <a:off x="135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14,649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25</xdr:row>
      <xdr:rowOff>57150</xdr:rowOff>
    </xdr:from>
    <xdr:to>
      <xdr:col>85</xdr:col>
      <xdr:colOff>63500</xdr:colOff>
      <xdr:row>26</xdr:row>
      <xdr:rowOff>139700</xdr:rowOff>
    </xdr:to>
    <xdr:sp macro="" textlink="">
      <xdr:nvSpPr>
        <xdr:cNvPr id="504" name="正方形/長方形 503">
          <a:extLst>
            <a:ext uri="{FF2B5EF4-FFF2-40B4-BE49-F238E27FC236}">
              <a16:creationId xmlns:a16="http://schemas.microsoft.com/office/drawing/2014/main" xmlns="" id="{00000000-0008-0000-0700-0000F8010000}"/>
            </a:ext>
          </a:extLst>
        </xdr:cNvPr>
        <xdr:cNvSpPr/>
      </xdr:nvSpPr>
      <xdr:spPr>
        <a:xfrm>
          <a:off x="1473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26</xdr:row>
      <xdr:rowOff>88900</xdr:rowOff>
    </xdr:from>
    <xdr:to>
      <xdr:col>85</xdr:col>
      <xdr:colOff>63500</xdr:colOff>
      <xdr:row>28</xdr:row>
      <xdr:rowOff>0</xdr:rowOff>
    </xdr:to>
    <xdr:sp macro="" textlink="">
      <xdr:nvSpPr>
        <xdr:cNvPr id="505" name="正方形/長方形 504">
          <a:extLst>
            <a:ext uri="{FF2B5EF4-FFF2-40B4-BE49-F238E27FC236}">
              <a16:creationId xmlns:a16="http://schemas.microsoft.com/office/drawing/2014/main" xmlns="" id="{00000000-0008-0000-0700-0000F9010000}"/>
            </a:ext>
          </a:extLst>
        </xdr:cNvPr>
        <xdr:cNvSpPr/>
      </xdr:nvSpPr>
      <xdr:spPr>
        <a:xfrm>
          <a:off x="1473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18,983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506" name="正方形/長方形 505">
          <a:extLst>
            <a:ext uri="{FF2B5EF4-FFF2-40B4-BE49-F238E27FC236}">
              <a16:creationId xmlns:a16="http://schemas.microsoft.com/office/drawing/2014/main" xmlns="" id="{00000000-0008-0000-0700-0000FA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507" name="テキスト ボックス 506">
          <a:extLst>
            <a:ext uri="{FF2B5EF4-FFF2-40B4-BE49-F238E27FC236}">
              <a16:creationId xmlns:a16="http://schemas.microsoft.com/office/drawing/2014/main" xmlns="" id="{00000000-0008-0000-0700-0000FB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508" name="直線コネクタ 507">
          <a:extLst>
            <a:ext uri="{FF2B5EF4-FFF2-40B4-BE49-F238E27FC236}">
              <a16:creationId xmlns:a16="http://schemas.microsoft.com/office/drawing/2014/main" xmlns="" id="{00000000-0008-0000-0700-0000FC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509" name="直線コネクタ 508">
          <a:extLst>
            <a:ext uri="{FF2B5EF4-FFF2-40B4-BE49-F238E27FC236}">
              <a16:creationId xmlns:a16="http://schemas.microsoft.com/office/drawing/2014/main" xmlns="" id="{00000000-0008-0000-0700-0000FD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510" name="テキスト ボックス 509">
          <a:extLst>
            <a:ext uri="{FF2B5EF4-FFF2-40B4-BE49-F238E27FC236}">
              <a16:creationId xmlns:a16="http://schemas.microsoft.com/office/drawing/2014/main" xmlns="" id="{00000000-0008-0000-0700-0000FE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511" name="直線コネクタ 510">
          <a:extLst>
            <a:ext uri="{FF2B5EF4-FFF2-40B4-BE49-F238E27FC236}">
              <a16:creationId xmlns:a16="http://schemas.microsoft.com/office/drawing/2014/main" xmlns="" id="{00000000-0008-0000-0700-0000FF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512" name="テキスト ボックス 511">
          <a:extLst>
            <a:ext uri="{FF2B5EF4-FFF2-40B4-BE49-F238E27FC236}">
              <a16:creationId xmlns:a16="http://schemas.microsoft.com/office/drawing/2014/main" xmlns="" id="{00000000-0008-0000-0700-00000002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13" name="直線コネクタ 512">
          <a:extLst>
            <a:ext uri="{FF2B5EF4-FFF2-40B4-BE49-F238E27FC236}">
              <a16:creationId xmlns:a16="http://schemas.microsoft.com/office/drawing/2014/main" xmlns="" id="{00000000-0008-0000-0700-00000102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14" name="テキスト ボックス 513">
          <a:extLst>
            <a:ext uri="{FF2B5EF4-FFF2-40B4-BE49-F238E27FC236}">
              <a16:creationId xmlns:a16="http://schemas.microsoft.com/office/drawing/2014/main" xmlns="" id="{00000000-0008-0000-0700-00000202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15" name="直線コネクタ 514">
          <a:extLst>
            <a:ext uri="{FF2B5EF4-FFF2-40B4-BE49-F238E27FC236}">
              <a16:creationId xmlns:a16="http://schemas.microsoft.com/office/drawing/2014/main" xmlns="" id="{00000000-0008-0000-0700-00000302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16" name="テキスト ボックス 515">
          <a:extLst>
            <a:ext uri="{FF2B5EF4-FFF2-40B4-BE49-F238E27FC236}">
              <a16:creationId xmlns:a16="http://schemas.microsoft.com/office/drawing/2014/main" xmlns="" id="{00000000-0008-0000-0700-00000402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17" name="直線コネクタ 516">
          <a:extLst>
            <a:ext uri="{FF2B5EF4-FFF2-40B4-BE49-F238E27FC236}">
              <a16:creationId xmlns:a16="http://schemas.microsoft.com/office/drawing/2014/main" xmlns="" id="{00000000-0008-0000-0700-00000502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18" name="テキスト ボックス 517">
          <a:extLst>
            <a:ext uri="{FF2B5EF4-FFF2-40B4-BE49-F238E27FC236}">
              <a16:creationId xmlns:a16="http://schemas.microsoft.com/office/drawing/2014/main" xmlns="" id="{00000000-0008-0000-0700-00000602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19" name="消防費グラフ枠">
          <a:extLst>
            <a:ext uri="{FF2B5EF4-FFF2-40B4-BE49-F238E27FC236}">
              <a16:creationId xmlns:a16="http://schemas.microsoft.com/office/drawing/2014/main" xmlns="" id="{00000000-0008-0000-0700-00000702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137917</xdr:rowOff>
    </xdr:from>
    <xdr:to>
      <xdr:col>85</xdr:col>
      <xdr:colOff>126364</xdr:colOff>
      <xdr:row>37</xdr:row>
      <xdr:rowOff>115925</xdr:rowOff>
    </xdr:to>
    <xdr:cxnSp macro="">
      <xdr:nvCxnSpPr>
        <xdr:cNvPr id="520" name="直線コネクタ 519">
          <a:extLst>
            <a:ext uri="{FF2B5EF4-FFF2-40B4-BE49-F238E27FC236}">
              <a16:creationId xmlns:a16="http://schemas.microsoft.com/office/drawing/2014/main" xmlns="" id="{00000000-0008-0000-0700-000008020000}"/>
            </a:ext>
          </a:extLst>
        </xdr:cNvPr>
        <xdr:cNvCxnSpPr/>
      </xdr:nvCxnSpPr>
      <xdr:spPr>
        <a:xfrm flipV="1">
          <a:off x="16317595" y="5281417"/>
          <a:ext cx="1269" cy="11781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119752</xdr:rowOff>
    </xdr:from>
    <xdr:ext cx="469744" cy="259045"/>
    <xdr:sp macro="" textlink="">
      <xdr:nvSpPr>
        <xdr:cNvPr id="521" name="消防費最小値テキスト">
          <a:extLst>
            <a:ext uri="{FF2B5EF4-FFF2-40B4-BE49-F238E27FC236}">
              <a16:creationId xmlns:a16="http://schemas.microsoft.com/office/drawing/2014/main" xmlns="" id="{00000000-0008-0000-0700-000009020000}"/>
            </a:ext>
          </a:extLst>
        </xdr:cNvPr>
        <xdr:cNvSpPr txBox="1"/>
      </xdr:nvSpPr>
      <xdr:spPr>
        <a:xfrm>
          <a:off x="16370300" y="6463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37</xdr:row>
      <xdr:rowOff>115925</xdr:rowOff>
    </xdr:from>
    <xdr:to>
      <xdr:col>86</xdr:col>
      <xdr:colOff>25400</xdr:colOff>
      <xdr:row>37</xdr:row>
      <xdr:rowOff>115925</xdr:rowOff>
    </xdr:to>
    <xdr:cxnSp macro="">
      <xdr:nvCxnSpPr>
        <xdr:cNvPr id="522" name="直線コネクタ 521">
          <a:extLst>
            <a:ext uri="{FF2B5EF4-FFF2-40B4-BE49-F238E27FC236}">
              <a16:creationId xmlns:a16="http://schemas.microsoft.com/office/drawing/2014/main" xmlns="" id="{00000000-0008-0000-0700-00000A020000}"/>
            </a:ext>
          </a:extLst>
        </xdr:cNvPr>
        <xdr:cNvCxnSpPr/>
      </xdr:nvCxnSpPr>
      <xdr:spPr>
        <a:xfrm>
          <a:off x="16230600" y="6459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84594</xdr:rowOff>
    </xdr:from>
    <xdr:ext cx="534377" cy="259045"/>
    <xdr:sp macro="" textlink="">
      <xdr:nvSpPr>
        <xdr:cNvPr id="523" name="消防費最大値テキスト">
          <a:extLst>
            <a:ext uri="{FF2B5EF4-FFF2-40B4-BE49-F238E27FC236}">
              <a16:creationId xmlns:a16="http://schemas.microsoft.com/office/drawing/2014/main" xmlns="" id="{00000000-0008-0000-0700-00000B020000}"/>
            </a:ext>
          </a:extLst>
        </xdr:cNvPr>
        <xdr:cNvSpPr txBox="1"/>
      </xdr:nvSpPr>
      <xdr:spPr>
        <a:xfrm>
          <a:off x="16370300" y="5056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60,078</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30</xdr:row>
      <xdr:rowOff>137917</xdr:rowOff>
    </xdr:from>
    <xdr:to>
      <xdr:col>86</xdr:col>
      <xdr:colOff>25400</xdr:colOff>
      <xdr:row>30</xdr:row>
      <xdr:rowOff>137917</xdr:rowOff>
    </xdr:to>
    <xdr:cxnSp macro="">
      <xdr:nvCxnSpPr>
        <xdr:cNvPr id="524" name="直線コネクタ 523">
          <a:extLst>
            <a:ext uri="{FF2B5EF4-FFF2-40B4-BE49-F238E27FC236}">
              <a16:creationId xmlns:a16="http://schemas.microsoft.com/office/drawing/2014/main" xmlns="" id="{00000000-0008-0000-0700-00000C020000}"/>
            </a:ext>
          </a:extLst>
        </xdr:cNvPr>
        <xdr:cNvCxnSpPr/>
      </xdr:nvCxnSpPr>
      <xdr:spPr>
        <a:xfrm>
          <a:off x="16230600" y="52814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92494</xdr:rowOff>
    </xdr:from>
    <xdr:to>
      <xdr:col>85</xdr:col>
      <xdr:colOff>127000</xdr:colOff>
      <xdr:row>36</xdr:row>
      <xdr:rowOff>143563</xdr:rowOff>
    </xdr:to>
    <xdr:cxnSp macro="">
      <xdr:nvCxnSpPr>
        <xdr:cNvPr id="525" name="直線コネクタ 524">
          <a:extLst>
            <a:ext uri="{FF2B5EF4-FFF2-40B4-BE49-F238E27FC236}">
              <a16:creationId xmlns:a16="http://schemas.microsoft.com/office/drawing/2014/main" xmlns="" id="{00000000-0008-0000-0700-00000D020000}"/>
            </a:ext>
          </a:extLst>
        </xdr:cNvPr>
        <xdr:cNvCxnSpPr/>
      </xdr:nvCxnSpPr>
      <xdr:spPr>
        <a:xfrm flipV="1">
          <a:off x="15481300" y="6264694"/>
          <a:ext cx="838200" cy="510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26156</xdr:rowOff>
    </xdr:from>
    <xdr:ext cx="534377" cy="259045"/>
    <xdr:sp macro="" textlink="">
      <xdr:nvSpPr>
        <xdr:cNvPr id="526" name="消防費平均値テキスト">
          <a:extLst>
            <a:ext uri="{FF2B5EF4-FFF2-40B4-BE49-F238E27FC236}">
              <a16:creationId xmlns:a16="http://schemas.microsoft.com/office/drawing/2014/main" xmlns="" id="{00000000-0008-0000-0700-00000E020000}"/>
            </a:ext>
          </a:extLst>
        </xdr:cNvPr>
        <xdr:cNvSpPr txBox="1"/>
      </xdr:nvSpPr>
      <xdr:spPr>
        <a:xfrm>
          <a:off x="16370300" y="619835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16,801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47729</xdr:rowOff>
    </xdr:from>
    <xdr:to>
      <xdr:col>85</xdr:col>
      <xdr:colOff>177800</xdr:colOff>
      <xdr:row>36</xdr:row>
      <xdr:rowOff>149329</xdr:rowOff>
    </xdr:to>
    <xdr:sp macro="" textlink="">
      <xdr:nvSpPr>
        <xdr:cNvPr id="527" name="フローチャート: 判断 526">
          <a:extLst>
            <a:ext uri="{FF2B5EF4-FFF2-40B4-BE49-F238E27FC236}">
              <a16:creationId xmlns:a16="http://schemas.microsoft.com/office/drawing/2014/main" xmlns="" id="{00000000-0008-0000-0700-00000F020000}"/>
            </a:ext>
          </a:extLst>
        </xdr:cNvPr>
        <xdr:cNvSpPr/>
      </xdr:nvSpPr>
      <xdr:spPr>
        <a:xfrm>
          <a:off x="16268700" y="62199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113525</xdr:rowOff>
    </xdr:from>
    <xdr:to>
      <xdr:col>81</xdr:col>
      <xdr:colOff>50800</xdr:colOff>
      <xdr:row>36</xdr:row>
      <xdr:rowOff>143563</xdr:rowOff>
    </xdr:to>
    <xdr:cxnSp macro="">
      <xdr:nvCxnSpPr>
        <xdr:cNvPr id="528" name="直線コネクタ 527">
          <a:extLst>
            <a:ext uri="{FF2B5EF4-FFF2-40B4-BE49-F238E27FC236}">
              <a16:creationId xmlns:a16="http://schemas.microsoft.com/office/drawing/2014/main" xmlns="" id="{00000000-0008-0000-0700-000010020000}"/>
            </a:ext>
          </a:extLst>
        </xdr:cNvPr>
        <xdr:cNvCxnSpPr/>
      </xdr:nvCxnSpPr>
      <xdr:spPr>
        <a:xfrm>
          <a:off x="14592300" y="6114275"/>
          <a:ext cx="889000" cy="2014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66132</xdr:rowOff>
    </xdr:from>
    <xdr:to>
      <xdr:col>81</xdr:col>
      <xdr:colOff>101600</xdr:colOff>
      <xdr:row>36</xdr:row>
      <xdr:rowOff>167732</xdr:rowOff>
    </xdr:to>
    <xdr:sp macro="" textlink="">
      <xdr:nvSpPr>
        <xdr:cNvPr id="529" name="フローチャート: 判断 528">
          <a:extLst>
            <a:ext uri="{FF2B5EF4-FFF2-40B4-BE49-F238E27FC236}">
              <a16:creationId xmlns:a16="http://schemas.microsoft.com/office/drawing/2014/main" xmlns="" id="{00000000-0008-0000-0700-000011020000}"/>
            </a:ext>
          </a:extLst>
        </xdr:cNvPr>
        <xdr:cNvSpPr/>
      </xdr:nvSpPr>
      <xdr:spPr>
        <a:xfrm>
          <a:off x="15430500" y="62383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35</xdr:row>
      <xdr:rowOff>12809</xdr:rowOff>
    </xdr:from>
    <xdr:ext cx="534377" cy="259045"/>
    <xdr:sp macro="" textlink="">
      <xdr:nvSpPr>
        <xdr:cNvPr id="530" name="テキスト ボックス 529">
          <a:extLst>
            <a:ext uri="{FF2B5EF4-FFF2-40B4-BE49-F238E27FC236}">
              <a16:creationId xmlns:a16="http://schemas.microsoft.com/office/drawing/2014/main" xmlns="" id="{00000000-0008-0000-0700-000012020000}"/>
            </a:ext>
          </a:extLst>
        </xdr:cNvPr>
        <xdr:cNvSpPr txBox="1"/>
      </xdr:nvSpPr>
      <xdr:spPr>
        <a:xfrm>
          <a:off x="15214111" y="6013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15,996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35</xdr:row>
      <xdr:rowOff>113525</xdr:rowOff>
    </xdr:from>
    <xdr:to>
      <xdr:col>76</xdr:col>
      <xdr:colOff>114300</xdr:colOff>
      <xdr:row>36</xdr:row>
      <xdr:rowOff>57107</xdr:rowOff>
    </xdr:to>
    <xdr:cxnSp macro="">
      <xdr:nvCxnSpPr>
        <xdr:cNvPr id="531" name="直線コネクタ 530">
          <a:extLst>
            <a:ext uri="{FF2B5EF4-FFF2-40B4-BE49-F238E27FC236}">
              <a16:creationId xmlns:a16="http://schemas.microsoft.com/office/drawing/2014/main" xmlns="" id="{00000000-0008-0000-0700-000013020000}"/>
            </a:ext>
          </a:extLst>
        </xdr:cNvPr>
        <xdr:cNvCxnSpPr/>
      </xdr:nvCxnSpPr>
      <xdr:spPr>
        <a:xfrm flipV="1">
          <a:off x="13703300" y="6114275"/>
          <a:ext cx="889000" cy="115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54404</xdr:rowOff>
    </xdr:from>
    <xdr:to>
      <xdr:col>76</xdr:col>
      <xdr:colOff>165100</xdr:colOff>
      <xdr:row>36</xdr:row>
      <xdr:rowOff>156004</xdr:rowOff>
    </xdr:to>
    <xdr:sp macro="" textlink="">
      <xdr:nvSpPr>
        <xdr:cNvPr id="532" name="フローチャート: 判断 531">
          <a:extLst>
            <a:ext uri="{FF2B5EF4-FFF2-40B4-BE49-F238E27FC236}">
              <a16:creationId xmlns:a16="http://schemas.microsoft.com/office/drawing/2014/main" xmlns="" id="{00000000-0008-0000-0700-000014020000}"/>
            </a:ext>
          </a:extLst>
        </xdr:cNvPr>
        <xdr:cNvSpPr/>
      </xdr:nvSpPr>
      <xdr:spPr>
        <a:xfrm>
          <a:off x="14541500" y="6226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147131</xdr:rowOff>
    </xdr:from>
    <xdr:ext cx="534377" cy="259045"/>
    <xdr:sp macro="" textlink="">
      <xdr:nvSpPr>
        <xdr:cNvPr id="533" name="テキスト ボックス 532">
          <a:extLst>
            <a:ext uri="{FF2B5EF4-FFF2-40B4-BE49-F238E27FC236}">
              <a16:creationId xmlns:a16="http://schemas.microsoft.com/office/drawing/2014/main" xmlns="" id="{00000000-0008-0000-0700-000015020000}"/>
            </a:ext>
          </a:extLst>
        </xdr:cNvPr>
        <xdr:cNvSpPr txBox="1"/>
      </xdr:nvSpPr>
      <xdr:spPr>
        <a:xfrm>
          <a:off x="14325111" y="6319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36</xdr:row>
      <xdr:rowOff>34818</xdr:rowOff>
    </xdr:from>
    <xdr:to>
      <xdr:col>71</xdr:col>
      <xdr:colOff>177800</xdr:colOff>
      <xdr:row>36</xdr:row>
      <xdr:rowOff>57107</xdr:rowOff>
    </xdr:to>
    <xdr:cxnSp macro="">
      <xdr:nvCxnSpPr>
        <xdr:cNvPr id="534" name="直線コネクタ 533">
          <a:extLst>
            <a:ext uri="{FF2B5EF4-FFF2-40B4-BE49-F238E27FC236}">
              <a16:creationId xmlns:a16="http://schemas.microsoft.com/office/drawing/2014/main" xmlns="" id="{00000000-0008-0000-0700-000016020000}"/>
            </a:ext>
          </a:extLst>
        </xdr:cNvPr>
        <xdr:cNvCxnSpPr/>
      </xdr:nvCxnSpPr>
      <xdr:spPr>
        <a:xfrm>
          <a:off x="12814300" y="6207018"/>
          <a:ext cx="889000" cy="22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64143</xdr:rowOff>
    </xdr:from>
    <xdr:to>
      <xdr:col>72</xdr:col>
      <xdr:colOff>38100</xdr:colOff>
      <xdr:row>36</xdr:row>
      <xdr:rowOff>165743</xdr:rowOff>
    </xdr:to>
    <xdr:sp macro="" textlink="">
      <xdr:nvSpPr>
        <xdr:cNvPr id="535" name="フローチャート: 判断 534">
          <a:extLst>
            <a:ext uri="{FF2B5EF4-FFF2-40B4-BE49-F238E27FC236}">
              <a16:creationId xmlns:a16="http://schemas.microsoft.com/office/drawing/2014/main" xmlns="" id="{00000000-0008-0000-0700-000017020000}"/>
            </a:ext>
          </a:extLst>
        </xdr:cNvPr>
        <xdr:cNvSpPr/>
      </xdr:nvSpPr>
      <xdr:spPr>
        <a:xfrm>
          <a:off x="13652500" y="6236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36</xdr:row>
      <xdr:rowOff>156870</xdr:rowOff>
    </xdr:from>
    <xdr:ext cx="534377" cy="259045"/>
    <xdr:sp macro="" textlink="">
      <xdr:nvSpPr>
        <xdr:cNvPr id="536" name="テキスト ボックス 535">
          <a:extLst>
            <a:ext uri="{FF2B5EF4-FFF2-40B4-BE49-F238E27FC236}">
              <a16:creationId xmlns:a16="http://schemas.microsoft.com/office/drawing/2014/main" xmlns="" id="{00000000-0008-0000-0700-000018020000}"/>
            </a:ext>
          </a:extLst>
        </xdr:cNvPr>
        <xdr:cNvSpPr txBox="1"/>
      </xdr:nvSpPr>
      <xdr:spPr>
        <a:xfrm>
          <a:off x="13436111" y="6329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31567</xdr:rowOff>
    </xdr:from>
    <xdr:to>
      <xdr:col>67</xdr:col>
      <xdr:colOff>101600</xdr:colOff>
      <xdr:row>36</xdr:row>
      <xdr:rowOff>133167</xdr:rowOff>
    </xdr:to>
    <xdr:sp macro="" textlink="">
      <xdr:nvSpPr>
        <xdr:cNvPr id="537" name="フローチャート: 判断 536">
          <a:extLst>
            <a:ext uri="{FF2B5EF4-FFF2-40B4-BE49-F238E27FC236}">
              <a16:creationId xmlns:a16="http://schemas.microsoft.com/office/drawing/2014/main" xmlns="" id="{00000000-0008-0000-0700-000019020000}"/>
            </a:ext>
          </a:extLst>
        </xdr:cNvPr>
        <xdr:cNvSpPr/>
      </xdr:nvSpPr>
      <xdr:spPr>
        <a:xfrm>
          <a:off x="12763500" y="62037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36</xdr:row>
      <xdr:rowOff>124294</xdr:rowOff>
    </xdr:from>
    <xdr:ext cx="534377" cy="259045"/>
    <xdr:sp macro="" textlink="">
      <xdr:nvSpPr>
        <xdr:cNvPr id="538" name="テキスト ボックス 537">
          <a:extLst>
            <a:ext uri="{FF2B5EF4-FFF2-40B4-BE49-F238E27FC236}">
              <a16:creationId xmlns:a16="http://schemas.microsoft.com/office/drawing/2014/main" xmlns="" id="{00000000-0008-0000-0700-00001A020000}"/>
            </a:ext>
          </a:extLst>
        </xdr:cNvPr>
        <xdr:cNvSpPr txBox="1"/>
      </xdr:nvSpPr>
      <xdr:spPr>
        <a:xfrm>
          <a:off x="12547111" y="62964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17,508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39" name="テキスト ボックス 538">
          <a:extLst>
            <a:ext uri="{FF2B5EF4-FFF2-40B4-BE49-F238E27FC236}">
              <a16:creationId xmlns:a16="http://schemas.microsoft.com/office/drawing/2014/main" xmlns="" id="{00000000-0008-0000-0700-00001B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40" name="テキスト ボックス 539">
          <a:extLst>
            <a:ext uri="{FF2B5EF4-FFF2-40B4-BE49-F238E27FC236}">
              <a16:creationId xmlns:a16="http://schemas.microsoft.com/office/drawing/2014/main" xmlns="" id="{00000000-0008-0000-0700-00001C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41" name="テキスト ボックス 540">
          <a:extLst>
            <a:ext uri="{FF2B5EF4-FFF2-40B4-BE49-F238E27FC236}">
              <a16:creationId xmlns:a16="http://schemas.microsoft.com/office/drawing/2014/main" xmlns="" id="{00000000-0008-0000-0700-00001D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42" name="テキスト ボックス 541">
          <a:extLst>
            <a:ext uri="{FF2B5EF4-FFF2-40B4-BE49-F238E27FC236}">
              <a16:creationId xmlns:a16="http://schemas.microsoft.com/office/drawing/2014/main" xmlns="" id="{00000000-0008-0000-0700-00001E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43" name="テキスト ボックス 542">
          <a:extLst>
            <a:ext uri="{FF2B5EF4-FFF2-40B4-BE49-F238E27FC236}">
              <a16:creationId xmlns:a16="http://schemas.microsoft.com/office/drawing/2014/main" xmlns="" id="{00000000-0008-0000-0700-00001F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41694</xdr:rowOff>
    </xdr:from>
    <xdr:to>
      <xdr:col>85</xdr:col>
      <xdr:colOff>177800</xdr:colOff>
      <xdr:row>36</xdr:row>
      <xdr:rowOff>143294</xdr:rowOff>
    </xdr:to>
    <xdr:sp macro="" textlink="">
      <xdr:nvSpPr>
        <xdr:cNvPr id="544" name="楕円 543">
          <a:extLst>
            <a:ext uri="{FF2B5EF4-FFF2-40B4-BE49-F238E27FC236}">
              <a16:creationId xmlns:a16="http://schemas.microsoft.com/office/drawing/2014/main" xmlns="" id="{00000000-0008-0000-0700-000020020000}"/>
            </a:ext>
          </a:extLst>
        </xdr:cNvPr>
        <xdr:cNvSpPr/>
      </xdr:nvSpPr>
      <xdr:spPr>
        <a:xfrm>
          <a:off x="16268700" y="62138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64571</xdr:rowOff>
    </xdr:from>
    <xdr:ext cx="534377" cy="259045"/>
    <xdr:sp macro="" textlink="">
      <xdr:nvSpPr>
        <xdr:cNvPr id="545" name="消防費該当値テキスト">
          <a:extLst>
            <a:ext uri="{FF2B5EF4-FFF2-40B4-BE49-F238E27FC236}">
              <a16:creationId xmlns:a16="http://schemas.microsoft.com/office/drawing/2014/main" xmlns="" id="{00000000-0008-0000-0700-000021020000}"/>
            </a:ext>
          </a:extLst>
        </xdr:cNvPr>
        <xdr:cNvSpPr txBox="1"/>
      </xdr:nvSpPr>
      <xdr:spPr>
        <a:xfrm>
          <a:off x="16370300" y="60653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92763</xdr:rowOff>
    </xdr:from>
    <xdr:to>
      <xdr:col>81</xdr:col>
      <xdr:colOff>101600</xdr:colOff>
      <xdr:row>37</xdr:row>
      <xdr:rowOff>22913</xdr:rowOff>
    </xdr:to>
    <xdr:sp macro="" textlink="">
      <xdr:nvSpPr>
        <xdr:cNvPr id="546" name="楕円 545">
          <a:extLst>
            <a:ext uri="{FF2B5EF4-FFF2-40B4-BE49-F238E27FC236}">
              <a16:creationId xmlns:a16="http://schemas.microsoft.com/office/drawing/2014/main" xmlns="" id="{00000000-0008-0000-0700-000022020000}"/>
            </a:ext>
          </a:extLst>
        </xdr:cNvPr>
        <xdr:cNvSpPr/>
      </xdr:nvSpPr>
      <xdr:spPr>
        <a:xfrm>
          <a:off x="15430500" y="62649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37</xdr:row>
      <xdr:rowOff>14040</xdr:rowOff>
    </xdr:from>
    <xdr:ext cx="534377" cy="259045"/>
    <xdr:sp macro="" textlink="">
      <xdr:nvSpPr>
        <xdr:cNvPr id="547" name="テキスト ボックス 546">
          <a:extLst>
            <a:ext uri="{FF2B5EF4-FFF2-40B4-BE49-F238E27FC236}">
              <a16:creationId xmlns:a16="http://schemas.microsoft.com/office/drawing/2014/main" xmlns="" id="{00000000-0008-0000-0700-000023020000}"/>
            </a:ext>
          </a:extLst>
        </xdr:cNvPr>
        <xdr:cNvSpPr txBox="1"/>
      </xdr:nvSpPr>
      <xdr:spPr>
        <a:xfrm>
          <a:off x="15214111" y="63576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35</xdr:row>
      <xdr:rowOff>62725</xdr:rowOff>
    </xdr:from>
    <xdr:to>
      <xdr:col>76</xdr:col>
      <xdr:colOff>165100</xdr:colOff>
      <xdr:row>35</xdr:row>
      <xdr:rowOff>164325</xdr:rowOff>
    </xdr:to>
    <xdr:sp macro="" textlink="">
      <xdr:nvSpPr>
        <xdr:cNvPr id="548" name="楕円 547">
          <a:extLst>
            <a:ext uri="{FF2B5EF4-FFF2-40B4-BE49-F238E27FC236}">
              <a16:creationId xmlns:a16="http://schemas.microsoft.com/office/drawing/2014/main" xmlns="" id="{00000000-0008-0000-0700-000024020000}"/>
            </a:ext>
          </a:extLst>
        </xdr:cNvPr>
        <xdr:cNvSpPr/>
      </xdr:nvSpPr>
      <xdr:spPr>
        <a:xfrm>
          <a:off x="14541500" y="60634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34</xdr:row>
      <xdr:rowOff>9402</xdr:rowOff>
    </xdr:from>
    <xdr:ext cx="534377" cy="259045"/>
    <xdr:sp macro="" textlink="">
      <xdr:nvSpPr>
        <xdr:cNvPr id="549" name="テキスト ボックス 548">
          <a:extLst>
            <a:ext uri="{FF2B5EF4-FFF2-40B4-BE49-F238E27FC236}">
              <a16:creationId xmlns:a16="http://schemas.microsoft.com/office/drawing/2014/main" xmlns="" id="{00000000-0008-0000-0700-000025020000}"/>
            </a:ext>
          </a:extLst>
        </xdr:cNvPr>
        <xdr:cNvSpPr txBox="1"/>
      </xdr:nvSpPr>
      <xdr:spPr>
        <a:xfrm>
          <a:off x="14325111" y="58387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6307</xdr:rowOff>
    </xdr:from>
    <xdr:to>
      <xdr:col>72</xdr:col>
      <xdr:colOff>38100</xdr:colOff>
      <xdr:row>36</xdr:row>
      <xdr:rowOff>107907</xdr:rowOff>
    </xdr:to>
    <xdr:sp macro="" textlink="">
      <xdr:nvSpPr>
        <xdr:cNvPr id="550" name="楕円 549">
          <a:extLst>
            <a:ext uri="{FF2B5EF4-FFF2-40B4-BE49-F238E27FC236}">
              <a16:creationId xmlns:a16="http://schemas.microsoft.com/office/drawing/2014/main" xmlns="" id="{00000000-0008-0000-0700-000026020000}"/>
            </a:ext>
          </a:extLst>
        </xdr:cNvPr>
        <xdr:cNvSpPr/>
      </xdr:nvSpPr>
      <xdr:spPr>
        <a:xfrm>
          <a:off x="13652500" y="6178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124434</xdr:rowOff>
    </xdr:from>
    <xdr:ext cx="534377" cy="259045"/>
    <xdr:sp macro="" textlink="">
      <xdr:nvSpPr>
        <xdr:cNvPr id="551" name="テキスト ボックス 550">
          <a:extLst>
            <a:ext uri="{FF2B5EF4-FFF2-40B4-BE49-F238E27FC236}">
              <a16:creationId xmlns:a16="http://schemas.microsoft.com/office/drawing/2014/main" xmlns="" id="{00000000-0008-0000-0700-000027020000}"/>
            </a:ext>
          </a:extLst>
        </xdr:cNvPr>
        <xdr:cNvSpPr txBox="1"/>
      </xdr:nvSpPr>
      <xdr:spPr>
        <a:xfrm>
          <a:off x="13436111" y="59537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155468</xdr:rowOff>
    </xdr:from>
    <xdr:to>
      <xdr:col>67</xdr:col>
      <xdr:colOff>101600</xdr:colOff>
      <xdr:row>36</xdr:row>
      <xdr:rowOff>85618</xdr:rowOff>
    </xdr:to>
    <xdr:sp macro="" textlink="">
      <xdr:nvSpPr>
        <xdr:cNvPr id="552" name="楕円 551">
          <a:extLst>
            <a:ext uri="{FF2B5EF4-FFF2-40B4-BE49-F238E27FC236}">
              <a16:creationId xmlns:a16="http://schemas.microsoft.com/office/drawing/2014/main" xmlns="" id="{00000000-0008-0000-0700-000028020000}"/>
            </a:ext>
          </a:extLst>
        </xdr:cNvPr>
        <xdr:cNvSpPr/>
      </xdr:nvSpPr>
      <xdr:spPr>
        <a:xfrm>
          <a:off x="12763500" y="61562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102145</xdr:rowOff>
    </xdr:from>
    <xdr:ext cx="534377" cy="259045"/>
    <xdr:sp macro="" textlink="">
      <xdr:nvSpPr>
        <xdr:cNvPr id="553" name="テキスト ボックス 552">
          <a:extLst>
            <a:ext uri="{FF2B5EF4-FFF2-40B4-BE49-F238E27FC236}">
              <a16:creationId xmlns:a16="http://schemas.microsoft.com/office/drawing/2014/main" xmlns="" id="{00000000-0008-0000-0700-000029020000}"/>
            </a:ext>
          </a:extLst>
        </xdr:cNvPr>
        <xdr:cNvSpPr txBox="1"/>
      </xdr:nvSpPr>
      <xdr:spPr>
        <a:xfrm>
          <a:off x="12547111" y="59314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54" name="正方形/長方形 553">
          <a:extLst>
            <a:ext uri="{FF2B5EF4-FFF2-40B4-BE49-F238E27FC236}">
              <a16:creationId xmlns:a16="http://schemas.microsoft.com/office/drawing/2014/main" xmlns="" id="{00000000-0008-0000-0700-00002A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66</xdr:col>
      <xdr:colOff>0</xdr:colOff>
      <xdr:row>45</xdr:row>
      <xdr:rowOff>57150</xdr:rowOff>
    </xdr:from>
    <xdr:to>
      <xdr:col>74</xdr:col>
      <xdr:colOff>0</xdr:colOff>
      <xdr:row>46</xdr:row>
      <xdr:rowOff>139700</xdr:rowOff>
    </xdr:to>
    <xdr:sp macro="" textlink="">
      <xdr:nvSpPr>
        <xdr:cNvPr id="555" name="正方形/長方形 554">
          <a:extLst>
            <a:ext uri="{FF2B5EF4-FFF2-40B4-BE49-F238E27FC236}">
              <a16:creationId xmlns:a16="http://schemas.microsoft.com/office/drawing/2014/main" xmlns="" id="{00000000-0008-0000-0700-00002B020000}"/>
            </a:ext>
          </a:extLst>
        </xdr:cNvPr>
        <xdr:cNvSpPr/>
      </xdr:nvSpPr>
      <xdr:spPr>
        <a:xfrm>
          <a:off x="1257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46</xdr:row>
      <xdr:rowOff>88900</xdr:rowOff>
    </xdr:from>
    <xdr:to>
      <xdr:col>74</xdr:col>
      <xdr:colOff>0</xdr:colOff>
      <xdr:row>48</xdr:row>
      <xdr:rowOff>0</xdr:rowOff>
    </xdr:to>
    <xdr:sp macro="" textlink="">
      <xdr:nvSpPr>
        <xdr:cNvPr id="556" name="正方形/長方形 555">
          <a:extLst>
            <a:ext uri="{FF2B5EF4-FFF2-40B4-BE49-F238E27FC236}">
              <a16:creationId xmlns:a16="http://schemas.microsoft.com/office/drawing/2014/main" xmlns="" id="{00000000-0008-0000-0700-00002C020000}"/>
            </a:ext>
          </a:extLst>
        </xdr:cNvPr>
        <xdr:cNvSpPr/>
      </xdr:nvSpPr>
      <xdr:spPr>
        <a:xfrm>
          <a:off x="1257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45</xdr:row>
      <xdr:rowOff>57150</xdr:rowOff>
    </xdr:from>
    <xdr:to>
      <xdr:col>79</xdr:col>
      <xdr:colOff>63500</xdr:colOff>
      <xdr:row>46</xdr:row>
      <xdr:rowOff>139700</xdr:rowOff>
    </xdr:to>
    <xdr:sp macro="" textlink="">
      <xdr:nvSpPr>
        <xdr:cNvPr id="557" name="正方形/長方形 556">
          <a:extLst>
            <a:ext uri="{FF2B5EF4-FFF2-40B4-BE49-F238E27FC236}">
              <a16:creationId xmlns:a16="http://schemas.microsoft.com/office/drawing/2014/main" xmlns="" id="{00000000-0008-0000-0700-00002D020000}"/>
            </a:ext>
          </a:extLst>
        </xdr:cNvPr>
        <xdr:cNvSpPr/>
      </xdr:nvSpPr>
      <xdr:spPr>
        <a:xfrm>
          <a:off x="135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46</xdr:row>
      <xdr:rowOff>88900</xdr:rowOff>
    </xdr:from>
    <xdr:to>
      <xdr:col>79</xdr:col>
      <xdr:colOff>63500</xdr:colOff>
      <xdr:row>48</xdr:row>
      <xdr:rowOff>0</xdr:rowOff>
    </xdr:to>
    <xdr:sp macro="" textlink="">
      <xdr:nvSpPr>
        <xdr:cNvPr id="558" name="正方形/長方形 557">
          <a:extLst>
            <a:ext uri="{FF2B5EF4-FFF2-40B4-BE49-F238E27FC236}">
              <a16:creationId xmlns:a16="http://schemas.microsoft.com/office/drawing/2014/main" xmlns="" id="{00000000-0008-0000-0700-00002E020000}"/>
            </a:ext>
          </a:extLst>
        </xdr:cNvPr>
        <xdr:cNvSpPr/>
      </xdr:nvSpPr>
      <xdr:spPr>
        <a:xfrm>
          <a:off x="135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55,389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45</xdr:row>
      <xdr:rowOff>57150</xdr:rowOff>
    </xdr:from>
    <xdr:to>
      <xdr:col>85</xdr:col>
      <xdr:colOff>63500</xdr:colOff>
      <xdr:row>46</xdr:row>
      <xdr:rowOff>139700</xdr:rowOff>
    </xdr:to>
    <xdr:sp macro="" textlink="">
      <xdr:nvSpPr>
        <xdr:cNvPr id="559" name="正方形/長方形 558">
          <a:extLst>
            <a:ext uri="{FF2B5EF4-FFF2-40B4-BE49-F238E27FC236}">
              <a16:creationId xmlns:a16="http://schemas.microsoft.com/office/drawing/2014/main" xmlns="" id="{00000000-0008-0000-0700-00002F020000}"/>
            </a:ext>
          </a:extLst>
        </xdr:cNvPr>
        <xdr:cNvSpPr/>
      </xdr:nvSpPr>
      <xdr:spPr>
        <a:xfrm>
          <a:off x="1473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46</xdr:row>
      <xdr:rowOff>88900</xdr:rowOff>
    </xdr:from>
    <xdr:to>
      <xdr:col>85</xdr:col>
      <xdr:colOff>63500</xdr:colOff>
      <xdr:row>48</xdr:row>
      <xdr:rowOff>0</xdr:rowOff>
    </xdr:to>
    <xdr:sp macro="" textlink="">
      <xdr:nvSpPr>
        <xdr:cNvPr id="560" name="正方形/長方形 559">
          <a:extLst>
            <a:ext uri="{FF2B5EF4-FFF2-40B4-BE49-F238E27FC236}">
              <a16:creationId xmlns:a16="http://schemas.microsoft.com/office/drawing/2014/main" xmlns="" id="{00000000-0008-0000-0700-000030020000}"/>
            </a:ext>
          </a:extLst>
        </xdr:cNvPr>
        <xdr:cNvSpPr/>
      </xdr:nvSpPr>
      <xdr:spPr>
        <a:xfrm>
          <a:off x="1473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61" name="正方形/長方形 560">
          <a:extLst>
            <a:ext uri="{FF2B5EF4-FFF2-40B4-BE49-F238E27FC236}">
              <a16:creationId xmlns:a16="http://schemas.microsoft.com/office/drawing/2014/main" xmlns="" id="{00000000-0008-0000-0700-000031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62" name="テキスト ボックス 561">
          <a:extLst>
            <a:ext uri="{FF2B5EF4-FFF2-40B4-BE49-F238E27FC236}">
              <a16:creationId xmlns:a16="http://schemas.microsoft.com/office/drawing/2014/main" xmlns="" id="{00000000-0008-0000-0700-000032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63" name="直線コネクタ 562">
          <a:extLst>
            <a:ext uri="{FF2B5EF4-FFF2-40B4-BE49-F238E27FC236}">
              <a16:creationId xmlns:a16="http://schemas.microsoft.com/office/drawing/2014/main" xmlns="" id="{00000000-0008-0000-0700-000033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60</xdr:row>
      <xdr:rowOff>111777</xdr:rowOff>
    </xdr:from>
    <xdr:ext cx="248786" cy="259045"/>
    <xdr:sp macro="" textlink="">
      <xdr:nvSpPr>
        <xdr:cNvPr id="564" name="テキスト ボックス 563">
          <a:extLst>
            <a:ext uri="{FF2B5EF4-FFF2-40B4-BE49-F238E27FC236}">
              <a16:creationId xmlns:a16="http://schemas.microsoft.com/office/drawing/2014/main" xmlns="" id="{00000000-0008-0000-0700-000034020000}"/>
            </a:ext>
          </a:extLst>
        </xdr:cNvPr>
        <xdr:cNvSpPr txBox="1"/>
      </xdr:nvSpPr>
      <xdr:spPr>
        <a:xfrm>
          <a:off x="12197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65" name="直線コネクタ 564">
          <a:extLst>
            <a:ext uri="{FF2B5EF4-FFF2-40B4-BE49-F238E27FC236}">
              <a16:creationId xmlns:a16="http://schemas.microsoft.com/office/drawing/2014/main" xmlns="" id="{00000000-0008-0000-0700-000035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66" name="テキスト ボックス 565">
          <a:extLst>
            <a:ext uri="{FF2B5EF4-FFF2-40B4-BE49-F238E27FC236}">
              <a16:creationId xmlns:a16="http://schemas.microsoft.com/office/drawing/2014/main" xmlns="" id="{00000000-0008-0000-0700-000036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67" name="直線コネクタ 566">
          <a:extLst>
            <a:ext uri="{FF2B5EF4-FFF2-40B4-BE49-F238E27FC236}">
              <a16:creationId xmlns:a16="http://schemas.microsoft.com/office/drawing/2014/main" xmlns="" id="{00000000-0008-0000-0700-000037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68" name="テキスト ボックス 567">
          <a:extLst>
            <a:ext uri="{FF2B5EF4-FFF2-40B4-BE49-F238E27FC236}">
              <a16:creationId xmlns:a16="http://schemas.microsoft.com/office/drawing/2014/main" xmlns="" id="{00000000-0008-0000-0700-000038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69" name="直線コネクタ 568">
          <a:extLst>
            <a:ext uri="{FF2B5EF4-FFF2-40B4-BE49-F238E27FC236}">
              <a16:creationId xmlns:a16="http://schemas.microsoft.com/office/drawing/2014/main" xmlns="" id="{00000000-0008-0000-0700-000039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70" name="テキスト ボックス 569">
          <a:extLst>
            <a:ext uri="{FF2B5EF4-FFF2-40B4-BE49-F238E27FC236}">
              <a16:creationId xmlns:a16="http://schemas.microsoft.com/office/drawing/2014/main" xmlns="" id="{00000000-0008-0000-0700-00003A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71" name="直線コネクタ 570">
          <a:extLst>
            <a:ext uri="{FF2B5EF4-FFF2-40B4-BE49-F238E27FC236}">
              <a16:creationId xmlns:a16="http://schemas.microsoft.com/office/drawing/2014/main" xmlns="" id="{00000000-0008-0000-0700-00003B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72" name="テキスト ボックス 571">
          <a:extLst>
            <a:ext uri="{FF2B5EF4-FFF2-40B4-BE49-F238E27FC236}">
              <a16:creationId xmlns:a16="http://schemas.microsoft.com/office/drawing/2014/main" xmlns="" id="{00000000-0008-0000-0700-00003C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73" name="直線コネクタ 572">
          <a:extLst>
            <a:ext uri="{FF2B5EF4-FFF2-40B4-BE49-F238E27FC236}">
              <a16:creationId xmlns:a16="http://schemas.microsoft.com/office/drawing/2014/main" xmlns="" id="{00000000-0008-0000-0700-00003D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74" name="テキスト ボックス 573">
          <a:extLst>
            <a:ext uri="{FF2B5EF4-FFF2-40B4-BE49-F238E27FC236}">
              <a16:creationId xmlns:a16="http://schemas.microsoft.com/office/drawing/2014/main" xmlns="" id="{00000000-0008-0000-0700-00003E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75" name="直線コネクタ 574">
          <a:extLst>
            <a:ext uri="{FF2B5EF4-FFF2-40B4-BE49-F238E27FC236}">
              <a16:creationId xmlns:a16="http://schemas.microsoft.com/office/drawing/2014/main" xmlns="" id="{00000000-0008-0000-0700-00003F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76" name="テキスト ボックス 575">
          <a:extLst>
            <a:ext uri="{FF2B5EF4-FFF2-40B4-BE49-F238E27FC236}">
              <a16:creationId xmlns:a16="http://schemas.microsoft.com/office/drawing/2014/main" xmlns="" id="{00000000-0008-0000-0700-000040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77" name="教育費グラフ枠">
          <a:extLst>
            <a:ext uri="{FF2B5EF4-FFF2-40B4-BE49-F238E27FC236}">
              <a16:creationId xmlns:a16="http://schemas.microsoft.com/office/drawing/2014/main" xmlns="" id="{00000000-0008-0000-0700-000041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49</xdr:row>
      <xdr:rowOff>120917</xdr:rowOff>
    </xdr:from>
    <xdr:to>
      <xdr:col>85</xdr:col>
      <xdr:colOff>126364</xdr:colOff>
      <xdr:row>59</xdr:row>
      <xdr:rowOff>103695</xdr:rowOff>
    </xdr:to>
    <xdr:cxnSp macro="">
      <xdr:nvCxnSpPr>
        <xdr:cNvPr id="578" name="直線コネクタ 577">
          <a:extLst>
            <a:ext uri="{FF2B5EF4-FFF2-40B4-BE49-F238E27FC236}">
              <a16:creationId xmlns:a16="http://schemas.microsoft.com/office/drawing/2014/main" xmlns="" id="{00000000-0008-0000-0700-000042020000}"/>
            </a:ext>
          </a:extLst>
        </xdr:cNvPr>
        <xdr:cNvCxnSpPr/>
      </xdr:nvCxnSpPr>
      <xdr:spPr>
        <a:xfrm flipV="1">
          <a:off x="16317595" y="8521967"/>
          <a:ext cx="1269" cy="169727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107522</xdr:rowOff>
    </xdr:from>
    <xdr:ext cx="534377" cy="259045"/>
    <xdr:sp macro="" textlink="">
      <xdr:nvSpPr>
        <xdr:cNvPr id="579" name="教育費最小値テキスト">
          <a:extLst>
            <a:ext uri="{FF2B5EF4-FFF2-40B4-BE49-F238E27FC236}">
              <a16:creationId xmlns:a16="http://schemas.microsoft.com/office/drawing/2014/main" xmlns="" id="{00000000-0008-0000-0700-000043020000}"/>
            </a:ext>
          </a:extLst>
        </xdr:cNvPr>
        <xdr:cNvSpPr txBox="1"/>
      </xdr:nvSpPr>
      <xdr:spPr>
        <a:xfrm>
          <a:off x="16370300" y="102230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59</xdr:row>
      <xdr:rowOff>103695</xdr:rowOff>
    </xdr:from>
    <xdr:to>
      <xdr:col>86</xdr:col>
      <xdr:colOff>25400</xdr:colOff>
      <xdr:row>59</xdr:row>
      <xdr:rowOff>103695</xdr:rowOff>
    </xdr:to>
    <xdr:cxnSp macro="">
      <xdr:nvCxnSpPr>
        <xdr:cNvPr id="580" name="直線コネクタ 579">
          <a:extLst>
            <a:ext uri="{FF2B5EF4-FFF2-40B4-BE49-F238E27FC236}">
              <a16:creationId xmlns:a16="http://schemas.microsoft.com/office/drawing/2014/main" xmlns="" id="{00000000-0008-0000-0700-000044020000}"/>
            </a:ext>
          </a:extLst>
        </xdr:cNvPr>
        <xdr:cNvCxnSpPr/>
      </xdr:nvCxnSpPr>
      <xdr:spPr>
        <a:xfrm>
          <a:off x="16230600" y="102192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67594</xdr:rowOff>
    </xdr:from>
    <xdr:ext cx="599010" cy="259045"/>
    <xdr:sp macro="" textlink="">
      <xdr:nvSpPr>
        <xdr:cNvPr id="581" name="教育費最大値テキスト">
          <a:extLst>
            <a:ext uri="{FF2B5EF4-FFF2-40B4-BE49-F238E27FC236}">
              <a16:creationId xmlns:a16="http://schemas.microsoft.com/office/drawing/2014/main" xmlns="" id="{00000000-0008-0000-0700-000045020000}"/>
            </a:ext>
          </a:extLst>
        </xdr:cNvPr>
        <xdr:cNvSpPr txBox="1"/>
      </xdr:nvSpPr>
      <xdr:spPr>
        <a:xfrm>
          <a:off x="16370300" y="82971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158,979</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49</xdr:row>
      <xdr:rowOff>120917</xdr:rowOff>
    </xdr:from>
    <xdr:to>
      <xdr:col>86</xdr:col>
      <xdr:colOff>25400</xdr:colOff>
      <xdr:row>49</xdr:row>
      <xdr:rowOff>120917</xdr:rowOff>
    </xdr:to>
    <xdr:cxnSp macro="">
      <xdr:nvCxnSpPr>
        <xdr:cNvPr id="582" name="直線コネクタ 581">
          <a:extLst>
            <a:ext uri="{FF2B5EF4-FFF2-40B4-BE49-F238E27FC236}">
              <a16:creationId xmlns:a16="http://schemas.microsoft.com/office/drawing/2014/main" xmlns="" id="{00000000-0008-0000-0700-000046020000}"/>
            </a:ext>
          </a:extLst>
        </xdr:cNvPr>
        <xdr:cNvCxnSpPr/>
      </xdr:nvCxnSpPr>
      <xdr:spPr>
        <a:xfrm>
          <a:off x="16230600" y="85219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57</xdr:row>
      <xdr:rowOff>15722</xdr:rowOff>
    </xdr:from>
    <xdr:to>
      <xdr:col>85</xdr:col>
      <xdr:colOff>127000</xdr:colOff>
      <xdr:row>57</xdr:row>
      <xdr:rowOff>160490</xdr:rowOff>
    </xdr:to>
    <xdr:cxnSp macro="">
      <xdr:nvCxnSpPr>
        <xdr:cNvPr id="583" name="直線コネクタ 582">
          <a:extLst>
            <a:ext uri="{FF2B5EF4-FFF2-40B4-BE49-F238E27FC236}">
              <a16:creationId xmlns:a16="http://schemas.microsoft.com/office/drawing/2014/main" xmlns="" id="{00000000-0008-0000-0700-000047020000}"/>
            </a:ext>
          </a:extLst>
        </xdr:cNvPr>
        <xdr:cNvCxnSpPr/>
      </xdr:nvCxnSpPr>
      <xdr:spPr>
        <a:xfrm flipV="1">
          <a:off x="15481300" y="9788372"/>
          <a:ext cx="838200" cy="1447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112196</xdr:rowOff>
    </xdr:from>
    <xdr:ext cx="534377" cy="259045"/>
    <xdr:sp macro="" textlink="">
      <xdr:nvSpPr>
        <xdr:cNvPr id="584" name="教育費平均値テキスト">
          <a:extLst>
            <a:ext uri="{FF2B5EF4-FFF2-40B4-BE49-F238E27FC236}">
              <a16:creationId xmlns:a16="http://schemas.microsoft.com/office/drawing/2014/main" xmlns="" id="{00000000-0008-0000-0700-000048020000}"/>
            </a:ext>
          </a:extLst>
        </xdr:cNvPr>
        <xdr:cNvSpPr txBox="1"/>
      </xdr:nvSpPr>
      <xdr:spPr>
        <a:xfrm>
          <a:off x="16370300" y="98848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45,967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133769</xdr:rowOff>
    </xdr:from>
    <xdr:to>
      <xdr:col>85</xdr:col>
      <xdr:colOff>177800</xdr:colOff>
      <xdr:row>58</xdr:row>
      <xdr:rowOff>63919</xdr:rowOff>
    </xdr:to>
    <xdr:sp macro="" textlink="">
      <xdr:nvSpPr>
        <xdr:cNvPr id="585" name="フローチャート: 判断 584">
          <a:extLst>
            <a:ext uri="{FF2B5EF4-FFF2-40B4-BE49-F238E27FC236}">
              <a16:creationId xmlns:a16="http://schemas.microsoft.com/office/drawing/2014/main" xmlns="" id="{00000000-0008-0000-0700-000049020000}"/>
            </a:ext>
          </a:extLst>
        </xdr:cNvPr>
        <xdr:cNvSpPr/>
      </xdr:nvSpPr>
      <xdr:spPr>
        <a:xfrm>
          <a:off x="16268700" y="99064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107848</xdr:rowOff>
    </xdr:from>
    <xdr:to>
      <xdr:col>81</xdr:col>
      <xdr:colOff>50800</xdr:colOff>
      <xdr:row>57</xdr:row>
      <xdr:rowOff>160490</xdr:rowOff>
    </xdr:to>
    <xdr:cxnSp macro="">
      <xdr:nvCxnSpPr>
        <xdr:cNvPr id="586" name="直線コネクタ 585">
          <a:extLst>
            <a:ext uri="{FF2B5EF4-FFF2-40B4-BE49-F238E27FC236}">
              <a16:creationId xmlns:a16="http://schemas.microsoft.com/office/drawing/2014/main" xmlns="" id="{00000000-0008-0000-0700-00004A020000}"/>
            </a:ext>
          </a:extLst>
        </xdr:cNvPr>
        <xdr:cNvCxnSpPr/>
      </xdr:nvCxnSpPr>
      <xdr:spPr>
        <a:xfrm>
          <a:off x="14592300" y="9880498"/>
          <a:ext cx="889000" cy="52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57</xdr:row>
      <xdr:rowOff>107112</xdr:rowOff>
    </xdr:from>
    <xdr:to>
      <xdr:col>81</xdr:col>
      <xdr:colOff>101600</xdr:colOff>
      <xdr:row>58</xdr:row>
      <xdr:rowOff>37262</xdr:rowOff>
    </xdr:to>
    <xdr:sp macro="" textlink="">
      <xdr:nvSpPr>
        <xdr:cNvPr id="587" name="フローチャート: 判断 586">
          <a:extLst>
            <a:ext uri="{FF2B5EF4-FFF2-40B4-BE49-F238E27FC236}">
              <a16:creationId xmlns:a16="http://schemas.microsoft.com/office/drawing/2014/main" xmlns="" id="{00000000-0008-0000-0700-00004B020000}"/>
            </a:ext>
          </a:extLst>
        </xdr:cNvPr>
        <xdr:cNvSpPr/>
      </xdr:nvSpPr>
      <xdr:spPr>
        <a:xfrm>
          <a:off x="15430500" y="9879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56</xdr:row>
      <xdr:rowOff>53789</xdr:rowOff>
    </xdr:from>
    <xdr:ext cx="534377" cy="259045"/>
    <xdr:sp macro="" textlink="">
      <xdr:nvSpPr>
        <xdr:cNvPr id="588" name="テキスト ボックス 587">
          <a:extLst>
            <a:ext uri="{FF2B5EF4-FFF2-40B4-BE49-F238E27FC236}">
              <a16:creationId xmlns:a16="http://schemas.microsoft.com/office/drawing/2014/main" xmlns="" id="{00000000-0008-0000-0700-00004C020000}"/>
            </a:ext>
          </a:extLst>
        </xdr:cNvPr>
        <xdr:cNvSpPr txBox="1"/>
      </xdr:nvSpPr>
      <xdr:spPr>
        <a:xfrm>
          <a:off x="15214111" y="9654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57</xdr:row>
      <xdr:rowOff>107848</xdr:rowOff>
    </xdr:from>
    <xdr:to>
      <xdr:col>76</xdr:col>
      <xdr:colOff>114300</xdr:colOff>
      <xdr:row>58</xdr:row>
      <xdr:rowOff>70866</xdr:rowOff>
    </xdr:to>
    <xdr:cxnSp macro="">
      <xdr:nvCxnSpPr>
        <xdr:cNvPr id="589" name="直線コネクタ 588">
          <a:extLst>
            <a:ext uri="{FF2B5EF4-FFF2-40B4-BE49-F238E27FC236}">
              <a16:creationId xmlns:a16="http://schemas.microsoft.com/office/drawing/2014/main" xmlns="" id="{00000000-0008-0000-0700-00004D020000}"/>
            </a:ext>
          </a:extLst>
        </xdr:cNvPr>
        <xdr:cNvCxnSpPr/>
      </xdr:nvCxnSpPr>
      <xdr:spPr>
        <a:xfrm flipV="1">
          <a:off x="13703300" y="9880498"/>
          <a:ext cx="889000" cy="1344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154636</xdr:rowOff>
    </xdr:from>
    <xdr:to>
      <xdr:col>76</xdr:col>
      <xdr:colOff>165100</xdr:colOff>
      <xdr:row>58</xdr:row>
      <xdr:rowOff>84786</xdr:rowOff>
    </xdr:to>
    <xdr:sp macro="" textlink="">
      <xdr:nvSpPr>
        <xdr:cNvPr id="590" name="フローチャート: 判断 589">
          <a:extLst>
            <a:ext uri="{FF2B5EF4-FFF2-40B4-BE49-F238E27FC236}">
              <a16:creationId xmlns:a16="http://schemas.microsoft.com/office/drawing/2014/main" xmlns="" id="{00000000-0008-0000-0700-00004E020000}"/>
            </a:ext>
          </a:extLst>
        </xdr:cNvPr>
        <xdr:cNvSpPr/>
      </xdr:nvSpPr>
      <xdr:spPr>
        <a:xfrm>
          <a:off x="14541500" y="99272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58</xdr:row>
      <xdr:rowOff>75913</xdr:rowOff>
    </xdr:from>
    <xdr:ext cx="534377" cy="259045"/>
    <xdr:sp macro="" textlink="">
      <xdr:nvSpPr>
        <xdr:cNvPr id="591" name="テキスト ボックス 590">
          <a:extLst>
            <a:ext uri="{FF2B5EF4-FFF2-40B4-BE49-F238E27FC236}">
              <a16:creationId xmlns:a16="http://schemas.microsoft.com/office/drawing/2014/main" xmlns="" id="{00000000-0008-0000-0700-00004F020000}"/>
            </a:ext>
          </a:extLst>
        </xdr:cNvPr>
        <xdr:cNvSpPr txBox="1"/>
      </xdr:nvSpPr>
      <xdr:spPr>
        <a:xfrm>
          <a:off x="14325111" y="100200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58</xdr:row>
      <xdr:rowOff>70866</xdr:rowOff>
    </xdr:from>
    <xdr:to>
      <xdr:col>71</xdr:col>
      <xdr:colOff>177800</xdr:colOff>
      <xdr:row>58</xdr:row>
      <xdr:rowOff>145428</xdr:rowOff>
    </xdr:to>
    <xdr:cxnSp macro="">
      <xdr:nvCxnSpPr>
        <xdr:cNvPr id="592" name="直線コネクタ 591">
          <a:extLst>
            <a:ext uri="{FF2B5EF4-FFF2-40B4-BE49-F238E27FC236}">
              <a16:creationId xmlns:a16="http://schemas.microsoft.com/office/drawing/2014/main" xmlns="" id="{00000000-0008-0000-0700-000050020000}"/>
            </a:ext>
          </a:extLst>
        </xdr:cNvPr>
        <xdr:cNvCxnSpPr/>
      </xdr:nvCxnSpPr>
      <xdr:spPr>
        <a:xfrm flipV="1">
          <a:off x="12814300" y="10014966"/>
          <a:ext cx="889000" cy="745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133020</xdr:rowOff>
    </xdr:from>
    <xdr:to>
      <xdr:col>72</xdr:col>
      <xdr:colOff>38100</xdr:colOff>
      <xdr:row>58</xdr:row>
      <xdr:rowOff>63170</xdr:rowOff>
    </xdr:to>
    <xdr:sp macro="" textlink="">
      <xdr:nvSpPr>
        <xdr:cNvPr id="593" name="フローチャート: 判断 592">
          <a:extLst>
            <a:ext uri="{FF2B5EF4-FFF2-40B4-BE49-F238E27FC236}">
              <a16:creationId xmlns:a16="http://schemas.microsoft.com/office/drawing/2014/main" xmlns="" id="{00000000-0008-0000-0700-000051020000}"/>
            </a:ext>
          </a:extLst>
        </xdr:cNvPr>
        <xdr:cNvSpPr/>
      </xdr:nvSpPr>
      <xdr:spPr>
        <a:xfrm>
          <a:off x="13652500" y="99056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79697</xdr:rowOff>
    </xdr:from>
    <xdr:ext cx="534377" cy="259045"/>
    <xdr:sp macro="" textlink="">
      <xdr:nvSpPr>
        <xdr:cNvPr id="594" name="テキスト ボックス 593">
          <a:extLst>
            <a:ext uri="{FF2B5EF4-FFF2-40B4-BE49-F238E27FC236}">
              <a16:creationId xmlns:a16="http://schemas.microsoft.com/office/drawing/2014/main" xmlns="" id="{00000000-0008-0000-0700-000052020000}"/>
            </a:ext>
          </a:extLst>
        </xdr:cNvPr>
        <xdr:cNvSpPr txBox="1"/>
      </xdr:nvSpPr>
      <xdr:spPr>
        <a:xfrm>
          <a:off x="13436111" y="96808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124828</xdr:rowOff>
    </xdr:from>
    <xdr:to>
      <xdr:col>67</xdr:col>
      <xdr:colOff>101600</xdr:colOff>
      <xdr:row>58</xdr:row>
      <xdr:rowOff>54978</xdr:rowOff>
    </xdr:to>
    <xdr:sp macro="" textlink="">
      <xdr:nvSpPr>
        <xdr:cNvPr id="595" name="フローチャート: 判断 594">
          <a:extLst>
            <a:ext uri="{FF2B5EF4-FFF2-40B4-BE49-F238E27FC236}">
              <a16:creationId xmlns:a16="http://schemas.microsoft.com/office/drawing/2014/main" xmlns="" id="{00000000-0008-0000-0700-000053020000}"/>
            </a:ext>
          </a:extLst>
        </xdr:cNvPr>
        <xdr:cNvSpPr/>
      </xdr:nvSpPr>
      <xdr:spPr>
        <a:xfrm>
          <a:off x="12763500" y="98974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56</xdr:row>
      <xdr:rowOff>71505</xdr:rowOff>
    </xdr:from>
    <xdr:ext cx="534377" cy="259045"/>
    <xdr:sp macro="" textlink="">
      <xdr:nvSpPr>
        <xdr:cNvPr id="596" name="テキスト ボックス 595">
          <a:extLst>
            <a:ext uri="{FF2B5EF4-FFF2-40B4-BE49-F238E27FC236}">
              <a16:creationId xmlns:a16="http://schemas.microsoft.com/office/drawing/2014/main" xmlns="" id="{00000000-0008-0000-0700-000054020000}"/>
            </a:ext>
          </a:extLst>
        </xdr:cNvPr>
        <xdr:cNvSpPr txBox="1"/>
      </xdr:nvSpPr>
      <xdr:spPr>
        <a:xfrm>
          <a:off x="12547111" y="96727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97" name="テキスト ボックス 596">
          <a:extLst>
            <a:ext uri="{FF2B5EF4-FFF2-40B4-BE49-F238E27FC236}">
              <a16:creationId xmlns:a16="http://schemas.microsoft.com/office/drawing/2014/main" xmlns="" id="{00000000-0008-0000-0700-000055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98" name="テキスト ボックス 597">
          <a:extLst>
            <a:ext uri="{FF2B5EF4-FFF2-40B4-BE49-F238E27FC236}">
              <a16:creationId xmlns:a16="http://schemas.microsoft.com/office/drawing/2014/main" xmlns="" id="{00000000-0008-0000-0700-000056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99" name="テキスト ボックス 598">
          <a:extLst>
            <a:ext uri="{FF2B5EF4-FFF2-40B4-BE49-F238E27FC236}">
              <a16:creationId xmlns:a16="http://schemas.microsoft.com/office/drawing/2014/main" xmlns="" id="{00000000-0008-0000-0700-000057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600" name="テキスト ボックス 599">
          <a:extLst>
            <a:ext uri="{FF2B5EF4-FFF2-40B4-BE49-F238E27FC236}">
              <a16:creationId xmlns:a16="http://schemas.microsoft.com/office/drawing/2014/main" xmlns="" id="{00000000-0008-0000-0700-000058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601" name="テキスト ボックス 600">
          <a:extLst>
            <a:ext uri="{FF2B5EF4-FFF2-40B4-BE49-F238E27FC236}">
              <a16:creationId xmlns:a16="http://schemas.microsoft.com/office/drawing/2014/main" xmlns="" id="{00000000-0008-0000-0700-000059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136372</xdr:rowOff>
    </xdr:from>
    <xdr:to>
      <xdr:col>85</xdr:col>
      <xdr:colOff>177800</xdr:colOff>
      <xdr:row>57</xdr:row>
      <xdr:rowOff>66522</xdr:rowOff>
    </xdr:to>
    <xdr:sp macro="" textlink="">
      <xdr:nvSpPr>
        <xdr:cNvPr id="602" name="楕円 601">
          <a:extLst>
            <a:ext uri="{FF2B5EF4-FFF2-40B4-BE49-F238E27FC236}">
              <a16:creationId xmlns:a16="http://schemas.microsoft.com/office/drawing/2014/main" xmlns="" id="{00000000-0008-0000-0700-00005A020000}"/>
            </a:ext>
          </a:extLst>
        </xdr:cNvPr>
        <xdr:cNvSpPr/>
      </xdr:nvSpPr>
      <xdr:spPr>
        <a:xfrm>
          <a:off x="16268700" y="9737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159249</xdr:rowOff>
    </xdr:from>
    <xdr:ext cx="534377" cy="259045"/>
    <xdr:sp macro="" textlink="">
      <xdr:nvSpPr>
        <xdr:cNvPr id="603" name="教育費該当値テキスト">
          <a:extLst>
            <a:ext uri="{FF2B5EF4-FFF2-40B4-BE49-F238E27FC236}">
              <a16:creationId xmlns:a16="http://schemas.microsoft.com/office/drawing/2014/main" xmlns="" id="{00000000-0008-0000-0700-00005B020000}"/>
            </a:ext>
          </a:extLst>
        </xdr:cNvPr>
        <xdr:cNvSpPr txBox="1"/>
      </xdr:nvSpPr>
      <xdr:spPr>
        <a:xfrm>
          <a:off x="16370300" y="95889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109690</xdr:rowOff>
    </xdr:from>
    <xdr:to>
      <xdr:col>81</xdr:col>
      <xdr:colOff>101600</xdr:colOff>
      <xdr:row>58</xdr:row>
      <xdr:rowOff>39840</xdr:rowOff>
    </xdr:to>
    <xdr:sp macro="" textlink="">
      <xdr:nvSpPr>
        <xdr:cNvPr id="604" name="楕円 603">
          <a:extLst>
            <a:ext uri="{FF2B5EF4-FFF2-40B4-BE49-F238E27FC236}">
              <a16:creationId xmlns:a16="http://schemas.microsoft.com/office/drawing/2014/main" xmlns="" id="{00000000-0008-0000-0700-00005C020000}"/>
            </a:ext>
          </a:extLst>
        </xdr:cNvPr>
        <xdr:cNvSpPr/>
      </xdr:nvSpPr>
      <xdr:spPr>
        <a:xfrm>
          <a:off x="15430500" y="9882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58</xdr:row>
      <xdr:rowOff>30967</xdr:rowOff>
    </xdr:from>
    <xdr:ext cx="534377" cy="259045"/>
    <xdr:sp macro="" textlink="">
      <xdr:nvSpPr>
        <xdr:cNvPr id="605" name="テキスト ボックス 604">
          <a:extLst>
            <a:ext uri="{FF2B5EF4-FFF2-40B4-BE49-F238E27FC236}">
              <a16:creationId xmlns:a16="http://schemas.microsoft.com/office/drawing/2014/main" xmlns="" id="{00000000-0008-0000-0700-00005D020000}"/>
            </a:ext>
          </a:extLst>
        </xdr:cNvPr>
        <xdr:cNvSpPr txBox="1"/>
      </xdr:nvSpPr>
      <xdr:spPr>
        <a:xfrm>
          <a:off x="15214111" y="99750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57</xdr:row>
      <xdr:rowOff>57048</xdr:rowOff>
    </xdr:from>
    <xdr:to>
      <xdr:col>76</xdr:col>
      <xdr:colOff>165100</xdr:colOff>
      <xdr:row>57</xdr:row>
      <xdr:rowOff>158648</xdr:rowOff>
    </xdr:to>
    <xdr:sp macro="" textlink="">
      <xdr:nvSpPr>
        <xdr:cNvPr id="606" name="楕円 605">
          <a:extLst>
            <a:ext uri="{FF2B5EF4-FFF2-40B4-BE49-F238E27FC236}">
              <a16:creationId xmlns:a16="http://schemas.microsoft.com/office/drawing/2014/main" xmlns="" id="{00000000-0008-0000-0700-00005E020000}"/>
            </a:ext>
          </a:extLst>
        </xdr:cNvPr>
        <xdr:cNvSpPr/>
      </xdr:nvSpPr>
      <xdr:spPr>
        <a:xfrm>
          <a:off x="14541500" y="98296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3725</xdr:rowOff>
    </xdr:from>
    <xdr:ext cx="534377" cy="259045"/>
    <xdr:sp macro="" textlink="">
      <xdr:nvSpPr>
        <xdr:cNvPr id="607" name="テキスト ボックス 606">
          <a:extLst>
            <a:ext uri="{FF2B5EF4-FFF2-40B4-BE49-F238E27FC236}">
              <a16:creationId xmlns:a16="http://schemas.microsoft.com/office/drawing/2014/main" xmlns="" id="{00000000-0008-0000-0700-00005F020000}"/>
            </a:ext>
          </a:extLst>
        </xdr:cNvPr>
        <xdr:cNvSpPr txBox="1"/>
      </xdr:nvSpPr>
      <xdr:spPr>
        <a:xfrm>
          <a:off x="14325111" y="96049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58</xdr:row>
      <xdr:rowOff>20066</xdr:rowOff>
    </xdr:from>
    <xdr:to>
      <xdr:col>72</xdr:col>
      <xdr:colOff>38100</xdr:colOff>
      <xdr:row>58</xdr:row>
      <xdr:rowOff>121666</xdr:rowOff>
    </xdr:to>
    <xdr:sp macro="" textlink="">
      <xdr:nvSpPr>
        <xdr:cNvPr id="608" name="楕円 607">
          <a:extLst>
            <a:ext uri="{FF2B5EF4-FFF2-40B4-BE49-F238E27FC236}">
              <a16:creationId xmlns:a16="http://schemas.microsoft.com/office/drawing/2014/main" xmlns="" id="{00000000-0008-0000-0700-000060020000}"/>
            </a:ext>
          </a:extLst>
        </xdr:cNvPr>
        <xdr:cNvSpPr/>
      </xdr:nvSpPr>
      <xdr:spPr>
        <a:xfrm>
          <a:off x="13652500" y="99641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58</xdr:row>
      <xdr:rowOff>112793</xdr:rowOff>
    </xdr:from>
    <xdr:ext cx="534377" cy="259045"/>
    <xdr:sp macro="" textlink="">
      <xdr:nvSpPr>
        <xdr:cNvPr id="609" name="テキスト ボックス 608">
          <a:extLst>
            <a:ext uri="{FF2B5EF4-FFF2-40B4-BE49-F238E27FC236}">
              <a16:creationId xmlns:a16="http://schemas.microsoft.com/office/drawing/2014/main" xmlns="" id="{00000000-0008-0000-0700-000061020000}"/>
            </a:ext>
          </a:extLst>
        </xdr:cNvPr>
        <xdr:cNvSpPr txBox="1"/>
      </xdr:nvSpPr>
      <xdr:spPr>
        <a:xfrm>
          <a:off x="13436111" y="100568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58</xdr:row>
      <xdr:rowOff>94628</xdr:rowOff>
    </xdr:from>
    <xdr:to>
      <xdr:col>67</xdr:col>
      <xdr:colOff>101600</xdr:colOff>
      <xdr:row>59</xdr:row>
      <xdr:rowOff>24778</xdr:rowOff>
    </xdr:to>
    <xdr:sp macro="" textlink="">
      <xdr:nvSpPr>
        <xdr:cNvPr id="610" name="楕円 609">
          <a:extLst>
            <a:ext uri="{FF2B5EF4-FFF2-40B4-BE49-F238E27FC236}">
              <a16:creationId xmlns:a16="http://schemas.microsoft.com/office/drawing/2014/main" xmlns="" id="{00000000-0008-0000-0700-000062020000}"/>
            </a:ext>
          </a:extLst>
        </xdr:cNvPr>
        <xdr:cNvSpPr/>
      </xdr:nvSpPr>
      <xdr:spPr>
        <a:xfrm>
          <a:off x="12763500" y="10038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59</xdr:row>
      <xdr:rowOff>15905</xdr:rowOff>
    </xdr:from>
    <xdr:ext cx="534377" cy="259045"/>
    <xdr:sp macro="" textlink="">
      <xdr:nvSpPr>
        <xdr:cNvPr id="611" name="テキスト ボックス 610">
          <a:extLst>
            <a:ext uri="{FF2B5EF4-FFF2-40B4-BE49-F238E27FC236}">
              <a16:creationId xmlns:a16="http://schemas.microsoft.com/office/drawing/2014/main" xmlns="" id="{00000000-0008-0000-0700-000063020000}"/>
            </a:ext>
          </a:extLst>
        </xdr:cNvPr>
        <xdr:cNvSpPr txBox="1"/>
      </xdr:nvSpPr>
      <xdr:spPr>
        <a:xfrm>
          <a:off x="12547111" y="101314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612" name="正方形/長方形 611">
          <a:extLst>
            <a:ext uri="{FF2B5EF4-FFF2-40B4-BE49-F238E27FC236}">
              <a16:creationId xmlns:a16="http://schemas.microsoft.com/office/drawing/2014/main" xmlns="" id="{00000000-0008-0000-0700-000064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66</xdr:col>
      <xdr:colOff>0</xdr:colOff>
      <xdr:row>65</xdr:row>
      <xdr:rowOff>57150</xdr:rowOff>
    </xdr:from>
    <xdr:to>
      <xdr:col>74</xdr:col>
      <xdr:colOff>0</xdr:colOff>
      <xdr:row>66</xdr:row>
      <xdr:rowOff>139700</xdr:rowOff>
    </xdr:to>
    <xdr:sp macro="" textlink="">
      <xdr:nvSpPr>
        <xdr:cNvPr id="613" name="正方形/長方形 612">
          <a:extLst>
            <a:ext uri="{FF2B5EF4-FFF2-40B4-BE49-F238E27FC236}">
              <a16:creationId xmlns:a16="http://schemas.microsoft.com/office/drawing/2014/main" xmlns="" id="{00000000-0008-0000-0700-000065020000}"/>
            </a:ext>
          </a:extLst>
        </xdr:cNvPr>
        <xdr:cNvSpPr/>
      </xdr:nvSpPr>
      <xdr:spPr>
        <a:xfrm>
          <a:off x="1257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66</xdr:row>
      <xdr:rowOff>88900</xdr:rowOff>
    </xdr:from>
    <xdr:to>
      <xdr:col>74</xdr:col>
      <xdr:colOff>0</xdr:colOff>
      <xdr:row>68</xdr:row>
      <xdr:rowOff>0</xdr:rowOff>
    </xdr:to>
    <xdr:sp macro="" textlink="">
      <xdr:nvSpPr>
        <xdr:cNvPr id="614" name="正方形/長方形 613">
          <a:extLst>
            <a:ext uri="{FF2B5EF4-FFF2-40B4-BE49-F238E27FC236}">
              <a16:creationId xmlns:a16="http://schemas.microsoft.com/office/drawing/2014/main" xmlns="" id="{00000000-0008-0000-0700-000066020000}"/>
            </a:ext>
          </a:extLst>
        </xdr:cNvPr>
        <xdr:cNvSpPr/>
      </xdr:nvSpPr>
      <xdr:spPr>
        <a:xfrm>
          <a:off x="1257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65</xdr:row>
      <xdr:rowOff>57150</xdr:rowOff>
    </xdr:from>
    <xdr:to>
      <xdr:col>79</xdr:col>
      <xdr:colOff>63500</xdr:colOff>
      <xdr:row>66</xdr:row>
      <xdr:rowOff>139700</xdr:rowOff>
    </xdr:to>
    <xdr:sp macro="" textlink="">
      <xdr:nvSpPr>
        <xdr:cNvPr id="615" name="正方形/長方形 614">
          <a:extLst>
            <a:ext uri="{FF2B5EF4-FFF2-40B4-BE49-F238E27FC236}">
              <a16:creationId xmlns:a16="http://schemas.microsoft.com/office/drawing/2014/main" xmlns="" id="{00000000-0008-0000-0700-000067020000}"/>
            </a:ext>
          </a:extLst>
        </xdr:cNvPr>
        <xdr:cNvSpPr/>
      </xdr:nvSpPr>
      <xdr:spPr>
        <a:xfrm>
          <a:off x="135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66</xdr:row>
      <xdr:rowOff>88900</xdr:rowOff>
    </xdr:from>
    <xdr:to>
      <xdr:col>79</xdr:col>
      <xdr:colOff>63500</xdr:colOff>
      <xdr:row>68</xdr:row>
      <xdr:rowOff>0</xdr:rowOff>
    </xdr:to>
    <xdr:sp macro="" textlink="">
      <xdr:nvSpPr>
        <xdr:cNvPr id="616" name="正方形/長方形 615">
          <a:extLst>
            <a:ext uri="{FF2B5EF4-FFF2-40B4-BE49-F238E27FC236}">
              <a16:creationId xmlns:a16="http://schemas.microsoft.com/office/drawing/2014/main" xmlns="" id="{00000000-0008-0000-0700-000068020000}"/>
            </a:ext>
          </a:extLst>
        </xdr:cNvPr>
        <xdr:cNvSpPr/>
      </xdr:nvSpPr>
      <xdr:spPr>
        <a:xfrm>
          <a:off x="135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65</xdr:row>
      <xdr:rowOff>57150</xdr:rowOff>
    </xdr:from>
    <xdr:to>
      <xdr:col>85</xdr:col>
      <xdr:colOff>63500</xdr:colOff>
      <xdr:row>66</xdr:row>
      <xdr:rowOff>139700</xdr:rowOff>
    </xdr:to>
    <xdr:sp macro="" textlink="">
      <xdr:nvSpPr>
        <xdr:cNvPr id="617" name="正方形/長方形 616">
          <a:extLst>
            <a:ext uri="{FF2B5EF4-FFF2-40B4-BE49-F238E27FC236}">
              <a16:creationId xmlns:a16="http://schemas.microsoft.com/office/drawing/2014/main" xmlns="" id="{00000000-0008-0000-0700-000069020000}"/>
            </a:ext>
          </a:extLst>
        </xdr:cNvPr>
        <xdr:cNvSpPr/>
      </xdr:nvSpPr>
      <xdr:spPr>
        <a:xfrm>
          <a:off x="1473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66</xdr:row>
      <xdr:rowOff>88900</xdr:rowOff>
    </xdr:from>
    <xdr:to>
      <xdr:col>85</xdr:col>
      <xdr:colOff>63500</xdr:colOff>
      <xdr:row>68</xdr:row>
      <xdr:rowOff>0</xdr:rowOff>
    </xdr:to>
    <xdr:sp macro="" textlink="">
      <xdr:nvSpPr>
        <xdr:cNvPr id="618" name="正方形/長方形 617">
          <a:extLst>
            <a:ext uri="{FF2B5EF4-FFF2-40B4-BE49-F238E27FC236}">
              <a16:creationId xmlns:a16="http://schemas.microsoft.com/office/drawing/2014/main" xmlns="" id="{00000000-0008-0000-0700-00006A020000}"/>
            </a:ext>
          </a:extLst>
        </xdr:cNvPr>
        <xdr:cNvSpPr/>
      </xdr:nvSpPr>
      <xdr:spPr>
        <a:xfrm>
          <a:off x="1473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19" name="正方形/長方形 618">
          <a:extLst>
            <a:ext uri="{FF2B5EF4-FFF2-40B4-BE49-F238E27FC236}">
              <a16:creationId xmlns:a16="http://schemas.microsoft.com/office/drawing/2014/main" xmlns="" id="{00000000-0008-0000-0700-00006B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20" name="テキスト ボックス 619">
          <a:extLst>
            <a:ext uri="{FF2B5EF4-FFF2-40B4-BE49-F238E27FC236}">
              <a16:creationId xmlns:a16="http://schemas.microsoft.com/office/drawing/2014/main" xmlns="" id="{00000000-0008-0000-0700-00006C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21" name="直線コネクタ 620">
          <a:extLst>
            <a:ext uri="{FF2B5EF4-FFF2-40B4-BE49-F238E27FC236}">
              <a16:creationId xmlns:a16="http://schemas.microsoft.com/office/drawing/2014/main" xmlns="" id="{00000000-0008-0000-0700-00006D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622" name="直線コネクタ 621">
          <a:extLst>
            <a:ext uri="{FF2B5EF4-FFF2-40B4-BE49-F238E27FC236}">
              <a16:creationId xmlns:a16="http://schemas.microsoft.com/office/drawing/2014/main" xmlns="" id="{00000000-0008-0000-0700-00006E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623" name="テキスト ボックス 622">
          <a:extLst>
            <a:ext uri="{FF2B5EF4-FFF2-40B4-BE49-F238E27FC236}">
              <a16:creationId xmlns:a16="http://schemas.microsoft.com/office/drawing/2014/main" xmlns="" id="{00000000-0008-0000-0700-00006F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24" name="直線コネクタ 623">
          <a:extLst>
            <a:ext uri="{FF2B5EF4-FFF2-40B4-BE49-F238E27FC236}">
              <a16:creationId xmlns:a16="http://schemas.microsoft.com/office/drawing/2014/main" xmlns="" id="{00000000-0008-0000-0700-000070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76</xdr:row>
      <xdr:rowOff>35577</xdr:rowOff>
    </xdr:from>
    <xdr:ext cx="595419" cy="259045"/>
    <xdr:sp macro="" textlink="">
      <xdr:nvSpPr>
        <xdr:cNvPr id="625" name="テキスト ボックス 624">
          <a:extLst>
            <a:ext uri="{FF2B5EF4-FFF2-40B4-BE49-F238E27FC236}">
              <a16:creationId xmlns:a16="http://schemas.microsoft.com/office/drawing/2014/main" xmlns="" id="{00000000-0008-0000-0700-000071020000}"/>
            </a:ext>
          </a:extLst>
        </xdr:cNvPr>
        <xdr:cNvSpPr txBox="1"/>
      </xdr:nvSpPr>
      <xdr:spPr>
        <a:xfrm>
          <a:off x="11850581" y="1306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26" name="直線コネクタ 625">
          <a:extLst>
            <a:ext uri="{FF2B5EF4-FFF2-40B4-BE49-F238E27FC236}">
              <a16:creationId xmlns:a16="http://schemas.microsoft.com/office/drawing/2014/main" xmlns="" id="{00000000-0008-0000-0700-000072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73</xdr:row>
      <xdr:rowOff>168927</xdr:rowOff>
    </xdr:from>
    <xdr:ext cx="595419" cy="259045"/>
    <xdr:sp macro="" textlink="">
      <xdr:nvSpPr>
        <xdr:cNvPr id="627" name="テキスト ボックス 626">
          <a:extLst>
            <a:ext uri="{FF2B5EF4-FFF2-40B4-BE49-F238E27FC236}">
              <a16:creationId xmlns:a16="http://schemas.microsoft.com/office/drawing/2014/main" xmlns="" id="{00000000-0008-0000-0700-000073020000}"/>
            </a:ext>
          </a:extLst>
        </xdr:cNvPr>
        <xdr:cNvSpPr txBox="1"/>
      </xdr:nvSpPr>
      <xdr:spPr>
        <a:xfrm>
          <a:off x="11850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28" name="直線コネクタ 627">
          <a:extLst>
            <a:ext uri="{FF2B5EF4-FFF2-40B4-BE49-F238E27FC236}">
              <a16:creationId xmlns:a16="http://schemas.microsoft.com/office/drawing/2014/main" xmlns="" id="{00000000-0008-0000-0700-000074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130827</xdr:rowOff>
    </xdr:from>
    <xdr:ext cx="595419" cy="259045"/>
    <xdr:sp macro="" textlink="">
      <xdr:nvSpPr>
        <xdr:cNvPr id="629" name="テキスト ボックス 628">
          <a:extLst>
            <a:ext uri="{FF2B5EF4-FFF2-40B4-BE49-F238E27FC236}">
              <a16:creationId xmlns:a16="http://schemas.microsoft.com/office/drawing/2014/main" xmlns="" id="{00000000-0008-0000-0700-000075020000}"/>
            </a:ext>
          </a:extLst>
        </xdr:cNvPr>
        <xdr:cNvSpPr txBox="1"/>
      </xdr:nvSpPr>
      <xdr:spPr>
        <a:xfrm>
          <a:off x="11850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30" name="直線コネクタ 629">
          <a:extLst>
            <a:ext uri="{FF2B5EF4-FFF2-40B4-BE49-F238E27FC236}">
              <a16:creationId xmlns:a16="http://schemas.microsoft.com/office/drawing/2014/main" xmlns="" id="{00000000-0008-0000-0700-000076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631" name="テキスト ボックス 630">
          <a:extLst>
            <a:ext uri="{FF2B5EF4-FFF2-40B4-BE49-F238E27FC236}">
              <a16:creationId xmlns:a16="http://schemas.microsoft.com/office/drawing/2014/main" xmlns="" id="{00000000-0008-0000-0700-000077020000}"/>
            </a:ext>
          </a:extLst>
        </xdr:cNvPr>
        <xdr:cNvSpPr txBox="1"/>
      </xdr:nvSpPr>
      <xdr:spPr>
        <a:xfrm>
          <a:off x="11850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32" name="直線コネクタ 631">
          <a:extLst>
            <a:ext uri="{FF2B5EF4-FFF2-40B4-BE49-F238E27FC236}">
              <a16:creationId xmlns:a16="http://schemas.microsoft.com/office/drawing/2014/main" xmlns="" id="{00000000-0008-0000-0700-000078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33" name="テキスト ボックス 632">
          <a:extLst>
            <a:ext uri="{FF2B5EF4-FFF2-40B4-BE49-F238E27FC236}">
              <a16:creationId xmlns:a16="http://schemas.microsoft.com/office/drawing/2014/main" xmlns="" id="{00000000-0008-0000-0700-000079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34" name="災害復旧費グラフ枠">
          <a:extLst>
            <a:ext uri="{FF2B5EF4-FFF2-40B4-BE49-F238E27FC236}">
              <a16:creationId xmlns:a16="http://schemas.microsoft.com/office/drawing/2014/main" xmlns="" id="{00000000-0008-0000-0700-00007A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15167</xdr:rowOff>
    </xdr:from>
    <xdr:to>
      <xdr:col>85</xdr:col>
      <xdr:colOff>126364</xdr:colOff>
      <xdr:row>79</xdr:row>
      <xdr:rowOff>44450</xdr:rowOff>
    </xdr:to>
    <xdr:cxnSp macro="">
      <xdr:nvCxnSpPr>
        <xdr:cNvPr id="635" name="直線コネクタ 634">
          <a:extLst>
            <a:ext uri="{FF2B5EF4-FFF2-40B4-BE49-F238E27FC236}">
              <a16:creationId xmlns:a16="http://schemas.microsoft.com/office/drawing/2014/main" xmlns="" id="{00000000-0008-0000-0700-00007B020000}"/>
            </a:ext>
          </a:extLst>
        </xdr:cNvPr>
        <xdr:cNvCxnSpPr/>
      </xdr:nvCxnSpPr>
      <xdr:spPr>
        <a:xfrm flipV="1">
          <a:off x="16317595" y="12016667"/>
          <a:ext cx="1269" cy="157233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93385</xdr:rowOff>
    </xdr:from>
    <xdr:ext cx="249299" cy="259045"/>
    <xdr:sp macro="" textlink="">
      <xdr:nvSpPr>
        <xdr:cNvPr id="636" name="災害復旧費最小値テキスト">
          <a:extLst>
            <a:ext uri="{FF2B5EF4-FFF2-40B4-BE49-F238E27FC236}">
              <a16:creationId xmlns:a16="http://schemas.microsoft.com/office/drawing/2014/main" xmlns="" id="{00000000-0008-0000-0700-00007C020000}"/>
            </a:ext>
          </a:extLst>
        </xdr:cNvPr>
        <xdr:cNvSpPr txBox="1"/>
      </xdr:nvSpPr>
      <xdr:spPr>
        <a:xfrm>
          <a:off x="16370300" y="1363793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44450</xdr:rowOff>
    </xdr:from>
    <xdr:to>
      <xdr:col>86</xdr:col>
      <xdr:colOff>25400</xdr:colOff>
      <xdr:row>79</xdr:row>
      <xdr:rowOff>44450</xdr:rowOff>
    </xdr:to>
    <xdr:cxnSp macro="">
      <xdr:nvCxnSpPr>
        <xdr:cNvPr id="637" name="直線コネクタ 636">
          <a:extLst>
            <a:ext uri="{FF2B5EF4-FFF2-40B4-BE49-F238E27FC236}">
              <a16:creationId xmlns:a16="http://schemas.microsoft.com/office/drawing/2014/main" xmlns="" id="{00000000-0008-0000-0700-00007D020000}"/>
            </a:ext>
          </a:extLst>
        </xdr:cNvPr>
        <xdr:cNvCxnSpPr/>
      </xdr:nvCxnSpPr>
      <xdr:spPr>
        <a:xfrm>
          <a:off x="16230600" y="1358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68</xdr:row>
      <xdr:rowOff>133294</xdr:rowOff>
    </xdr:from>
    <xdr:ext cx="599010" cy="259045"/>
    <xdr:sp macro="" textlink="">
      <xdr:nvSpPr>
        <xdr:cNvPr id="638" name="災害復旧費最大値テキスト">
          <a:extLst>
            <a:ext uri="{FF2B5EF4-FFF2-40B4-BE49-F238E27FC236}">
              <a16:creationId xmlns:a16="http://schemas.microsoft.com/office/drawing/2014/main" xmlns="" id="{00000000-0008-0000-0700-00007E020000}"/>
            </a:ext>
          </a:extLst>
        </xdr:cNvPr>
        <xdr:cNvSpPr txBox="1"/>
      </xdr:nvSpPr>
      <xdr:spPr>
        <a:xfrm>
          <a:off x="16370300" y="117918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412,686</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70</xdr:row>
      <xdr:rowOff>15167</xdr:rowOff>
    </xdr:from>
    <xdr:to>
      <xdr:col>86</xdr:col>
      <xdr:colOff>25400</xdr:colOff>
      <xdr:row>70</xdr:row>
      <xdr:rowOff>15167</xdr:rowOff>
    </xdr:to>
    <xdr:cxnSp macro="">
      <xdr:nvCxnSpPr>
        <xdr:cNvPr id="639" name="直線コネクタ 638">
          <a:extLst>
            <a:ext uri="{FF2B5EF4-FFF2-40B4-BE49-F238E27FC236}">
              <a16:creationId xmlns:a16="http://schemas.microsoft.com/office/drawing/2014/main" xmlns="" id="{00000000-0008-0000-0700-00007F020000}"/>
            </a:ext>
          </a:extLst>
        </xdr:cNvPr>
        <xdr:cNvCxnSpPr/>
      </xdr:nvCxnSpPr>
      <xdr:spPr>
        <a:xfrm>
          <a:off x="16230600" y="12016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79</xdr:row>
      <xdr:rowOff>44450</xdr:rowOff>
    </xdr:from>
    <xdr:to>
      <xdr:col>85</xdr:col>
      <xdr:colOff>127000</xdr:colOff>
      <xdr:row>79</xdr:row>
      <xdr:rowOff>44450</xdr:rowOff>
    </xdr:to>
    <xdr:cxnSp macro="">
      <xdr:nvCxnSpPr>
        <xdr:cNvPr id="640" name="直線コネクタ 639">
          <a:extLst>
            <a:ext uri="{FF2B5EF4-FFF2-40B4-BE49-F238E27FC236}">
              <a16:creationId xmlns:a16="http://schemas.microsoft.com/office/drawing/2014/main" xmlns="" id="{00000000-0008-0000-0700-000080020000}"/>
            </a:ext>
          </a:extLst>
        </xdr:cNvPr>
        <xdr:cNvCxnSpPr/>
      </xdr:nvCxnSpPr>
      <xdr:spPr>
        <a:xfrm>
          <a:off x="15481300" y="13589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10834</xdr:rowOff>
    </xdr:from>
    <xdr:ext cx="469744" cy="259045"/>
    <xdr:sp macro="" textlink="">
      <xdr:nvSpPr>
        <xdr:cNvPr id="641" name="災害復旧費平均値テキスト">
          <a:extLst>
            <a:ext uri="{FF2B5EF4-FFF2-40B4-BE49-F238E27FC236}">
              <a16:creationId xmlns:a16="http://schemas.microsoft.com/office/drawing/2014/main" xmlns="" id="{00000000-0008-0000-0700-000081020000}"/>
            </a:ext>
          </a:extLst>
        </xdr:cNvPr>
        <xdr:cNvSpPr txBox="1"/>
      </xdr:nvSpPr>
      <xdr:spPr>
        <a:xfrm>
          <a:off x="16370300" y="133839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159407</xdr:rowOff>
    </xdr:from>
    <xdr:to>
      <xdr:col>85</xdr:col>
      <xdr:colOff>177800</xdr:colOff>
      <xdr:row>79</xdr:row>
      <xdr:rowOff>89557</xdr:rowOff>
    </xdr:to>
    <xdr:sp macro="" textlink="">
      <xdr:nvSpPr>
        <xdr:cNvPr id="642" name="フローチャート: 判断 641">
          <a:extLst>
            <a:ext uri="{FF2B5EF4-FFF2-40B4-BE49-F238E27FC236}">
              <a16:creationId xmlns:a16="http://schemas.microsoft.com/office/drawing/2014/main" xmlns="" id="{00000000-0008-0000-0700-000082020000}"/>
            </a:ext>
          </a:extLst>
        </xdr:cNvPr>
        <xdr:cNvSpPr/>
      </xdr:nvSpPr>
      <xdr:spPr>
        <a:xfrm>
          <a:off x="16268700" y="135325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42698</xdr:rowOff>
    </xdr:from>
    <xdr:to>
      <xdr:col>81</xdr:col>
      <xdr:colOff>50800</xdr:colOff>
      <xdr:row>79</xdr:row>
      <xdr:rowOff>44450</xdr:rowOff>
    </xdr:to>
    <xdr:cxnSp macro="">
      <xdr:nvCxnSpPr>
        <xdr:cNvPr id="643" name="直線コネクタ 642">
          <a:extLst>
            <a:ext uri="{FF2B5EF4-FFF2-40B4-BE49-F238E27FC236}">
              <a16:creationId xmlns:a16="http://schemas.microsoft.com/office/drawing/2014/main" xmlns="" id="{00000000-0008-0000-0700-000083020000}"/>
            </a:ext>
          </a:extLst>
        </xdr:cNvPr>
        <xdr:cNvCxnSpPr/>
      </xdr:nvCxnSpPr>
      <xdr:spPr>
        <a:xfrm>
          <a:off x="14592300" y="13587248"/>
          <a:ext cx="889000" cy="17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162497</xdr:rowOff>
    </xdr:from>
    <xdr:to>
      <xdr:col>81</xdr:col>
      <xdr:colOff>101600</xdr:colOff>
      <xdr:row>79</xdr:row>
      <xdr:rowOff>92647</xdr:rowOff>
    </xdr:to>
    <xdr:sp macro="" textlink="">
      <xdr:nvSpPr>
        <xdr:cNvPr id="644" name="フローチャート: 判断 643">
          <a:extLst>
            <a:ext uri="{FF2B5EF4-FFF2-40B4-BE49-F238E27FC236}">
              <a16:creationId xmlns:a16="http://schemas.microsoft.com/office/drawing/2014/main" xmlns="" id="{00000000-0008-0000-0700-000084020000}"/>
            </a:ext>
          </a:extLst>
        </xdr:cNvPr>
        <xdr:cNvSpPr/>
      </xdr:nvSpPr>
      <xdr:spPr>
        <a:xfrm>
          <a:off x="15430500" y="135355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52017</xdr:colOff>
      <xdr:row>77</xdr:row>
      <xdr:rowOff>109174</xdr:rowOff>
    </xdr:from>
    <xdr:ext cx="378565" cy="259045"/>
    <xdr:sp macro="" textlink="">
      <xdr:nvSpPr>
        <xdr:cNvPr id="645" name="テキスト ボックス 644">
          <a:extLst>
            <a:ext uri="{FF2B5EF4-FFF2-40B4-BE49-F238E27FC236}">
              <a16:creationId xmlns:a16="http://schemas.microsoft.com/office/drawing/2014/main" xmlns="" id="{00000000-0008-0000-0700-000085020000}"/>
            </a:ext>
          </a:extLst>
        </xdr:cNvPr>
        <xdr:cNvSpPr txBox="1"/>
      </xdr:nvSpPr>
      <xdr:spPr>
        <a:xfrm>
          <a:off x="15292017" y="1331082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79</xdr:row>
      <xdr:rowOff>42698</xdr:rowOff>
    </xdr:from>
    <xdr:to>
      <xdr:col>76</xdr:col>
      <xdr:colOff>114300</xdr:colOff>
      <xdr:row>79</xdr:row>
      <xdr:rowOff>44092</xdr:rowOff>
    </xdr:to>
    <xdr:cxnSp macro="">
      <xdr:nvCxnSpPr>
        <xdr:cNvPr id="646" name="直線コネクタ 645">
          <a:extLst>
            <a:ext uri="{FF2B5EF4-FFF2-40B4-BE49-F238E27FC236}">
              <a16:creationId xmlns:a16="http://schemas.microsoft.com/office/drawing/2014/main" xmlns="" id="{00000000-0008-0000-0700-000086020000}"/>
            </a:ext>
          </a:extLst>
        </xdr:cNvPr>
        <xdr:cNvCxnSpPr/>
      </xdr:nvCxnSpPr>
      <xdr:spPr>
        <a:xfrm flipV="1">
          <a:off x="13703300" y="13587248"/>
          <a:ext cx="889000" cy="13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158325</xdr:rowOff>
    </xdr:from>
    <xdr:to>
      <xdr:col>76</xdr:col>
      <xdr:colOff>165100</xdr:colOff>
      <xdr:row>79</xdr:row>
      <xdr:rowOff>88475</xdr:rowOff>
    </xdr:to>
    <xdr:sp macro="" textlink="">
      <xdr:nvSpPr>
        <xdr:cNvPr id="647" name="フローチャート: 判断 646">
          <a:extLst>
            <a:ext uri="{FF2B5EF4-FFF2-40B4-BE49-F238E27FC236}">
              <a16:creationId xmlns:a16="http://schemas.microsoft.com/office/drawing/2014/main" xmlns="" id="{00000000-0008-0000-0700-000087020000}"/>
            </a:ext>
          </a:extLst>
        </xdr:cNvPr>
        <xdr:cNvSpPr/>
      </xdr:nvSpPr>
      <xdr:spPr>
        <a:xfrm>
          <a:off x="14541500" y="13531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77</xdr:row>
      <xdr:rowOff>105002</xdr:rowOff>
    </xdr:from>
    <xdr:ext cx="469744" cy="259045"/>
    <xdr:sp macro="" textlink="">
      <xdr:nvSpPr>
        <xdr:cNvPr id="648" name="テキスト ボックス 647">
          <a:extLst>
            <a:ext uri="{FF2B5EF4-FFF2-40B4-BE49-F238E27FC236}">
              <a16:creationId xmlns:a16="http://schemas.microsoft.com/office/drawing/2014/main" xmlns="" id="{00000000-0008-0000-0700-000088020000}"/>
            </a:ext>
          </a:extLst>
        </xdr:cNvPr>
        <xdr:cNvSpPr txBox="1"/>
      </xdr:nvSpPr>
      <xdr:spPr>
        <a:xfrm>
          <a:off x="14357428" y="13306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79</xdr:row>
      <xdr:rowOff>42979</xdr:rowOff>
    </xdr:from>
    <xdr:to>
      <xdr:col>71</xdr:col>
      <xdr:colOff>177800</xdr:colOff>
      <xdr:row>79</xdr:row>
      <xdr:rowOff>44092</xdr:rowOff>
    </xdr:to>
    <xdr:cxnSp macro="">
      <xdr:nvCxnSpPr>
        <xdr:cNvPr id="649" name="直線コネクタ 648">
          <a:extLst>
            <a:ext uri="{FF2B5EF4-FFF2-40B4-BE49-F238E27FC236}">
              <a16:creationId xmlns:a16="http://schemas.microsoft.com/office/drawing/2014/main" xmlns="" id="{00000000-0008-0000-0700-000089020000}"/>
            </a:ext>
          </a:extLst>
        </xdr:cNvPr>
        <xdr:cNvCxnSpPr/>
      </xdr:nvCxnSpPr>
      <xdr:spPr>
        <a:xfrm>
          <a:off x="12814300" y="13587529"/>
          <a:ext cx="889000" cy="11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161461</xdr:rowOff>
    </xdr:from>
    <xdr:to>
      <xdr:col>72</xdr:col>
      <xdr:colOff>38100</xdr:colOff>
      <xdr:row>79</xdr:row>
      <xdr:rowOff>91611</xdr:rowOff>
    </xdr:to>
    <xdr:sp macro="" textlink="">
      <xdr:nvSpPr>
        <xdr:cNvPr id="650" name="フローチャート: 判断 649">
          <a:extLst>
            <a:ext uri="{FF2B5EF4-FFF2-40B4-BE49-F238E27FC236}">
              <a16:creationId xmlns:a16="http://schemas.microsoft.com/office/drawing/2014/main" xmlns="" id="{00000000-0008-0000-0700-00008A020000}"/>
            </a:ext>
          </a:extLst>
        </xdr:cNvPr>
        <xdr:cNvSpPr/>
      </xdr:nvSpPr>
      <xdr:spPr>
        <a:xfrm>
          <a:off x="13652500" y="13534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77</xdr:row>
      <xdr:rowOff>108138</xdr:rowOff>
    </xdr:from>
    <xdr:ext cx="378565" cy="259045"/>
    <xdr:sp macro="" textlink="">
      <xdr:nvSpPr>
        <xdr:cNvPr id="651" name="テキスト ボックス 650">
          <a:extLst>
            <a:ext uri="{FF2B5EF4-FFF2-40B4-BE49-F238E27FC236}">
              <a16:creationId xmlns:a16="http://schemas.microsoft.com/office/drawing/2014/main" xmlns="" id="{00000000-0008-0000-0700-00008B020000}"/>
            </a:ext>
          </a:extLst>
        </xdr:cNvPr>
        <xdr:cNvSpPr txBox="1"/>
      </xdr:nvSpPr>
      <xdr:spPr>
        <a:xfrm>
          <a:off x="13514017" y="1330978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159995</xdr:rowOff>
    </xdr:from>
    <xdr:to>
      <xdr:col>67</xdr:col>
      <xdr:colOff>101600</xdr:colOff>
      <xdr:row>79</xdr:row>
      <xdr:rowOff>90145</xdr:rowOff>
    </xdr:to>
    <xdr:sp macro="" textlink="">
      <xdr:nvSpPr>
        <xdr:cNvPr id="652" name="フローチャート: 判断 651">
          <a:extLst>
            <a:ext uri="{FF2B5EF4-FFF2-40B4-BE49-F238E27FC236}">
              <a16:creationId xmlns:a16="http://schemas.microsoft.com/office/drawing/2014/main" xmlns="" id="{00000000-0008-0000-0700-00008C020000}"/>
            </a:ext>
          </a:extLst>
        </xdr:cNvPr>
        <xdr:cNvSpPr/>
      </xdr:nvSpPr>
      <xdr:spPr>
        <a:xfrm>
          <a:off x="12763500" y="135330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77</xdr:row>
      <xdr:rowOff>106672</xdr:rowOff>
    </xdr:from>
    <xdr:ext cx="469744" cy="259045"/>
    <xdr:sp macro="" textlink="">
      <xdr:nvSpPr>
        <xdr:cNvPr id="653" name="テキスト ボックス 652">
          <a:extLst>
            <a:ext uri="{FF2B5EF4-FFF2-40B4-BE49-F238E27FC236}">
              <a16:creationId xmlns:a16="http://schemas.microsoft.com/office/drawing/2014/main" xmlns="" id="{00000000-0008-0000-0700-00008D020000}"/>
            </a:ext>
          </a:extLst>
        </xdr:cNvPr>
        <xdr:cNvSpPr txBox="1"/>
      </xdr:nvSpPr>
      <xdr:spPr>
        <a:xfrm>
          <a:off x="12579428" y="13308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54" name="テキスト ボックス 653">
          <a:extLst>
            <a:ext uri="{FF2B5EF4-FFF2-40B4-BE49-F238E27FC236}">
              <a16:creationId xmlns:a16="http://schemas.microsoft.com/office/drawing/2014/main" xmlns="" id="{00000000-0008-0000-0700-00008E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55" name="テキスト ボックス 654">
          <a:extLst>
            <a:ext uri="{FF2B5EF4-FFF2-40B4-BE49-F238E27FC236}">
              <a16:creationId xmlns:a16="http://schemas.microsoft.com/office/drawing/2014/main" xmlns="" id="{00000000-0008-0000-0700-00008F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56" name="テキスト ボックス 655">
          <a:extLst>
            <a:ext uri="{FF2B5EF4-FFF2-40B4-BE49-F238E27FC236}">
              <a16:creationId xmlns:a16="http://schemas.microsoft.com/office/drawing/2014/main" xmlns="" id="{00000000-0008-0000-0700-000090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57" name="テキスト ボックス 656">
          <a:extLst>
            <a:ext uri="{FF2B5EF4-FFF2-40B4-BE49-F238E27FC236}">
              <a16:creationId xmlns:a16="http://schemas.microsoft.com/office/drawing/2014/main" xmlns="" id="{00000000-0008-0000-0700-000091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58" name="テキスト ボックス 657">
          <a:extLst>
            <a:ext uri="{FF2B5EF4-FFF2-40B4-BE49-F238E27FC236}">
              <a16:creationId xmlns:a16="http://schemas.microsoft.com/office/drawing/2014/main" xmlns="" id="{00000000-0008-0000-0700-000092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165100</xdr:rowOff>
    </xdr:from>
    <xdr:to>
      <xdr:col>85</xdr:col>
      <xdr:colOff>177800</xdr:colOff>
      <xdr:row>79</xdr:row>
      <xdr:rowOff>95250</xdr:rowOff>
    </xdr:to>
    <xdr:sp macro="" textlink="">
      <xdr:nvSpPr>
        <xdr:cNvPr id="659" name="楕円 658">
          <a:extLst>
            <a:ext uri="{FF2B5EF4-FFF2-40B4-BE49-F238E27FC236}">
              <a16:creationId xmlns:a16="http://schemas.microsoft.com/office/drawing/2014/main" xmlns="" id="{00000000-0008-0000-0700-000093020000}"/>
            </a:ext>
          </a:extLst>
        </xdr:cNvPr>
        <xdr:cNvSpPr/>
      </xdr:nvSpPr>
      <xdr:spPr>
        <a:xfrm>
          <a:off x="16268700" y="13538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137835</xdr:rowOff>
    </xdr:from>
    <xdr:ext cx="249299" cy="259045"/>
    <xdr:sp macro="" textlink="">
      <xdr:nvSpPr>
        <xdr:cNvPr id="660" name="災害復旧費該当値テキスト">
          <a:extLst>
            <a:ext uri="{FF2B5EF4-FFF2-40B4-BE49-F238E27FC236}">
              <a16:creationId xmlns:a16="http://schemas.microsoft.com/office/drawing/2014/main" xmlns="" id="{00000000-0008-0000-0700-000094020000}"/>
            </a:ext>
          </a:extLst>
        </xdr:cNvPr>
        <xdr:cNvSpPr txBox="1"/>
      </xdr:nvSpPr>
      <xdr:spPr>
        <a:xfrm>
          <a:off x="16370300" y="1351093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165100</xdr:rowOff>
    </xdr:from>
    <xdr:to>
      <xdr:col>81</xdr:col>
      <xdr:colOff>101600</xdr:colOff>
      <xdr:row>79</xdr:row>
      <xdr:rowOff>95250</xdr:rowOff>
    </xdr:to>
    <xdr:sp macro="" textlink="">
      <xdr:nvSpPr>
        <xdr:cNvPr id="661" name="楕円 660">
          <a:extLst>
            <a:ext uri="{FF2B5EF4-FFF2-40B4-BE49-F238E27FC236}">
              <a16:creationId xmlns:a16="http://schemas.microsoft.com/office/drawing/2014/main" xmlns="" id="{00000000-0008-0000-0700-000095020000}"/>
            </a:ext>
          </a:extLst>
        </xdr:cNvPr>
        <xdr:cNvSpPr/>
      </xdr:nvSpPr>
      <xdr:spPr>
        <a:xfrm>
          <a:off x="15430500" y="13538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116650</xdr:colOff>
      <xdr:row>79</xdr:row>
      <xdr:rowOff>86377</xdr:rowOff>
    </xdr:from>
    <xdr:ext cx="249299" cy="259045"/>
    <xdr:sp macro="" textlink="">
      <xdr:nvSpPr>
        <xdr:cNvPr id="662" name="テキスト ボックス 661">
          <a:extLst>
            <a:ext uri="{FF2B5EF4-FFF2-40B4-BE49-F238E27FC236}">
              <a16:creationId xmlns:a16="http://schemas.microsoft.com/office/drawing/2014/main" xmlns="" id="{00000000-0008-0000-0700-000096020000}"/>
            </a:ext>
          </a:extLst>
        </xdr:cNvPr>
        <xdr:cNvSpPr txBox="1"/>
      </xdr:nvSpPr>
      <xdr:spPr>
        <a:xfrm>
          <a:off x="15356650" y="13630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163348</xdr:rowOff>
    </xdr:from>
    <xdr:to>
      <xdr:col>76</xdr:col>
      <xdr:colOff>165100</xdr:colOff>
      <xdr:row>79</xdr:row>
      <xdr:rowOff>93498</xdr:rowOff>
    </xdr:to>
    <xdr:sp macro="" textlink="">
      <xdr:nvSpPr>
        <xdr:cNvPr id="663" name="楕円 662">
          <a:extLst>
            <a:ext uri="{FF2B5EF4-FFF2-40B4-BE49-F238E27FC236}">
              <a16:creationId xmlns:a16="http://schemas.microsoft.com/office/drawing/2014/main" xmlns="" id="{00000000-0008-0000-0700-000097020000}"/>
            </a:ext>
          </a:extLst>
        </xdr:cNvPr>
        <xdr:cNvSpPr/>
      </xdr:nvSpPr>
      <xdr:spPr>
        <a:xfrm>
          <a:off x="14541500" y="13536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79</xdr:row>
      <xdr:rowOff>84625</xdr:rowOff>
    </xdr:from>
    <xdr:ext cx="378565" cy="259045"/>
    <xdr:sp macro="" textlink="">
      <xdr:nvSpPr>
        <xdr:cNvPr id="664" name="テキスト ボックス 663">
          <a:extLst>
            <a:ext uri="{FF2B5EF4-FFF2-40B4-BE49-F238E27FC236}">
              <a16:creationId xmlns:a16="http://schemas.microsoft.com/office/drawing/2014/main" xmlns="" id="{00000000-0008-0000-0700-000098020000}"/>
            </a:ext>
          </a:extLst>
        </xdr:cNvPr>
        <xdr:cNvSpPr txBox="1"/>
      </xdr:nvSpPr>
      <xdr:spPr>
        <a:xfrm>
          <a:off x="14403017" y="1362917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164742</xdr:rowOff>
    </xdr:from>
    <xdr:to>
      <xdr:col>72</xdr:col>
      <xdr:colOff>38100</xdr:colOff>
      <xdr:row>79</xdr:row>
      <xdr:rowOff>94892</xdr:rowOff>
    </xdr:to>
    <xdr:sp macro="" textlink="">
      <xdr:nvSpPr>
        <xdr:cNvPr id="665" name="楕円 664">
          <a:extLst>
            <a:ext uri="{FF2B5EF4-FFF2-40B4-BE49-F238E27FC236}">
              <a16:creationId xmlns:a16="http://schemas.microsoft.com/office/drawing/2014/main" xmlns="" id="{00000000-0008-0000-0700-000099020000}"/>
            </a:ext>
          </a:extLst>
        </xdr:cNvPr>
        <xdr:cNvSpPr/>
      </xdr:nvSpPr>
      <xdr:spPr>
        <a:xfrm>
          <a:off x="13652500" y="13537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20833</xdr:colOff>
      <xdr:row>79</xdr:row>
      <xdr:rowOff>86019</xdr:rowOff>
    </xdr:from>
    <xdr:ext cx="313932" cy="259045"/>
    <xdr:sp macro="" textlink="">
      <xdr:nvSpPr>
        <xdr:cNvPr id="666" name="テキスト ボックス 665">
          <a:extLst>
            <a:ext uri="{FF2B5EF4-FFF2-40B4-BE49-F238E27FC236}">
              <a16:creationId xmlns:a16="http://schemas.microsoft.com/office/drawing/2014/main" xmlns="" id="{00000000-0008-0000-0700-00009A020000}"/>
            </a:ext>
          </a:extLst>
        </xdr:cNvPr>
        <xdr:cNvSpPr txBox="1"/>
      </xdr:nvSpPr>
      <xdr:spPr>
        <a:xfrm>
          <a:off x="13546333" y="13630569"/>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163629</xdr:rowOff>
    </xdr:from>
    <xdr:to>
      <xdr:col>67</xdr:col>
      <xdr:colOff>101600</xdr:colOff>
      <xdr:row>79</xdr:row>
      <xdr:rowOff>93779</xdr:rowOff>
    </xdr:to>
    <xdr:sp macro="" textlink="">
      <xdr:nvSpPr>
        <xdr:cNvPr id="667" name="楕円 666">
          <a:extLst>
            <a:ext uri="{FF2B5EF4-FFF2-40B4-BE49-F238E27FC236}">
              <a16:creationId xmlns:a16="http://schemas.microsoft.com/office/drawing/2014/main" xmlns="" id="{00000000-0008-0000-0700-00009B020000}"/>
            </a:ext>
          </a:extLst>
        </xdr:cNvPr>
        <xdr:cNvSpPr/>
      </xdr:nvSpPr>
      <xdr:spPr>
        <a:xfrm>
          <a:off x="12763500" y="135367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79</xdr:row>
      <xdr:rowOff>84906</xdr:rowOff>
    </xdr:from>
    <xdr:ext cx="378565" cy="259045"/>
    <xdr:sp macro="" textlink="">
      <xdr:nvSpPr>
        <xdr:cNvPr id="668" name="テキスト ボックス 667">
          <a:extLst>
            <a:ext uri="{FF2B5EF4-FFF2-40B4-BE49-F238E27FC236}">
              <a16:creationId xmlns:a16="http://schemas.microsoft.com/office/drawing/2014/main" xmlns="" id="{00000000-0008-0000-0700-00009C020000}"/>
            </a:ext>
          </a:extLst>
        </xdr:cNvPr>
        <xdr:cNvSpPr txBox="1"/>
      </xdr:nvSpPr>
      <xdr:spPr>
        <a:xfrm>
          <a:off x="12625017" y="1362945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69" name="正方形/長方形 668">
          <a:extLst>
            <a:ext uri="{FF2B5EF4-FFF2-40B4-BE49-F238E27FC236}">
              <a16:creationId xmlns:a16="http://schemas.microsoft.com/office/drawing/2014/main" xmlns="" id="{00000000-0008-0000-0700-00009D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66</xdr:col>
      <xdr:colOff>0</xdr:colOff>
      <xdr:row>85</xdr:row>
      <xdr:rowOff>57150</xdr:rowOff>
    </xdr:from>
    <xdr:to>
      <xdr:col>74</xdr:col>
      <xdr:colOff>0</xdr:colOff>
      <xdr:row>86</xdr:row>
      <xdr:rowOff>139700</xdr:rowOff>
    </xdr:to>
    <xdr:sp macro="" textlink="">
      <xdr:nvSpPr>
        <xdr:cNvPr id="670" name="正方形/長方形 669">
          <a:extLst>
            <a:ext uri="{FF2B5EF4-FFF2-40B4-BE49-F238E27FC236}">
              <a16:creationId xmlns:a16="http://schemas.microsoft.com/office/drawing/2014/main" xmlns="" id="{00000000-0008-0000-0700-00009E020000}"/>
            </a:ext>
          </a:extLst>
        </xdr:cNvPr>
        <xdr:cNvSpPr/>
      </xdr:nvSpPr>
      <xdr:spPr>
        <a:xfrm>
          <a:off x="1257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86</xdr:row>
      <xdr:rowOff>88900</xdr:rowOff>
    </xdr:from>
    <xdr:to>
      <xdr:col>74</xdr:col>
      <xdr:colOff>0</xdr:colOff>
      <xdr:row>88</xdr:row>
      <xdr:rowOff>0</xdr:rowOff>
    </xdr:to>
    <xdr:sp macro="" textlink="">
      <xdr:nvSpPr>
        <xdr:cNvPr id="671" name="正方形/長方形 670">
          <a:extLst>
            <a:ext uri="{FF2B5EF4-FFF2-40B4-BE49-F238E27FC236}">
              <a16:creationId xmlns:a16="http://schemas.microsoft.com/office/drawing/2014/main" xmlns="" id="{00000000-0008-0000-0700-00009F020000}"/>
            </a:ext>
          </a:extLst>
        </xdr:cNvPr>
        <xdr:cNvSpPr/>
      </xdr:nvSpPr>
      <xdr:spPr>
        <a:xfrm>
          <a:off x="1257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85</xdr:row>
      <xdr:rowOff>57150</xdr:rowOff>
    </xdr:from>
    <xdr:to>
      <xdr:col>79</xdr:col>
      <xdr:colOff>63500</xdr:colOff>
      <xdr:row>86</xdr:row>
      <xdr:rowOff>139700</xdr:rowOff>
    </xdr:to>
    <xdr:sp macro="" textlink="">
      <xdr:nvSpPr>
        <xdr:cNvPr id="672" name="正方形/長方形 671">
          <a:extLst>
            <a:ext uri="{FF2B5EF4-FFF2-40B4-BE49-F238E27FC236}">
              <a16:creationId xmlns:a16="http://schemas.microsoft.com/office/drawing/2014/main" xmlns="" id="{00000000-0008-0000-0700-0000A0020000}"/>
            </a:ext>
          </a:extLst>
        </xdr:cNvPr>
        <xdr:cNvSpPr/>
      </xdr:nvSpPr>
      <xdr:spPr>
        <a:xfrm>
          <a:off x="135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86</xdr:row>
      <xdr:rowOff>88900</xdr:rowOff>
    </xdr:from>
    <xdr:to>
      <xdr:col>79</xdr:col>
      <xdr:colOff>63500</xdr:colOff>
      <xdr:row>88</xdr:row>
      <xdr:rowOff>0</xdr:rowOff>
    </xdr:to>
    <xdr:sp macro="" textlink="">
      <xdr:nvSpPr>
        <xdr:cNvPr id="673" name="正方形/長方形 672">
          <a:extLst>
            <a:ext uri="{FF2B5EF4-FFF2-40B4-BE49-F238E27FC236}">
              <a16:creationId xmlns:a16="http://schemas.microsoft.com/office/drawing/2014/main" xmlns="" id="{00000000-0008-0000-0700-0000A1020000}"/>
            </a:ext>
          </a:extLst>
        </xdr:cNvPr>
        <xdr:cNvSpPr/>
      </xdr:nvSpPr>
      <xdr:spPr>
        <a:xfrm>
          <a:off x="135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42,987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85</xdr:row>
      <xdr:rowOff>57150</xdr:rowOff>
    </xdr:from>
    <xdr:to>
      <xdr:col>85</xdr:col>
      <xdr:colOff>63500</xdr:colOff>
      <xdr:row>86</xdr:row>
      <xdr:rowOff>139700</xdr:rowOff>
    </xdr:to>
    <xdr:sp macro="" textlink="">
      <xdr:nvSpPr>
        <xdr:cNvPr id="674" name="正方形/長方形 673">
          <a:extLst>
            <a:ext uri="{FF2B5EF4-FFF2-40B4-BE49-F238E27FC236}">
              <a16:creationId xmlns:a16="http://schemas.microsoft.com/office/drawing/2014/main" xmlns="" id="{00000000-0008-0000-0700-0000A2020000}"/>
            </a:ext>
          </a:extLst>
        </xdr:cNvPr>
        <xdr:cNvSpPr/>
      </xdr:nvSpPr>
      <xdr:spPr>
        <a:xfrm>
          <a:off x="1473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86</xdr:row>
      <xdr:rowOff>88900</xdr:rowOff>
    </xdr:from>
    <xdr:to>
      <xdr:col>85</xdr:col>
      <xdr:colOff>63500</xdr:colOff>
      <xdr:row>88</xdr:row>
      <xdr:rowOff>0</xdr:rowOff>
    </xdr:to>
    <xdr:sp macro="" textlink="">
      <xdr:nvSpPr>
        <xdr:cNvPr id="675" name="正方形/長方形 674">
          <a:extLst>
            <a:ext uri="{FF2B5EF4-FFF2-40B4-BE49-F238E27FC236}">
              <a16:creationId xmlns:a16="http://schemas.microsoft.com/office/drawing/2014/main" xmlns="" id="{00000000-0008-0000-0700-0000A3020000}"/>
            </a:ext>
          </a:extLst>
        </xdr:cNvPr>
        <xdr:cNvSpPr/>
      </xdr:nvSpPr>
      <xdr:spPr>
        <a:xfrm>
          <a:off x="1473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76" name="正方形/長方形 675">
          <a:extLst>
            <a:ext uri="{FF2B5EF4-FFF2-40B4-BE49-F238E27FC236}">
              <a16:creationId xmlns:a16="http://schemas.microsoft.com/office/drawing/2014/main" xmlns="" id="{00000000-0008-0000-0700-0000A4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77" name="テキスト ボックス 676">
          <a:extLst>
            <a:ext uri="{FF2B5EF4-FFF2-40B4-BE49-F238E27FC236}">
              <a16:creationId xmlns:a16="http://schemas.microsoft.com/office/drawing/2014/main" xmlns="" id="{00000000-0008-0000-0700-0000A5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78" name="直線コネクタ 677">
          <a:extLst>
            <a:ext uri="{FF2B5EF4-FFF2-40B4-BE49-F238E27FC236}">
              <a16:creationId xmlns:a16="http://schemas.microsoft.com/office/drawing/2014/main" xmlns="" id="{00000000-0008-0000-0700-0000A6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79" name="直線コネクタ 678">
          <a:extLst>
            <a:ext uri="{FF2B5EF4-FFF2-40B4-BE49-F238E27FC236}">
              <a16:creationId xmlns:a16="http://schemas.microsoft.com/office/drawing/2014/main" xmlns="" id="{00000000-0008-0000-0700-0000A7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80" name="テキスト ボックス 679">
          <a:extLst>
            <a:ext uri="{FF2B5EF4-FFF2-40B4-BE49-F238E27FC236}">
              <a16:creationId xmlns:a16="http://schemas.microsoft.com/office/drawing/2014/main" xmlns="" id="{00000000-0008-0000-0700-0000A8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81" name="直線コネクタ 680">
          <a:extLst>
            <a:ext uri="{FF2B5EF4-FFF2-40B4-BE49-F238E27FC236}">
              <a16:creationId xmlns:a16="http://schemas.microsoft.com/office/drawing/2014/main" xmlns="" id="{00000000-0008-0000-0700-0000A9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82" name="テキスト ボックス 681">
          <a:extLst>
            <a:ext uri="{FF2B5EF4-FFF2-40B4-BE49-F238E27FC236}">
              <a16:creationId xmlns:a16="http://schemas.microsoft.com/office/drawing/2014/main" xmlns="" id="{00000000-0008-0000-0700-0000AA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83" name="直線コネクタ 682">
          <a:extLst>
            <a:ext uri="{FF2B5EF4-FFF2-40B4-BE49-F238E27FC236}">
              <a16:creationId xmlns:a16="http://schemas.microsoft.com/office/drawing/2014/main" xmlns="" id="{00000000-0008-0000-0700-0000AB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84" name="テキスト ボックス 683">
          <a:extLst>
            <a:ext uri="{FF2B5EF4-FFF2-40B4-BE49-F238E27FC236}">
              <a16:creationId xmlns:a16="http://schemas.microsoft.com/office/drawing/2014/main" xmlns="" id="{00000000-0008-0000-0700-0000AC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85" name="直線コネクタ 684">
          <a:extLst>
            <a:ext uri="{FF2B5EF4-FFF2-40B4-BE49-F238E27FC236}">
              <a16:creationId xmlns:a16="http://schemas.microsoft.com/office/drawing/2014/main" xmlns="" id="{00000000-0008-0000-0700-0000AD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86" name="テキスト ボックス 685">
          <a:extLst>
            <a:ext uri="{FF2B5EF4-FFF2-40B4-BE49-F238E27FC236}">
              <a16:creationId xmlns:a16="http://schemas.microsoft.com/office/drawing/2014/main" xmlns="" id="{00000000-0008-0000-0700-0000AE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87" name="直線コネクタ 686">
          <a:extLst>
            <a:ext uri="{FF2B5EF4-FFF2-40B4-BE49-F238E27FC236}">
              <a16:creationId xmlns:a16="http://schemas.microsoft.com/office/drawing/2014/main" xmlns="" id="{00000000-0008-0000-0700-0000AF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88" name="テキスト ボックス 687">
          <a:extLst>
            <a:ext uri="{FF2B5EF4-FFF2-40B4-BE49-F238E27FC236}">
              <a16:creationId xmlns:a16="http://schemas.microsoft.com/office/drawing/2014/main" xmlns="" id="{00000000-0008-0000-0700-0000B0020000}"/>
            </a:ext>
          </a:extLst>
        </xdr:cNvPr>
        <xdr:cNvSpPr txBox="1"/>
      </xdr:nvSpPr>
      <xdr:spPr>
        <a:xfrm>
          <a:off x="11850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89" name="直線コネクタ 688">
          <a:extLst>
            <a:ext uri="{FF2B5EF4-FFF2-40B4-BE49-F238E27FC236}">
              <a16:creationId xmlns:a16="http://schemas.microsoft.com/office/drawing/2014/main" xmlns="" id="{00000000-0008-0000-0700-0000B1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90" name="テキスト ボックス 689">
          <a:extLst>
            <a:ext uri="{FF2B5EF4-FFF2-40B4-BE49-F238E27FC236}">
              <a16:creationId xmlns:a16="http://schemas.microsoft.com/office/drawing/2014/main" xmlns="" id="{00000000-0008-0000-0700-0000B2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91" name="公債費グラフ枠">
          <a:extLst>
            <a:ext uri="{FF2B5EF4-FFF2-40B4-BE49-F238E27FC236}">
              <a16:creationId xmlns:a16="http://schemas.microsoft.com/office/drawing/2014/main" xmlns="" id="{00000000-0008-0000-0700-0000B3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125464</xdr:rowOff>
    </xdr:from>
    <xdr:to>
      <xdr:col>85</xdr:col>
      <xdr:colOff>126364</xdr:colOff>
      <xdr:row>98</xdr:row>
      <xdr:rowOff>51105</xdr:rowOff>
    </xdr:to>
    <xdr:cxnSp macro="">
      <xdr:nvCxnSpPr>
        <xdr:cNvPr id="692" name="直線コネクタ 691">
          <a:extLst>
            <a:ext uri="{FF2B5EF4-FFF2-40B4-BE49-F238E27FC236}">
              <a16:creationId xmlns:a16="http://schemas.microsoft.com/office/drawing/2014/main" xmlns="" id="{00000000-0008-0000-0700-0000B4020000}"/>
            </a:ext>
          </a:extLst>
        </xdr:cNvPr>
        <xdr:cNvCxnSpPr/>
      </xdr:nvCxnSpPr>
      <xdr:spPr>
        <a:xfrm flipV="1">
          <a:off x="16317595" y="15555964"/>
          <a:ext cx="1269" cy="12972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54932</xdr:rowOff>
    </xdr:from>
    <xdr:ext cx="534377" cy="259045"/>
    <xdr:sp macro="" textlink="">
      <xdr:nvSpPr>
        <xdr:cNvPr id="693" name="公債費最小値テキスト">
          <a:extLst>
            <a:ext uri="{FF2B5EF4-FFF2-40B4-BE49-F238E27FC236}">
              <a16:creationId xmlns:a16="http://schemas.microsoft.com/office/drawing/2014/main" xmlns="" id="{00000000-0008-0000-0700-0000B5020000}"/>
            </a:ext>
          </a:extLst>
        </xdr:cNvPr>
        <xdr:cNvSpPr txBox="1"/>
      </xdr:nvSpPr>
      <xdr:spPr>
        <a:xfrm>
          <a:off x="16370300" y="168570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51105</xdr:rowOff>
    </xdr:from>
    <xdr:to>
      <xdr:col>86</xdr:col>
      <xdr:colOff>25400</xdr:colOff>
      <xdr:row>98</xdr:row>
      <xdr:rowOff>51105</xdr:rowOff>
    </xdr:to>
    <xdr:cxnSp macro="">
      <xdr:nvCxnSpPr>
        <xdr:cNvPr id="694" name="直線コネクタ 693">
          <a:extLst>
            <a:ext uri="{FF2B5EF4-FFF2-40B4-BE49-F238E27FC236}">
              <a16:creationId xmlns:a16="http://schemas.microsoft.com/office/drawing/2014/main" xmlns="" id="{00000000-0008-0000-0700-0000B6020000}"/>
            </a:ext>
          </a:extLst>
        </xdr:cNvPr>
        <xdr:cNvCxnSpPr/>
      </xdr:nvCxnSpPr>
      <xdr:spPr>
        <a:xfrm>
          <a:off x="16230600" y="168532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72141</xdr:rowOff>
    </xdr:from>
    <xdr:ext cx="599010" cy="259045"/>
    <xdr:sp macro="" textlink="">
      <xdr:nvSpPr>
        <xdr:cNvPr id="695" name="公債費最大値テキスト">
          <a:extLst>
            <a:ext uri="{FF2B5EF4-FFF2-40B4-BE49-F238E27FC236}">
              <a16:creationId xmlns:a16="http://schemas.microsoft.com/office/drawing/2014/main" xmlns="" id="{00000000-0008-0000-0700-0000B7020000}"/>
            </a:ext>
          </a:extLst>
        </xdr:cNvPr>
        <xdr:cNvSpPr txBox="1"/>
      </xdr:nvSpPr>
      <xdr:spPr>
        <a:xfrm>
          <a:off x="16370300" y="153311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115,121</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90</xdr:row>
      <xdr:rowOff>125464</xdr:rowOff>
    </xdr:from>
    <xdr:to>
      <xdr:col>86</xdr:col>
      <xdr:colOff>25400</xdr:colOff>
      <xdr:row>90</xdr:row>
      <xdr:rowOff>125464</xdr:rowOff>
    </xdr:to>
    <xdr:cxnSp macro="">
      <xdr:nvCxnSpPr>
        <xdr:cNvPr id="696" name="直線コネクタ 695">
          <a:extLst>
            <a:ext uri="{FF2B5EF4-FFF2-40B4-BE49-F238E27FC236}">
              <a16:creationId xmlns:a16="http://schemas.microsoft.com/office/drawing/2014/main" xmlns="" id="{00000000-0008-0000-0700-0000B8020000}"/>
            </a:ext>
          </a:extLst>
        </xdr:cNvPr>
        <xdr:cNvCxnSpPr/>
      </xdr:nvCxnSpPr>
      <xdr:spPr>
        <a:xfrm>
          <a:off x="16230600" y="155559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96</xdr:row>
      <xdr:rowOff>150813</xdr:rowOff>
    </xdr:from>
    <xdr:to>
      <xdr:col>85</xdr:col>
      <xdr:colOff>127000</xdr:colOff>
      <xdr:row>96</xdr:row>
      <xdr:rowOff>163564</xdr:rowOff>
    </xdr:to>
    <xdr:cxnSp macro="">
      <xdr:nvCxnSpPr>
        <xdr:cNvPr id="697" name="直線コネクタ 696">
          <a:extLst>
            <a:ext uri="{FF2B5EF4-FFF2-40B4-BE49-F238E27FC236}">
              <a16:creationId xmlns:a16="http://schemas.microsoft.com/office/drawing/2014/main" xmlns="" id="{00000000-0008-0000-0700-0000B9020000}"/>
            </a:ext>
          </a:extLst>
        </xdr:cNvPr>
        <xdr:cNvCxnSpPr/>
      </xdr:nvCxnSpPr>
      <xdr:spPr>
        <a:xfrm flipV="1">
          <a:off x="15481300" y="16610013"/>
          <a:ext cx="838200" cy="127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122801</xdr:rowOff>
    </xdr:from>
    <xdr:ext cx="534377" cy="259045"/>
    <xdr:sp macro="" textlink="">
      <xdr:nvSpPr>
        <xdr:cNvPr id="698" name="公債費平均値テキスト">
          <a:extLst>
            <a:ext uri="{FF2B5EF4-FFF2-40B4-BE49-F238E27FC236}">
              <a16:creationId xmlns:a16="http://schemas.microsoft.com/office/drawing/2014/main" xmlns="" id="{00000000-0008-0000-0700-0000BA020000}"/>
            </a:ext>
          </a:extLst>
        </xdr:cNvPr>
        <xdr:cNvSpPr txBox="1"/>
      </xdr:nvSpPr>
      <xdr:spPr>
        <a:xfrm>
          <a:off x="16370300" y="1641055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99924</xdr:rowOff>
    </xdr:from>
    <xdr:to>
      <xdr:col>85</xdr:col>
      <xdr:colOff>177800</xdr:colOff>
      <xdr:row>97</xdr:row>
      <xdr:rowOff>30074</xdr:rowOff>
    </xdr:to>
    <xdr:sp macro="" textlink="">
      <xdr:nvSpPr>
        <xdr:cNvPr id="699" name="フローチャート: 判断 698">
          <a:extLst>
            <a:ext uri="{FF2B5EF4-FFF2-40B4-BE49-F238E27FC236}">
              <a16:creationId xmlns:a16="http://schemas.microsoft.com/office/drawing/2014/main" xmlns="" id="{00000000-0008-0000-0700-0000BB020000}"/>
            </a:ext>
          </a:extLst>
        </xdr:cNvPr>
        <xdr:cNvSpPr/>
      </xdr:nvSpPr>
      <xdr:spPr>
        <a:xfrm>
          <a:off x="16268700" y="165591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163564</xdr:rowOff>
    </xdr:from>
    <xdr:to>
      <xdr:col>81</xdr:col>
      <xdr:colOff>50800</xdr:colOff>
      <xdr:row>96</xdr:row>
      <xdr:rowOff>164275</xdr:rowOff>
    </xdr:to>
    <xdr:cxnSp macro="">
      <xdr:nvCxnSpPr>
        <xdr:cNvPr id="700" name="直線コネクタ 699">
          <a:extLst>
            <a:ext uri="{FF2B5EF4-FFF2-40B4-BE49-F238E27FC236}">
              <a16:creationId xmlns:a16="http://schemas.microsoft.com/office/drawing/2014/main" xmlns="" id="{00000000-0008-0000-0700-0000BC020000}"/>
            </a:ext>
          </a:extLst>
        </xdr:cNvPr>
        <xdr:cNvCxnSpPr/>
      </xdr:nvCxnSpPr>
      <xdr:spPr>
        <a:xfrm flipV="1">
          <a:off x="14592300" y="16622764"/>
          <a:ext cx="889000" cy="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102667</xdr:rowOff>
    </xdr:from>
    <xdr:to>
      <xdr:col>81</xdr:col>
      <xdr:colOff>101600</xdr:colOff>
      <xdr:row>97</xdr:row>
      <xdr:rowOff>32817</xdr:rowOff>
    </xdr:to>
    <xdr:sp macro="" textlink="">
      <xdr:nvSpPr>
        <xdr:cNvPr id="701" name="フローチャート: 判断 700">
          <a:extLst>
            <a:ext uri="{FF2B5EF4-FFF2-40B4-BE49-F238E27FC236}">
              <a16:creationId xmlns:a16="http://schemas.microsoft.com/office/drawing/2014/main" xmlns="" id="{00000000-0008-0000-0700-0000BD020000}"/>
            </a:ext>
          </a:extLst>
        </xdr:cNvPr>
        <xdr:cNvSpPr/>
      </xdr:nvSpPr>
      <xdr:spPr>
        <a:xfrm>
          <a:off x="15430500" y="165618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95</xdr:row>
      <xdr:rowOff>49344</xdr:rowOff>
    </xdr:from>
    <xdr:ext cx="534377" cy="259045"/>
    <xdr:sp macro="" textlink="">
      <xdr:nvSpPr>
        <xdr:cNvPr id="702" name="テキスト ボックス 701">
          <a:extLst>
            <a:ext uri="{FF2B5EF4-FFF2-40B4-BE49-F238E27FC236}">
              <a16:creationId xmlns:a16="http://schemas.microsoft.com/office/drawing/2014/main" xmlns="" id="{00000000-0008-0000-0700-0000BE020000}"/>
            </a:ext>
          </a:extLst>
        </xdr:cNvPr>
        <xdr:cNvSpPr txBox="1"/>
      </xdr:nvSpPr>
      <xdr:spPr>
        <a:xfrm>
          <a:off x="15214111" y="163370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164275</xdr:rowOff>
    </xdr:from>
    <xdr:to>
      <xdr:col>76</xdr:col>
      <xdr:colOff>114300</xdr:colOff>
      <xdr:row>96</xdr:row>
      <xdr:rowOff>164872</xdr:rowOff>
    </xdr:to>
    <xdr:cxnSp macro="">
      <xdr:nvCxnSpPr>
        <xdr:cNvPr id="703" name="直線コネクタ 702">
          <a:extLst>
            <a:ext uri="{FF2B5EF4-FFF2-40B4-BE49-F238E27FC236}">
              <a16:creationId xmlns:a16="http://schemas.microsoft.com/office/drawing/2014/main" xmlns="" id="{00000000-0008-0000-0700-0000BF020000}"/>
            </a:ext>
          </a:extLst>
        </xdr:cNvPr>
        <xdr:cNvCxnSpPr/>
      </xdr:nvCxnSpPr>
      <xdr:spPr>
        <a:xfrm flipV="1">
          <a:off x="13703300" y="16623475"/>
          <a:ext cx="889000" cy="5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104826</xdr:rowOff>
    </xdr:from>
    <xdr:to>
      <xdr:col>76</xdr:col>
      <xdr:colOff>165100</xdr:colOff>
      <xdr:row>97</xdr:row>
      <xdr:rowOff>34976</xdr:rowOff>
    </xdr:to>
    <xdr:sp macro="" textlink="">
      <xdr:nvSpPr>
        <xdr:cNvPr id="704" name="フローチャート: 判断 703">
          <a:extLst>
            <a:ext uri="{FF2B5EF4-FFF2-40B4-BE49-F238E27FC236}">
              <a16:creationId xmlns:a16="http://schemas.microsoft.com/office/drawing/2014/main" xmlns="" id="{00000000-0008-0000-0700-0000C0020000}"/>
            </a:ext>
          </a:extLst>
        </xdr:cNvPr>
        <xdr:cNvSpPr/>
      </xdr:nvSpPr>
      <xdr:spPr>
        <a:xfrm>
          <a:off x="14541500" y="165640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51503</xdr:rowOff>
    </xdr:from>
    <xdr:ext cx="534377" cy="259045"/>
    <xdr:sp macro="" textlink="">
      <xdr:nvSpPr>
        <xdr:cNvPr id="705" name="テキスト ボックス 704">
          <a:extLst>
            <a:ext uri="{FF2B5EF4-FFF2-40B4-BE49-F238E27FC236}">
              <a16:creationId xmlns:a16="http://schemas.microsoft.com/office/drawing/2014/main" xmlns="" id="{00000000-0008-0000-0700-0000C1020000}"/>
            </a:ext>
          </a:extLst>
        </xdr:cNvPr>
        <xdr:cNvSpPr txBox="1"/>
      </xdr:nvSpPr>
      <xdr:spPr>
        <a:xfrm>
          <a:off x="14325111" y="163392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72174</xdr:rowOff>
    </xdr:from>
    <xdr:to>
      <xdr:col>71</xdr:col>
      <xdr:colOff>177800</xdr:colOff>
      <xdr:row>96</xdr:row>
      <xdr:rowOff>164872</xdr:rowOff>
    </xdr:to>
    <xdr:cxnSp macro="">
      <xdr:nvCxnSpPr>
        <xdr:cNvPr id="706" name="直線コネクタ 705">
          <a:extLst>
            <a:ext uri="{FF2B5EF4-FFF2-40B4-BE49-F238E27FC236}">
              <a16:creationId xmlns:a16="http://schemas.microsoft.com/office/drawing/2014/main" xmlns="" id="{00000000-0008-0000-0700-0000C2020000}"/>
            </a:ext>
          </a:extLst>
        </xdr:cNvPr>
        <xdr:cNvCxnSpPr/>
      </xdr:nvCxnSpPr>
      <xdr:spPr>
        <a:xfrm>
          <a:off x="12814300" y="16531374"/>
          <a:ext cx="889000" cy="926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130417</xdr:rowOff>
    </xdr:from>
    <xdr:to>
      <xdr:col>72</xdr:col>
      <xdr:colOff>38100</xdr:colOff>
      <xdr:row>97</xdr:row>
      <xdr:rowOff>60567</xdr:rowOff>
    </xdr:to>
    <xdr:sp macro="" textlink="">
      <xdr:nvSpPr>
        <xdr:cNvPr id="707" name="フローチャート: 判断 706">
          <a:extLst>
            <a:ext uri="{FF2B5EF4-FFF2-40B4-BE49-F238E27FC236}">
              <a16:creationId xmlns:a16="http://schemas.microsoft.com/office/drawing/2014/main" xmlns="" id="{00000000-0008-0000-0700-0000C3020000}"/>
            </a:ext>
          </a:extLst>
        </xdr:cNvPr>
        <xdr:cNvSpPr/>
      </xdr:nvSpPr>
      <xdr:spPr>
        <a:xfrm>
          <a:off x="13652500" y="165896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51694</xdr:rowOff>
    </xdr:from>
    <xdr:ext cx="534377" cy="259045"/>
    <xdr:sp macro="" textlink="">
      <xdr:nvSpPr>
        <xdr:cNvPr id="708" name="テキスト ボックス 707">
          <a:extLst>
            <a:ext uri="{FF2B5EF4-FFF2-40B4-BE49-F238E27FC236}">
              <a16:creationId xmlns:a16="http://schemas.microsoft.com/office/drawing/2014/main" xmlns="" id="{00000000-0008-0000-0700-0000C4020000}"/>
            </a:ext>
          </a:extLst>
        </xdr:cNvPr>
        <xdr:cNvSpPr txBox="1"/>
      </xdr:nvSpPr>
      <xdr:spPr>
        <a:xfrm>
          <a:off x="13436111" y="16682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73089</xdr:rowOff>
    </xdr:from>
    <xdr:to>
      <xdr:col>67</xdr:col>
      <xdr:colOff>101600</xdr:colOff>
      <xdr:row>97</xdr:row>
      <xdr:rowOff>3239</xdr:rowOff>
    </xdr:to>
    <xdr:sp macro="" textlink="">
      <xdr:nvSpPr>
        <xdr:cNvPr id="709" name="フローチャート: 判断 708">
          <a:extLst>
            <a:ext uri="{FF2B5EF4-FFF2-40B4-BE49-F238E27FC236}">
              <a16:creationId xmlns:a16="http://schemas.microsoft.com/office/drawing/2014/main" xmlns="" id="{00000000-0008-0000-0700-0000C5020000}"/>
            </a:ext>
          </a:extLst>
        </xdr:cNvPr>
        <xdr:cNvSpPr/>
      </xdr:nvSpPr>
      <xdr:spPr>
        <a:xfrm>
          <a:off x="12763500" y="16532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165816</xdr:rowOff>
    </xdr:from>
    <xdr:ext cx="534377" cy="259045"/>
    <xdr:sp macro="" textlink="">
      <xdr:nvSpPr>
        <xdr:cNvPr id="710" name="テキスト ボックス 709">
          <a:extLst>
            <a:ext uri="{FF2B5EF4-FFF2-40B4-BE49-F238E27FC236}">
              <a16:creationId xmlns:a16="http://schemas.microsoft.com/office/drawing/2014/main" xmlns="" id="{00000000-0008-0000-0700-0000C6020000}"/>
            </a:ext>
          </a:extLst>
        </xdr:cNvPr>
        <xdr:cNvSpPr txBox="1"/>
      </xdr:nvSpPr>
      <xdr:spPr>
        <a:xfrm>
          <a:off x="12547111" y="16625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711" name="テキスト ボックス 710">
          <a:extLst>
            <a:ext uri="{FF2B5EF4-FFF2-40B4-BE49-F238E27FC236}">
              <a16:creationId xmlns:a16="http://schemas.microsoft.com/office/drawing/2014/main" xmlns="" id="{00000000-0008-0000-0700-0000C7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712" name="テキスト ボックス 711">
          <a:extLst>
            <a:ext uri="{FF2B5EF4-FFF2-40B4-BE49-F238E27FC236}">
              <a16:creationId xmlns:a16="http://schemas.microsoft.com/office/drawing/2014/main" xmlns="" id="{00000000-0008-0000-0700-0000C8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713" name="テキスト ボックス 712">
          <a:extLst>
            <a:ext uri="{FF2B5EF4-FFF2-40B4-BE49-F238E27FC236}">
              <a16:creationId xmlns:a16="http://schemas.microsoft.com/office/drawing/2014/main" xmlns="" id="{00000000-0008-0000-0700-0000C9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714" name="テキスト ボックス 713">
          <a:extLst>
            <a:ext uri="{FF2B5EF4-FFF2-40B4-BE49-F238E27FC236}">
              <a16:creationId xmlns:a16="http://schemas.microsoft.com/office/drawing/2014/main" xmlns="" id="{00000000-0008-0000-0700-0000CA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715" name="テキスト ボックス 714">
          <a:extLst>
            <a:ext uri="{FF2B5EF4-FFF2-40B4-BE49-F238E27FC236}">
              <a16:creationId xmlns:a16="http://schemas.microsoft.com/office/drawing/2014/main" xmlns="" id="{00000000-0008-0000-0700-0000CB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100013</xdr:rowOff>
    </xdr:from>
    <xdr:to>
      <xdr:col>85</xdr:col>
      <xdr:colOff>177800</xdr:colOff>
      <xdr:row>97</xdr:row>
      <xdr:rowOff>30163</xdr:rowOff>
    </xdr:to>
    <xdr:sp macro="" textlink="">
      <xdr:nvSpPr>
        <xdr:cNvPr id="716" name="楕円 715">
          <a:extLst>
            <a:ext uri="{FF2B5EF4-FFF2-40B4-BE49-F238E27FC236}">
              <a16:creationId xmlns:a16="http://schemas.microsoft.com/office/drawing/2014/main" xmlns="" id="{00000000-0008-0000-0700-0000CC020000}"/>
            </a:ext>
          </a:extLst>
        </xdr:cNvPr>
        <xdr:cNvSpPr/>
      </xdr:nvSpPr>
      <xdr:spPr>
        <a:xfrm>
          <a:off x="16268700" y="165592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78440</xdr:rowOff>
    </xdr:from>
    <xdr:ext cx="534377" cy="259045"/>
    <xdr:sp macro="" textlink="">
      <xdr:nvSpPr>
        <xdr:cNvPr id="717" name="公債費該当値テキスト">
          <a:extLst>
            <a:ext uri="{FF2B5EF4-FFF2-40B4-BE49-F238E27FC236}">
              <a16:creationId xmlns:a16="http://schemas.microsoft.com/office/drawing/2014/main" xmlns="" id="{00000000-0008-0000-0700-0000CD020000}"/>
            </a:ext>
          </a:extLst>
        </xdr:cNvPr>
        <xdr:cNvSpPr txBox="1"/>
      </xdr:nvSpPr>
      <xdr:spPr>
        <a:xfrm>
          <a:off x="16370300" y="165376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112764</xdr:rowOff>
    </xdr:from>
    <xdr:to>
      <xdr:col>81</xdr:col>
      <xdr:colOff>101600</xdr:colOff>
      <xdr:row>97</xdr:row>
      <xdr:rowOff>42914</xdr:rowOff>
    </xdr:to>
    <xdr:sp macro="" textlink="">
      <xdr:nvSpPr>
        <xdr:cNvPr id="718" name="楕円 717">
          <a:extLst>
            <a:ext uri="{FF2B5EF4-FFF2-40B4-BE49-F238E27FC236}">
              <a16:creationId xmlns:a16="http://schemas.microsoft.com/office/drawing/2014/main" xmlns="" id="{00000000-0008-0000-0700-0000CE020000}"/>
            </a:ext>
          </a:extLst>
        </xdr:cNvPr>
        <xdr:cNvSpPr/>
      </xdr:nvSpPr>
      <xdr:spPr>
        <a:xfrm>
          <a:off x="15430500" y="16571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97</xdr:row>
      <xdr:rowOff>34041</xdr:rowOff>
    </xdr:from>
    <xdr:ext cx="534377" cy="259045"/>
    <xdr:sp macro="" textlink="">
      <xdr:nvSpPr>
        <xdr:cNvPr id="719" name="テキスト ボックス 718">
          <a:extLst>
            <a:ext uri="{FF2B5EF4-FFF2-40B4-BE49-F238E27FC236}">
              <a16:creationId xmlns:a16="http://schemas.microsoft.com/office/drawing/2014/main" xmlns="" id="{00000000-0008-0000-0700-0000CF020000}"/>
            </a:ext>
          </a:extLst>
        </xdr:cNvPr>
        <xdr:cNvSpPr txBox="1"/>
      </xdr:nvSpPr>
      <xdr:spPr>
        <a:xfrm>
          <a:off x="15214111" y="166646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113475</xdr:rowOff>
    </xdr:from>
    <xdr:to>
      <xdr:col>76</xdr:col>
      <xdr:colOff>165100</xdr:colOff>
      <xdr:row>97</xdr:row>
      <xdr:rowOff>43625</xdr:rowOff>
    </xdr:to>
    <xdr:sp macro="" textlink="">
      <xdr:nvSpPr>
        <xdr:cNvPr id="720" name="楕円 719">
          <a:extLst>
            <a:ext uri="{FF2B5EF4-FFF2-40B4-BE49-F238E27FC236}">
              <a16:creationId xmlns:a16="http://schemas.microsoft.com/office/drawing/2014/main" xmlns="" id="{00000000-0008-0000-0700-0000D0020000}"/>
            </a:ext>
          </a:extLst>
        </xdr:cNvPr>
        <xdr:cNvSpPr/>
      </xdr:nvSpPr>
      <xdr:spPr>
        <a:xfrm>
          <a:off x="14541500" y="165726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34752</xdr:rowOff>
    </xdr:from>
    <xdr:ext cx="534377" cy="259045"/>
    <xdr:sp macro="" textlink="">
      <xdr:nvSpPr>
        <xdr:cNvPr id="721" name="テキスト ボックス 720">
          <a:extLst>
            <a:ext uri="{FF2B5EF4-FFF2-40B4-BE49-F238E27FC236}">
              <a16:creationId xmlns:a16="http://schemas.microsoft.com/office/drawing/2014/main" xmlns="" id="{00000000-0008-0000-0700-0000D1020000}"/>
            </a:ext>
          </a:extLst>
        </xdr:cNvPr>
        <xdr:cNvSpPr txBox="1"/>
      </xdr:nvSpPr>
      <xdr:spPr>
        <a:xfrm>
          <a:off x="14325111" y="16665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114072</xdr:rowOff>
    </xdr:from>
    <xdr:to>
      <xdr:col>72</xdr:col>
      <xdr:colOff>38100</xdr:colOff>
      <xdr:row>97</xdr:row>
      <xdr:rowOff>44222</xdr:rowOff>
    </xdr:to>
    <xdr:sp macro="" textlink="">
      <xdr:nvSpPr>
        <xdr:cNvPr id="722" name="楕円 721">
          <a:extLst>
            <a:ext uri="{FF2B5EF4-FFF2-40B4-BE49-F238E27FC236}">
              <a16:creationId xmlns:a16="http://schemas.microsoft.com/office/drawing/2014/main" xmlns="" id="{00000000-0008-0000-0700-0000D2020000}"/>
            </a:ext>
          </a:extLst>
        </xdr:cNvPr>
        <xdr:cNvSpPr/>
      </xdr:nvSpPr>
      <xdr:spPr>
        <a:xfrm>
          <a:off x="13652500" y="16573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60749</xdr:rowOff>
    </xdr:from>
    <xdr:ext cx="534377" cy="259045"/>
    <xdr:sp macro="" textlink="">
      <xdr:nvSpPr>
        <xdr:cNvPr id="723" name="テキスト ボックス 722">
          <a:extLst>
            <a:ext uri="{FF2B5EF4-FFF2-40B4-BE49-F238E27FC236}">
              <a16:creationId xmlns:a16="http://schemas.microsoft.com/office/drawing/2014/main" xmlns="" id="{00000000-0008-0000-0700-0000D3020000}"/>
            </a:ext>
          </a:extLst>
        </xdr:cNvPr>
        <xdr:cNvSpPr txBox="1"/>
      </xdr:nvSpPr>
      <xdr:spPr>
        <a:xfrm>
          <a:off x="13436111" y="163484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21374</xdr:rowOff>
    </xdr:from>
    <xdr:to>
      <xdr:col>67</xdr:col>
      <xdr:colOff>101600</xdr:colOff>
      <xdr:row>96</xdr:row>
      <xdr:rowOff>122974</xdr:rowOff>
    </xdr:to>
    <xdr:sp macro="" textlink="">
      <xdr:nvSpPr>
        <xdr:cNvPr id="724" name="楕円 723">
          <a:extLst>
            <a:ext uri="{FF2B5EF4-FFF2-40B4-BE49-F238E27FC236}">
              <a16:creationId xmlns:a16="http://schemas.microsoft.com/office/drawing/2014/main" xmlns="" id="{00000000-0008-0000-0700-0000D4020000}"/>
            </a:ext>
          </a:extLst>
        </xdr:cNvPr>
        <xdr:cNvSpPr/>
      </xdr:nvSpPr>
      <xdr:spPr>
        <a:xfrm>
          <a:off x="12763500" y="164805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139501</xdr:rowOff>
    </xdr:from>
    <xdr:ext cx="534377" cy="259045"/>
    <xdr:sp macro="" textlink="">
      <xdr:nvSpPr>
        <xdr:cNvPr id="725" name="テキスト ボックス 724">
          <a:extLst>
            <a:ext uri="{FF2B5EF4-FFF2-40B4-BE49-F238E27FC236}">
              <a16:creationId xmlns:a16="http://schemas.microsoft.com/office/drawing/2014/main" xmlns="" id="{00000000-0008-0000-0700-0000D5020000}"/>
            </a:ext>
          </a:extLst>
        </xdr:cNvPr>
        <xdr:cNvSpPr txBox="1"/>
      </xdr:nvSpPr>
      <xdr:spPr>
        <a:xfrm>
          <a:off x="12547111" y="162558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26" name="正方形/長方形 725">
          <a:extLst>
            <a:ext uri="{FF2B5EF4-FFF2-40B4-BE49-F238E27FC236}">
              <a16:creationId xmlns:a16="http://schemas.microsoft.com/office/drawing/2014/main" xmlns="" id="{00000000-0008-0000-0700-0000D6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96</xdr:col>
      <xdr:colOff>127000</xdr:colOff>
      <xdr:row>25</xdr:row>
      <xdr:rowOff>57150</xdr:rowOff>
    </xdr:from>
    <xdr:to>
      <xdr:col>104</xdr:col>
      <xdr:colOff>127000</xdr:colOff>
      <xdr:row>26</xdr:row>
      <xdr:rowOff>139700</xdr:rowOff>
    </xdr:to>
    <xdr:sp macro="" textlink="">
      <xdr:nvSpPr>
        <xdr:cNvPr id="727" name="正方形/長方形 726">
          <a:extLst>
            <a:ext uri="{FF2B5EF4-FFF2-40B4-BE49-F238E27FC236}">
              <a16:creationId xmlns:a16="http://schemas.microsoft.com/office/drawing/2014/main" xmlns="" id="{00000000-0008-0000-0700-0000D7020000}"/>
            </a:ext>
          </a:extLst>
        </xdr:cNvPr>
        <xdr:cNvSpPr/>
      </xdr:nvSpPr>
      <xdr:spPr>
        <a:xfrm>
          <a:off x="1841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26</xdr:row>
      <xdr:rowOff>88900</xdr:rowOff>
    </xdr:from>
    <xdr:to>
      <xdr:col>104</xdr:col>
      <xdr:colOff>127000</xdr:colOff>
      <xdr:row>28</xdr:row>
      <xdr:rowOff>0</xdr:rowOff>
    </xdr:to>
    <xdr:sp macro="" textlink="">
      <xdr:nvSpPr>
        <xdr:cNvPr id="728" name="正方形/長方形 727">
          <a:extLst>
            <a:ext uri="{FF2B5EF4-FFF2-40B4-BE49-F238E27FC236}">
              <a16:creationId xmlns:a16="http://schemas.microsoft.com/office/drawing/2014/main" xmlns="" id="{00000000-0008-0000-0700-0000D8020000}"/>
            </a:ext>
          </a:extLst>
        </xdr:cNvPr>
        <xdr:cNvSpPr/>
      </xdr:nvSpPr>
      <xdr:spPr>
        <a:xfrm>
          <a:off x="1841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25</xdr:row>
      <xdr:rowOff>57150</xdr:rowOff>
    </xdr:from>
    <xdr:to>
      <xdr:col>110</xdr:col>
      <xdr:colOff>0</xdr:colOff>
      <xdr:row>26</xdr:row>
      <xdr:rowOff>139700</xdr:rowOff>
    </xdr:to>
    <xdr:sp macro="" textlink="">
      <xdr:nvSpPr>
        <xdr:cNvPr id="729" name="正方形/長方形 728">
          <a:extLst>
            <a:ext uri="{FF2B5EF4-FFF2-40B4-BE49-F238E27FC236}">
              <a16:creationId xmlns:a16="http://schemas.microsoft.com/office/drawing/2014/main" xmlns="" id="{00000000-0008-0000-0700-0000D9020000}"/>
            </a:ext>
          </a:extLst>
        </xdr:cNvPr>
        <xdr:cNvSpPr/>
      </xdr:nvSpPr>
      <xdr:spPr>
        <a:xfrm>
          <a:off x="194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26</xdr:row>
      <xdr:rowOff>88900</xdr:rowOff>
    </xdr:from>
    <xdr:to>
      <xdr:col>110</xdr:col>
      <xdr:colOff>0</xdr:colOff>
      <xdr:row>28</xdr:row>
      <xdr:rowOff>0</xdr:rowOff>
    </xdr:to>
    <xdr:sp macro="" textlink="">
      <xdr:nvSpPr>
        <xdr:cNvPr id="730" name="正方形/長方形 729">
          <a:extLst>
            <a:ext uri="{FF2B5EF4-FFF2-40B4-BE49-F238E27FC236}">
              <a16:creationId xmlns:a16="http://schemas.microsoft.com/office/drawing/2014/main" xmlns="" id="{00000000-0008-0000-0700-0000DA020000}"/>
            </a:ext>
          </a:extLst>
        </xdr:cNvPr>
        <xdr:cNvSpPr/>
      </xdr:nvSpPr>
      <xdr:spPr>
        <a:xfrm>
          <a:off x="194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25</xdr:row>
      <xdr:rowOff>57150</xdr:rowOff>
    </xdr:from>
    <xdr:to>
      <xdr:col>116</xdr:col>
      <xdr:colOff>0</xdr:colOff>
      <xdr:row>26</xdr:row>
      <xdr:rowOff>139700</xdr:rowOff>
    </xdr:to>
    <xdr:sp macro="" textlink="">
      <xdr:nvSpPr>
        <xdr:cNvPr id="731" name="正方形/長方形 730">
          <a:extLst>
            <a:ext uri="{FF2B5EF4-FFF2-40B4-BE49-F238E27FC236}">
              <a16:creationId xmlns:a16="http://schemas.microsoft.com/office/drawing/2014/main" xmlns="" id="{00000000-0008-0000-0700-0000DB020000}"/>
            </a:ext>
          </a:extLst>
        </xdr:cNvPr>
        <xdr:cNvSpPr/>
      </xdr:nvSpPr>
      <xdr:spPr>
        <a:xfrm>
          <a:off x="2057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26</xdr:row>
      <xdr:rowOff>88900</xdr:rowOff>
    </xdr:from>
    <xdr:to>
      <xdr:col>116</xdr:col>
      <xdr:colOff>0</xdr:colOff>
      <xdr:row>28</xdr:row>
      <xdr:rowOff>0</xdr:rowOff>
    </xdr:to>
    <xdr:sp macro="" textlink="">
      <xdr:nvSpPr>
        <xdr:cNvPr id="732" name="正方形/長方形 731">
          <a:extLst>
            <a:ext uri="{FF2B5EF4-FFF2-40B4-BE49-F238E27FC236}">
              <a16:creationId xmlns:a16="http://schemas.microsoft.com/office/drawing/2014/main" xmlns="" id="{00000000-0008-0000-0700-0000DC020000}"/>
            </a:ext>
          </a:extLst>
        </xdr:cNvPr>
        <xdr:cNvSpPr/>
      </xdr:nvSpPr>
      <xdr:spPr>
        <a:xfrm>
          <a:off x="2057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33" name="正方形/長方形 732">
          <a:extLst>
            <a:ext uri="{FF2B5EF4-FFF2-40B4-BE49-F238E27FC236}">
              <a16:creationId xmlns:a16="http://schemas.microsoft.com/office/drawing/2014/main" xmlns="" id="{00000000-0008-0000-0700-0000DD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34" name="テキスト ボックス 733">
          <a:extLst>
            <a:ext uri="{FF2B5EF4-FFF2-40B4-BE49-F238E27FC236}">
              <a16:creationId xmlns:a16="http://schemas.microsoft.com/office/drawing/2014/main" xmlns="" id="{00000000-0008-0000-0700-0000DE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35" name="直線コネクタ 734">
          <a:extLst>
            <a:ext uri="{FF2B5EF4-FFF2-40B4-BE49-F238E27FC236}">
              <a16:creationId xmlns:a16="http://schemas.microsoft.com/office/drawing/2014/main" xmlns="" id="{00000000-0008-0000-0700-0000DF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25400</xdr:rowOff>
    </xdr:from>
    <xdr:to>
      <xdr:col>120</xdr:col>
      <xdr:colOff>114300</xdr:colOff>
      <xdr:row>38</xdr:row>
      <xdr:rowOff>25400</xdr:rowOff>
    </xdr:to>
    <xdr:cxnSp macro="">
      <xdr:nvCxnSpPr>
        <xdr:cNvPr id="736" name="直線コネクタ 735">
          <a:extLst>
            <a:ext uri="{FF2B5EF4-FFF2-40B4-BE49-F238E27FC236}">
              <a16:creationId xmlns:a16="http://schemas.microsoft.com/office/drawing/2014/main" xmlns="" id="{00000000-0008-0000-0700-0000E0020000}"/>
            </a:ext>
          </a:extLst>
        </xdr:cNvPr>
        <xdr:cNvCxnSpPr/>
      </xdr:nvCxnSpPr>
      <xdr:spPr>
        <a:xfrm>
          <a:off x="18288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54627</xdr:rowOff>
    </xdr:from>
    <xdr:ext cx="248786" cy="259045"/>
    <xdr:sp macro="" textlink="">
      <xdr:nvSpPr>
        <xdr:cNvPr id="737" name="テキスト ボックス 736">
          <a:extLst>
            <a:ext uri="{FF2B5EF4-FFF2-40B4-BE49-F238E27FC236}">
              <a16:creationId xmlns:a16="http://schemas.microsoft.com/office/drawing/2014/main" xmlns="" id="{00000000-0008-0000-0700-0000E1020000}"/>
            </a:ext>
          </a:extLst>
        </xdr:cNvPr>
        <xdr:cNvSpPr txBox="1"/>
      </xdr:nvSpPr>
      <xdr:spPr>
        <a:xfrm>
          <a:off x="18039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38" name="直線コネクタ 737">
          <a:extLst>
            <a:ext uri="{FF2B5EF4-FFF2-40B4-BE49-F238E27FC236}">
              <a16:creationId xmlns:a16="http://schemas.microsoft.com/office/drawing/2014/main" xmlns="" id="{00000000-0008-0000-0700-0000E2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33</xdr:row>
      <xdr:rowOff>168927</xdr:rowOff>
    </xdr:from>
    <xdr:ext cx="467179" cy="259045"/>
    <xdr:sp macro="" textlink="">
      <xdr:nvSpPr>
        <xdr:cNvPr id="739" name="テキスト ボックス 738">
          <a:extLst>
            <a:ext uri="{FF2B5EF4-FFF2-40B4-BE49-F238E27FC236}">
              <a16:creationId xmlns:a16="http://schemas.microsoft.com/office/drawing/2014/main" xmlns="" id="{00000000-0008-0000-0700-0000E3020000}"/>
            </a:ext>
          </a:extLst>
        </xdr:cNvPr>
        <xdr:cNvSpPr txBox="1"/>
      </xdr:nvSpPr>
      <xdr:spPr>
        <a:xfrm>
          <a:off x="17820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82550</xdr:rowOff>
    </xdr:from>
    <xdr:to>
      <xdr:col>120</xdr:col>
      <xdr:colOff>114300</xdr:colOff>
      <xdr:row>31</xdr:row>
      <xdr:rowOff>82550</xdr:rowOff>
    </xdr:to>
    <xdr:cxnSp macro="">
      <xdr:nvCxnSpPr>
        <xdr:cNvPr id="740" name="直線コネクタ 739">
          <a:extLst>
            <a:ext uri="{FF2B5EF4-FFF2-40B4-BE49-F238E27FC236}">
              <a16:creationId xmlns:a16="http://schemas.microsoft.com/office/drawing/2014/main" xmlns="" id="{00000000-0008-0000-0700-0000E4020000}"/>
            </a:ext>
          </a:extLst>
        </xdr:cNvPr>
        <xdr:cNvCxnSpPr/>
      </xdr:nvCxnSpPr>
      <xdr:spPr>
        <a:xfrm>
          <a:off x="18288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111777</xdr:rowOff>
    </xdr:from>
    <xdr:ext cx="467179" cy="259045"/>
    <xdr:sp macro="" textlink="">
      <xdr:nvSpPr>
        <xdr:cNvPr id="741" name="テキスト ボックス 740">
          <a:extLst>
            <a:ext uri="{FF2B5EF4-FFF2-40B4-BE49-F238E27FC236}">
              <a16:creationId xmlns:a16="http://schemas.microsoft.com/office/drawing/2014/main" xmlns="" id="{00000000-0008-0000-0700-0000E5020000}"/>
            </a:ext>
          </a:extLst>
        </xdr:cNvPr>
        <xdr:cNvSpPr txBox="1"/>
      </xdr:nvSpPr>
      <xdr:spPr>
        <a:xfrm>
          <a:off x="17820821" y="525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42" name="直線コネクタ 741">
          <a:extLst>
            <a:ext uri="{FF2B5EF4-FFF2-40B4-BE49-F238E27FC236}">
              <a16:creationId xmlns:a16="http://schemas.microsoft.com/office/drawing/2014/main" xmlns="" id="{00000000-0008-0000-0700-0000E6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43" name="テキスト ボックス 742">
          <a:extLst>
            <a:ext uri="{FF2B5EF4-FFF2-40B4-BE49-F238E27FC236}">
              <a16:creationId xmlns:a16="http://schemas.microsoft.com/office/drawing/2014/main" xmlns="" id="{00000000-0008-0000-0700-0000E7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44" name="諸支出金グラフ枠">
          <a:extLst>
            <a:ext uri="{FF2B5EF4-FFF2-40B4-BE49-F238E27FC236}">
              <a16:creationId xmlns:a16="http://schemas.microsoft.com/office/drawing/2014/main" xmlns="" id="{00000000-0008-0000-0700-0000E8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60261</xdr:rowOff>
    </xdr:from>
    <xdr:to>
      <xdr:col>116</xdr:col>
      <xdr:colOff>62864</xdr:colOff>
      <xdr:row>38</xdr:row>
      <xdr:rowOff>25400</xdr:rowOff>
    </xdr:to>
    <xdr:cxnSp macro="">
      <xdr:nvCxnSpPr>
        <xdr:cNvPr id="745" name="直線コネクタ 744">
          <a:extLst>
            <a:ext uri="{FF2B5EF4-FFF2-40B4-BE49-F238E27FC236}">
              <a16:creationId xmlns:a16="http://schemas.microsoft.com/office/drawing/2014/main" xmlns="" id="{00000000-0008-0000-0700-0000E9020000}"/>
            </a:ext>
          </a:extLst>
        </xdr:cNvPr>
        <xdr:cNvCxnSpPr/>
      </xdr:nvCxnSpPr>
      <xdr:spPr>
        <a:xfrm flipV="1">
          <a:off x="22159595" y="5375211"/>
          <a:ext cx="1269" cy="11652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65168</xdr:rowOff>
    </xdr:from>
    <xdr:ext cx="249299" cy="259045"/>
    <xdr:sp macro="" textlink="">
      <xdr:nvSpPr>
        <xdr:cNvPr id="746" name="諸支出金最小値テキスト">
          <a:extLst>
            <a:ext uri="{FF2B5EF4-FFF2-40B4-BE49-F238E27FC236}">
              <a16:creationId xmlns:a16="http://schemas.microsoft.com/office/drawing/2014/main" xmlns="" id="{00000000-0008-0000-0700-0000EA020000}"/>
            </a:ext>
          </a:extLst>
        </xdr:cNvPr>
        <xdr:cNvSpPr txBox="1"/>
      </xdr:nvSpPr>
      <xdr:spPr>
        <a:xfrm>
          <a:off x="22212300" y="6580268"/>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25400</xdr:rowOff>
    </xdr:from>
    <xdr:to>
      <xdr:col>116</xdr:col>
      <xdr:colOff>152400</xdr:colOff>
      <xdr:row>38</xdr:row>
      <xdr:rowOff>25400</xdr:rowOff>
    </xdr:to>
    <xdr:cxnSp macro="">
      <xdr:nvCxnSpPr>
        <xdr:cNvPr id="747" name="直線コネクタ 746">
          <a:extLst>
            <a:ext uri="{FF2B5EF4-FFF2-40B4-BE49-F238E27FC236}">
              <a16:creationId xmlns:a16="http://schemas.microsoft.com/office/drawing/2014/main" xmlns="" id="{00000000-0008-0000-0700-0000EB020000}"/>
            </a:ext>
          </a:extLst>
        </xdr:cNvPr>
        <xdr:cNvCxnSpPr/>
      </xdr:nvCxnSpPr>
      <xdr:spPr>
        <a:xfrm>
          <a:off x="22072600" y="6540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6938</xdr:rowOff>
    </xdr:from>
    <xdr:ext cx="469744" cy="259045"/>
    <xdr:sp macro="" textlink="">
      <xdr:nvSpPr>
        <xdr:cNvPr id="748" name="諸支出金最大値テキスト">
          <a:extLst>
            <a:ext uri="{FF2B5EF4-FFF2-40B4-BE49-F238E27FC236}">
              <a16:creationId xmlns:a16="http://schemas.microsoft.com/office/drawing/2014/main" xmlns="" id="{00000000-0008-0000-0700-0000EC020000}"/>
            </a:ext>
          </a:extLst>
        </xdr:cNvPr>
        <xdr:cNvSpPr txBox="1"/>
      </xdr:nvSpPr>
      <xdr:spPr>
        <a:xfrm>
          <a:off x="22212300" y="5150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2,039</a:t>
          </a:r>
          <a:endParaRPr kumimoji="1" lang="ja-JP" altLang="en-US" sz="1000" b="1">
            <a:latin typeface="ＭＳ Ｐゴシック" panose="020B0600070205080204" pitchFamily="50" charset="-128"/>
          </a:endParaRPr>
        </a:p>
      </xdr:txBody>
    </xdr:sp>
    <xdr:clientData/>
  </xdr:oneCellAnchor>
  <xdr:twoCellAnchor>
    <xdr:from>
      <xdr:col>115</xdr:col>
      <xdr:colOff>165100</xdr:colOff>
      <xdr:row>31</xdr:row>
      <xdr:rowOff>60261</xdr:rowOff>
    </xdr:from>
    <xdr:to>
      <xdr:col>116</xdr:col>
      <xdr:colOff>152400</xdr:colOff>
      <xdr:row>31</xdr:row>
      <xdr:rowOff>60261</xdr:rowOff>
    </xdr:to>
    <xdr:cxnSp macro="">
      <xdr:nvCxnSpPr>
        <xdr:cNvPr id="749" name="直線コネクタ 748">
          <a:extLst>
            <a:ext uri="{FF2B5EF4-FFF2-40B4-BE49-F238E27FC236}">
              <a16:creationId xmlns:a16="http://schemas.microsoft.com/office/drawing/2014/main" xmlns="" id="{00000000-0008-0000-0700-0000ED020000}"/>
            </a:ext>
          </a:extLst>
        </xdr:cNvPr>
        <xdr:cNvCxnSpPr/>
      </xdr:nvCxnSpPr>
      <xdr:spPr>
        <a:xfrm>
          <a:off x="22072600" y="53752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25400</xdr:rowOff>
    </xdr:from>
    <xdr:to>
      <xdr:col>116</xdr:col>
      <xdr:colOff>63500</xdr:colOff>
      <xdr:row>38</xdr:row>
      <xdr:rowOff>25400</xdr:rowOff>
    </xdr:to>
    <xdr:cxnSp macro="">
      <xdr:nvCxnSpPr>
        <xdr:cNvPr id="750" name="直線コネクタ 749">
          <a:extLst>
            <a:ext uri="{FF2B5EF4-FFF2-40B4-BE49-F238E27FC236}">
              <a16:creationId xmlns:a16="http://schemas.microsoft.com/office/drawing/2014/main" xmlns="" id="{00000000-0008-0000-0700-0000EE020000}"/>
            </a:ext>
          </a:extLst>
        </xdr:cNvPr>
        <xdr:cNvCxnSpPr/>
      </xdr:nvCxnSpPr>
      <xdr:spPr>
        <a:xfrm>
          <a:off x="21323300" y="65405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154068</xdr:rowOff>
    </xdr:from>
    <xdr:ext cx="313932" cy="259045"/>
    <xdr:sp macro="" textlink="">
      <xdr:nvSpPr>
        <xdr:cNvPr id="751" name="諸支出金平均値テキスト">
          <a:extLst>
            <a:ext uri="{FF2B5EF4-FFF2-40B4-BE49-F238E27FC236}">
              <a16:creationId xmlns:a16="http://schemas.microsoft.com/office/drawing/2014/main" xmlns="" id="{00000000-0008-0000-0700-0000EF020000}"/>
            </a:ext>
          </a:extLst>
        </xdr:cNvPr>
        <xdr:cNvSpPr txBox="1"/>
      </xdr:nvSpPr>
      <xdr:spPr>
        <a:xfrm>
          <a:off x="22212300" y="6326268"/>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131191</xdr:rowOff>
    </xdr:from>
    <xdr:to>
      <xdr:col>116</xdr:col>
      <xdr:colOff>114300</xdr:colOff>
      <xdr:row>38</xdr:row>
      <xdr:rowOff>61340</xdr:rowOff>
    </xdr:to>
    <xdr:sp macro="" textlink="">
      <xdr:nvSpPr>
        <xdr:cNvPr id="752" name="フローチャート: 判断 751">
          <a:extLst>
            <a:ext uri="{FF2B5EF4-FFF2-40B4-BE49-F238E27FC236}">
              <a16:creationId xmlns:a16="http://schemas.microsoft.com/office/drawing/2014/main" xmlns="" id="{00000000-0008-0000-0700-0000F0020000}"/>
            </a:ext>
          </a:extLst>
        </xdr:cNvPr>
        <xdr:cNvSpPr/>
      </xdr:nvSpPr>
      <xdr:spPr>
        <a:xfrm>
          <a:off x="22110700" y="6474841"/>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25400</xdr:rowOff>
    </xdr:from>
    <xdr:to>
      <xdr:col>111</xdr:col>
      <xdr:colOff>177800</xdr:colOff>
      <xdr:row>38</xdr:row>
      <xdr:rowOff>25400</xdr:rowOff>
    </xdr:to>
    <xdr:cxnSp macro="">
      <xdr:nvCxnSpPr>
        <xdr:cNvPr id="753" name="直線コネクタ 752">
          <a:extLst>
            <a:ext uri="{FF2B5EF4-FFF2-40B4-BE49-F238E27FC236}">
              <a16:creationId xmlns:a16="http://schemas.microsoft.com/office/drawing/2014/main" xmlns="" id="{00000000-0008-0000-0700-0000F1020000}"/>
            </a:ext>
          </a:extLst>
        </xdr:cNvPr>
        <xdr:cNvCxnSpPr/>
      </xdr:nvCxnSpPr>
      <xdr:spPr>
        <a:xfrm>
          <a:off x="20434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116332</xdr:rowOff>
    </xdr:from>
    <xdr:to>
      <xdr:col>112</xdr:col>
      <xdr:colOff>38100</xdr:colOff>
      <xdr:row>38</xdr:row>
      <xdr:rowOff>46482</xdr:rowOff>
    </xdr:to>
    <xdr:sp macro="" textlink="">
      <xdr:nvSpPr>
        <xdr:cNvPr id="754" name="フローチャート: 判断 753">
          <a:extLst>
            <a:ext uri="{FF2B5EF4-FFF2-40B4-BE49-F238E27FC236}">
              <a16:creationId xmlns:a16="http://schemas.microsoft.com/office/drawing/2014/main" xmlns="" id="{00000000-0008-0000-0700-0000F2020000}"/>
            </a:ext>
          </a:extLst>
        </xdr:cNvPr>
        <xdr:cNvSpPr/>
      </xdr:nvSpPr>
      <xdr:spPr>
        <a:xfrm>
          <a:off x="21272500" y="6459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20833</xdr:colOff>
      <xdr:row>36</xdr:row>
      <xdr:rowOff>63009</xdr:rowOff>
    </xdr:from>
    <xdr:ext cx="313932" cy="259045"/>
    <xdr:sp macro="" textlink="">
      <xdr:nvSpPr>
        <xdr:cNvPr id="755" name="テキスト ボックス 754">
          <a:extLst>
            <a:ext uri="{FF2B5EF4-FFF2-40B4-BE49-F238E27FC236}">
              <a16:creationId xmlns:a16="http://schemas.microsoft.com/office/drawing/2014/main" xmlns="" id="{00000000-0008-0000-0700-0000F3020000}"/>
            </a:ext>
          </a:extLst>
        </xdr:cNvPr>
        <xdr:cNvSpPr txBox="1"/>
      </xdr:nvSpPr>
      <xdr:spPr>
        <a:xfrm>
          <a:off x="21166333" y="6235209"/>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25400</xdr:rowOff>
    </xdr:from>
    <xdr:to>
      <xdr:col>107</xdr:col>
      <xdr:colOff>50800</xdr:colOff>
      <xdr:row>38</xdr:row>
      <xdr:rowOff>25400</xdr:rowOff>
    </xdr:to>
    <xdr:cxnSp macro="">
      <xdr:nvCxnSpPr>
        <xdr:cNvPr id="756" name="直線コネクタ 755">
          <a:extLst>
            <a:ext uri="{FF2B5EF4-FFF2-40B4-BE49-F238E27FC236}">
              <a16:creationId xmlns:a16="http://schemas.microsoft.com/office/drawing/2014/main" xmlns="" id="{00000000-0008-0000-0700-0000F4020000}"/>
            </a:ext>
          </a:extLst>
        </xdr:cNvPr>
        <xdr:cNvCxnSpPr/>
      </xdr:nvCxnSpPr>
      <xdr:spPr>
        <a:xfrm>
          <a:off x="19545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112903</xdr:rowOff>
    </xdr:from>
    <xdr:to>
      <xdr:col>107</xdr:col>
      <xdr:colOff>101600</xdr:colOff>
      <xdr:row>38</xdr:row>
      <xdr:rowOff>43053</xdr:rowOff>
    </xdr:to>
    <xdr:sp macro="" textlink="">
      <xdr:nvSpPr>
        <xdr:cNvPr id="757" name="フローチャート: 判断 756">
          <a:extLst>
            <a:ext uri="{FF2B5EF4-FFF2-40B4-BE49-F238E27FC236}">
              <a16:creationId xmlns:a16="http://schemas.microsoft.com/office/drawing/2014/main" xmlns="" id="{00000000-0008-0000-0700-0000F5020000}"/>
            </a:ext>
          </a:extLst>
        </xdr:cNvPr>
        <xdr:cNvSpPr/>
      </xdr:nvSpPr>
      <xdr:spPr>
        <a:xfrm>
          <a:off x="20383500" y="6456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59580</xdr:rowOff>
    </xdr:from>
    <xdr:ext cx="313932" cy="259045"/>
    <xdr:sp macro="" textlink="">
      <xdr:nvSpPr>
        <xdr:cNvPr id="758" name="テキスト ボックス 757">
          <a:extLst>
            <a:ext uri="{FF2B5EF4-FFF2-40B4-BE49-F238E27FC236}">
              <a16:creationId xmlns:a16="http://schemas.microsoft.com/office/drawing/2014/main" xmlns="" id="{00000000-0008-0000-0700-0000F6020000}"/>
            </a:ext>
          </a:extLst>
        </xdr:cNvPr>
        <xdr:cNvSpPr txBox="1"/>
      </xdr:nvSpPr>
      <xdr:spPr>
        <a:xfrm>
          <a:off x="20277333" y="623178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25400</xdr:rowOff>
    </xdr:from>
    <xdr:to>
      <xdr:col>102</xdr:col>
      <xdr:colOff>114300</xdr:colOff>
      <xdr:row>38</xdr:row>
      <xdr:rowOff>25400</xdr:rowOff>
    </xdr:to>
    <xdr:cxnSp macro="">
      <xdr:nvCxnSpPr>
        <xdr:cNvPr id="759" name="直線コネクタ 758">
          <a:extLst>
            <a:ext uri="{FF2B5EF4-FFF2-40B4-BE49-F238E27FC236}">
              <a16:creationId xmlns:a16="http://schemas.microsoft.com/office/drawing/2014/main" xmlns="" id="{00000000-0008-0000-0700-0000F7020000}"/>
            </a:ext>
          </a:extLst>
        </xdr:cNvPr>
        <xdr:cNvCxnSpPr/>
      </xdr:nvCxnSpPr>
      <xdr:spPr>
        <a:xfrm>
          <a:off x="18656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105473</xdr:rowOff>
    </xdr:from>
    <xdr:to>
      <xdr:col>102</xdr:col>
      <xdr:colOff>165100</xdr:colOff>
      <xdr:row>38</xdr:row>
      <xdr:rowOff>35623</xdr:rowOff>
    </xdr:to>
    <xdr:sp macro="" textlink="">
      <xdr:nvSpPr>
        <xdr:cNvPr id="760" name="フローチャート: 判断 759">
          <a:extLst>
            <a:ext uri="{FF2B5EF4-FFF2-40B4-BE49-F238E27FC236}">
              <a16:creationId xmlns:a16="http://schemas.microsoft.com/office/drawing/2014/main" xmlns="" id="{00000000-0008-0000-0700-0000F8020000}"/>
            </a:ext>
          </a:extLst>
        </xdr:cNvPr>
        <xdr:cNvSpPr/>
      </xdr:nvSpPr>
      <xdr:spPr>
        <a:xfrm>
          <a:off x="19494500" y="6449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52150</xdr:rowOff>
    </xdr:from>
    <xdr:ext cx="313932" cy="259045"/>
    <xdr:sp macro="" textlink="">
      <xdr:nvSpPr>
        <xdr:cNvPr id="761" name="テキスト ボックス 760">
          <a:extLst>
            <a:ext uri="{FF2B5EF4-FFF2-40B4-BE49-F238E27FC236}">
              <a16:creationId xmlns:a16="http://schemas.microsoft.com/office/drawing/2014/main" xmlns="" id="{00000000-0008-0000-0700-0000F9020000}"/>
            </a:ext>
          </a:extLst>
        </xdr:cNvPr>
        <xdr:cNvSpPr txBox="1"/>
      </xdr:nvSpPr>
      <xdr:spPr>
        <a:xfrm>
          <a:off x="19388333" y="622435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54610</xdr:rowOff>
    </xdr:from>
    <xdr:to>
      <xdr:col>98</xdr:col>
      <xdr:colOff>38100</xdr:colOff>
      <xdr:row>37</xdr:row>
      <xdr:rowOff>156210</xdr:rowOff>
    </xdr:to>
    <xdr:sp macro="" textlink="">
      <xdr:nvSpPr>
        <xdr:cNvPr id="762" name="フローチャート: 判断 761">
          <a:extLst>
            <a:ext uri="{FF2B5EF4-FFF2-40B4-BE49-F238E27FC236}">
              <a16:creationId xmlns:a16="http://schemas.microsoft.com/office/drawing/2014/main" xmlns="" id="{00000000-0008-0000-0700-0000FA020000}"/>
            </a:ext>
          </a:extLst>
        </xdr:cNvPr>
        <xdr:cNvSpPr/>
      </xdr:nvSpPr>
      <xdr:spPr>
        <a:xfrm>
          <a:off x="18605500" y="6398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36</xdr:row>
      <xdr:rowOff>1287</xdr:rowOff>
    </xdr:from>
    <xdr:ext cx="378565" cy="259045"/>
    <xdr:sp macro="" textlink="">
      <xdr:nvSpPr>
        <xdr:cNvPr id="763" name="テキスト ボックス 762">
          <a:extLst>
            <a:ext uri="{FF2B5EF4-FFF2-40B4-BE49-F238E27FC236}">
              <a16:creationId xmlns:a16="http://schemas.microsoft.com/office/drawing/2014/main" xmlns="" id="{00000000-0008-0000-0700-0000FB020000}"/>
            </a:ext>
          </a:extLst>
        </xdr:cNvPr>
        <xdr:cNvSpPr txBox="1"/>
      </xdr:nvSpPr>
      <xdr:spPr>
        <a:xfrm>
          <a:off x="18467017" y="61734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64" name="テキスト ボックス 763">
          <a:extLst>
            <a:ext uri="{FF2B5EF4-FFF2-40B4-BE49-F238E27FC236}">
              <a16:creationId xmlns:a16="http://schemas.microsoft.com/office/drawing/2014/main" xmlns="" id="{00000000-0008-0000-0700-0000FC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65" name="テキスト ボックス 764">
          <a:extLst>
            <a:ext uri="{FF2B5EF4-FFF2-40B4-BE49-F238E27FC236}">
              <a16:creationId xmlns:a16="http://schemas.microsoft.com/office/drawing/2014/main" xmlns="" id="{00000000-0008-0000-0700-0000FD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66" name="テキスト ボックス 765">
          <a:extLst>
            <a:ext uri="{FF2B5EF4-FFF2-40B4-BE49-F238E27FC236}">
              <a16:creationId xmlns:a16="http://schemas.microsoft.com/office/drawing/2014/main" xmlns="" id="{00000000-0008-0000-0700-0000FE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67" name="テキスト ボックス 766">
          <a:extLst>
            <a:ext uri="{FF2B5EF4-FFF2-40B4-BE49-F238E27FC236}">
              <a16:creationId xmlns:a16="http://schemas.microsoft.com/office/drawing/2014/main" xmlns="" id="{00000000-0008-0000-0700-0000FF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68" name="テキスト ボックス 767">
          <a:extLst>
            <a:ext uri="{FF2B5EF4-FFF2-40B4-BE49-F238E27FC236}">
              <a16:creationId xmlns:a16="http://schemas.microsoft.com/office/drawing/2014/main" xmlns="" id="{00000000-0008-0000-0700-00000003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146050</xdr:rowOff>
    </xdr:from>
    <xdr:to>
      <xdr:col>116</xdr:col>
      <xdr:colOff>114300</xdr:colOff>
      <xdr:row>38</xdr:row>
      <xdr:rowOff>76200</xdr:rowOff>
    </xdr:to>
    <xdr:sp macro="" textlink="">
      <xdr:nvSpPr>
        <xdr:cNvPr id="769" name="楕円 768">
          <a:extLst>
            <a:ext uri="{FF2B5EF4-FFF2-40B4-BE49-F238E27FC236}">
              <a16:creationId xmlns:a16="http://schemas.microsoft.com/office/drawing/2014/main" xmlns="" id="{00000000-0008-0000-0700-000001030000}"/>
            </a:ext>
          </a:extLst>
        </xdr:cNvPr>
        <xdr:cNvSpPr/>
      </xdr:nvSpPr>
      <xdr:spPr>
        <a:xfrm>
          <a:off x="221107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109618</xdr:rowOff>
    </xdr:from>
    <xdr:ext cx="249299" cy="259045"/>
    <xdr:sp macro="" textlink="">
      <xdr:nvSpPr>
        <xdr:cNvPr id="770" name="諸支出金該当値テキスト">
          <a:extLst>
            <a:ext uri="{FF2B5EF4-FFF2-40B4-BE49-F238E27FC236}">
              <a16:creationId xmlns:a16="http://schemas.microsoft.com/office/drawing/2014/main" xmlns="" id="{00000000-0008-0000-0700-000002030000}"/>
            </a:ext>
          </a:extLst>
        </xdr:cNvPr>
        <xdr:cNvSpPr txBox="1"/>
      </xdr:nvSpPr>
      <xdr:spPr>
        <a:xfrm>
          <a:off x="22212300" y="6453268"/>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146050</xdr:rowOff>
    </xdr:from>
    <xdr:to>
      <xdr:col>112</xdr:col>
      <xdr:colOff>38100</xdr:colOff>
      <xdr:row>38</xdr:row>
      <xdr:rowOff>76200</xdr:rowOff>
    </xdr:to>
    <xdr:sp macro="" textlink="">
      <xdr:nvSpPr>
        <xdr:cNvPr id="771" name="楕円 770">
          <a:extLst>
            <a:ext uri="{FF2B5EF4-FFF2-40B4-BE49-F238E27FC236}">
              <a16:creationId xmlns:a16="http://schemas.microsoft.com/office/drawing/2014/main" xmlns="" id="{00000000-0008-0000-0700-000003030000}"/>
            </a:ext>
          </a:extLst>
        </xdr:cNvPr>
        <xdr:cNvSpPr/>
      </xdr:nvSpPr>
      <xdr:spPr>
        <a:xfrm>
          <a:off x="21272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38</xdr:row>
      <xdr:rowOff>67327</xdr:rowOff>
    </xdr:from>
    <xdr:ext cx="249299" cy="259045"/>
    <xdr:sp macro="" textlink="">
      <xdr:nvSpPr>
        <xdr:cNvPr id="772" name="テキスト ボックス 771">
          <a:extLst>
            <a:ext uri="{FF2B5EF4-FFF2-40B4-BE49-F238E27FC236}">
              <a16:creationId xmlns:a16="http://schemas.microsoft.com/office/drawing/2014/main" xmlns="" id="{00000000-0008-0000-0700-000004030000}"/>
            </a:ext>
          </a:extLst>
        </xdr:cNvPr>
        <xdr:cNvSpPr txBox="1"/>
      </xdr:nvSpPr>
      <xdr:spPr>
        <a:xfrm>
          <a:off x="21198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146050</xdr:rowOff>
    </xdr:from>
    <xdr:to>
      <xdr:col>107</xdr:col>
      <xdr:colOff>101600</xdr:colOff>
      <xdr:row>38</xdr:row>
      <xdr:rowOff>76200</xdr:rowOff>
    </xdr:to>
    <xdr:sp macro="" textlink="">
      <xdr:nvSpPr>
        <xdr:cNvPr id="773" name="楕円 772">
          <a:extLst>
            <a:ext uri="{FF2B5EF4-FFF2-40B4-BE49-F238E27FC236}">
              <a16:creationId xmlns:a16="http://schemas.microsoft.com/office/drawing/2014/main" xmlns="" id="{00000000-0008-0000-0700-000005030000}"/>
            </a:ext>
          </a:extLst>
        </xdr:cNvPr>
        <xdr:cNvSpPr/>
      </xdr:nvSpPr>
      <xdr:spPr>
        <a:xfrm>
          <a:off x="20383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38</xdr:row>
      <xdr:rowOff>67327</xdr:rowOff>
    </xdr:from>
    <xdr:ext cx="249299" cy="259045"/>
    <xdr:sp macro="" textlink="">
      <xdr:nvSpPr>
        <xdr:cNvPr id="774" name="テキスト ボックス 773">
          <a:extLst>
            <a:ext uri="{FF2B5EF4-FFF2-40B4-BE49-F238E27FC236}">
              <a16:creationId xmlns:a16="http://schemas.microsoft.com/office/drawing/2014/main" xmlns="" id="{00000000-0008-0000-0700-000006030000}"/>
            </a:ext>
          </a:extLst>
        </xdr:cNvPr>
        <xdr:cNvSpPr txBox="1"/>
      </xdr:nvSpPr>
      <xdr:spPr>
        <a:xfrm>
          <a:off x="20309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146050</xdr:rowOff>
    </xdr:from>
    <xdr:to>
      <xdr:col>102</xdr:col>
      <xdr:colOff>165100</xdr:colOff>
      <xdr:row>38</xdr:row>
      <xdr:rowOff>76200</xdr:rowOff>
    </xdr:to>
    <xdr:sp macro="" textlink="">
      <xdr:nvSpPr>
        <xdr:cNvPr id="775" name="楕円 774">
          <a:extLst>
            <a:ext uri="{FF2B5EF4-FFF2-40B4-BE49-F238E27FC236}">
              <a16:creationId xmlns:a16="http://schemas.microsoft.com/office/drawing/2014/main" xmlns="" id="{00000000-0008-0000-0700-000007030000}"/>
            </a:ext>
          </a:extLst>
        </xdr:cNvPr>
        <xdr:cNvSpPr/>
      </xdr:nvSpPr>
      <xdr:spPr>
        <a:xfrm>
          <a:off x="19494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38</xdr:row>
      <xdr:rowOff>67327</xdr:rowOff>
    </xdr:from>
    <xdr:ext cx="249299" cy="259045"/>
    <xdr:sp macro="" textlink="">
      <xdr:nvSpPr>
        <xdr:cNvPr id="776" name="テキスト ボックス 775">
          <a:extLst>
            <a:ext uri="{FF2B5EF4-FFF2-40B4-BE49-F238E27FC236}">
              <a16:creationId xmlns:a16="http://schemas.microsoft.com/office/drawing/2014/main" xmlns="" id="{00000000-0008-0000-0700-000008030000}"/>
            </a:ext>
          </a:extLst>
        </xdr:cNvPr>
        <xdr:cNvSpPr txBox="1"/>
      </xdr:nvSpPr>
      <xdr:spPr>
        <a:xfrm>
          <a:off x="19420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146050</xdr:rowOff>
    </xdr:from>
    <xdr:to>
      <xdr:col>98</xdr:col>
      <xdr:colOff>38100</xdr:colOff>
      <xdr:row>38</xdr:row>
      <xdr:rowOff>76200</xdr:rowOff>
    </xdr:to>
    <xdr:sp macro="" textlink="">
      <xdr:nvSpPr>
        <xdr:cNvPr id="777" name="楕円 776">
          <a:extLst>
            <a:ext uri="{FF2B5EF4-FFF2-40B4-BE49-F238E27FC236}">
              <a16:creationId xmlns:a16="http://schemas.microsoft.com/office/drawing/2014/main" xmlns="" id="{00000000-0008-0000-0700-000009030000}"/>
            </a:ext>
          </a:extLst>
        </xdr:cNvPr>
        <xdr:cNvSpPr/>
      </xdr:nvSpPr>
      <xdr:spPr>
        <a:xfrm>
          <a:off x="18605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38</xdr:row>
      <xdr:rowOff>67327</xdr:rowOff>
    </xdr:from>
    <xdr:ext cx="249299" cy="259045"/>
    <xdr:sp macro="" textlink="">
      <xdr:nvSpPr>
        <xdr:cNvPr id="778" name="テキスト ボックス 777">
          <a:extLst>
            <a:ext uri="{FF2B5EF4-FFF2-40B4-BE49-F238E27FC236}">
              <a16:creationId xmlns:a16="http://schemas.microsoft.com/office/drawing/2014/main" xmlns="" id="{00000000-0008-0000-0700-00000A030000}"/>
            </a:ext>
          </a:extLst>
        </xdr:cNvPr>
        <xdr:cNvSpPr txBox="1"/>
      </xdr:nvSpPr>
      <xdr:spPr>
        <a:xfrm>
          <a:off x="18531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79" name="正方形/長方形 778">
          <a:extLst>
            <a:ext uri="{FF2B5EF4-FFF2-40B4-BE49-F238E27FC236}">
              <a16:creationId xmlns:a16="http://schemas.microsoft.com/office/drawing/2014/main" xmlns="" id="{00000000-0008-0000-0700-00000B03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96</xdr:col>
      <xdr:colOff>127000</xdr:colOff>
      <xdr:row>45</xdr:row>
      <xdr:rowOff>57150</xdr:rowOff>
    </xdr:from>
    <xdr:to>
      <xdr:col>104</xdr:col>
      <xdr:colOff>127000</xdr:colOff>
      <xdr:row>46</xdr:row>
      <xdr:rowOff>139700</xdr:rowOff>
    </xdr:to>
    <xdr:sp macro="" textlink="">
      <xdr:nvSpPr>
        <xdr:cNvPr id="780" name="正方形/長方形 779">
          <a:extLst>
            <a:ext uri="{FF2B5EF4-FFF2-40B4-BE49-F238E27FC236}">
              <a16:creationId xmlns:a16="http://schemas.microsoft.com/office/drawing/2014/main" xmlns="" id="{00000000-0008-0000-0700-00000C030000}"/>
            </a:ext>
          </a:extLst>
        </xdr:cNvPr>
        <xdr:cNvSpPr/>
      </xdr:nvSpPr>
      <xdr:spPr>
        <a:xfrm>
          <a:off x="1841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46</xdr:row>
      <xdr:rowOff>88900</xdr:rowOff>
    </xdr:from>
    <xdr:to>
      <xdr:col>104</xdr:col>
      <xdr:colOff>127000</xdr:colOff>
      <xdr:row>48</xdr:row>
      <xdr:rowOff>0</xdr:rowOff>
    </xdr:to>
    <xdr:sp macro="" textlink="">
      <xdr:nvSpPr>
        <xdr:cNvPr id="781" name="正方形/長方形 780">
          <a:extLst>
            <a:ext uri="{FF2B5EF4-FFF2-40B4-BE49-F238E27FC236}">
              <a16:creationId xmlns:a16="http://schemas.microsoft.com/office/drawing/2014/main" xmlns="" id="{00000000-0008-0000-0700-00000D030000}"/>
            </a:ext>
          </a:extLst>
        </xdr:cNvPr>
        <xdr:cNvSpPr/>
      </xdr:nvSpPr>
      <xdr:spPr>
        <a:xfrm>
          <a:off x="1841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45</xdr:row>
      <xdr:rowOff>57150</xdr:rowOff>
    </xdr:from>
    <xdr:to>
      <xdr:col>110</xdr:col>
      <xdr:colOff>0</xdr:colOff>
      <xdr:row>46</xdr:row>
      <xdr:rowOff>139700</xdr:rowOff>
    </xdr:to>
    <xdr:sp macro="" textlink="">
      <xdr:nvSpPr>
        <xdr:cNvPr id="782" name="正方形/長方形 781">
          <a:extLst>
            <a:ext uri="{FF2B5EF4-FFF2-40B4-BE49-F238E27FC236}">
              <a16:creationId xmlns:a16="http://schemas.microsoft.com/office/drawing/2014/main" xmlns="" id="{00000000-0008-0000-0700-00000E030000}"/>
            </a:ext>
          </a:extLst>
        </xdr:cNvPr>
        <xdr:cNvSpPr/>
      </xdr:nvSpPr>
      <xdr:spPr>
        <a:xfrm>
          <a:off x="194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46</xdr:row>
      <xdr:rowOff>88900</xdr:rowOff>
    </xdr:from>
    <xdr:to>
      <xdr:col>110</xdr:col>
      <xdr:colOff>0</xdr:colOff>
      <xdr:row>48</xdr:row>
      <xdr:rowOff>0</xdr:rowOff>
    </xdr:to>
    <xdr:sp macro="" textlink="">
      <xdr:nvSpPr>
        <xdr:cNvPr id="783" name="正方形/長方形 782">
          <a:extLst>
            <a:ext uri="{FF2B5EF4-FFF2-40B4-BE49-F238E27FC236}">
              <a16:creationId xmlns:a16="http://schemas.microsoft.com/office/drawing/2014/main" xmlns="" id="{00000000-0008-0000-0700-00000F030000}"/>
            </a:ext>
          </a:extLst>
        </xdr:cNvPr>
        <xdr:cNvSpPr/>
      </xdr:nvSpPr>
      <xdr:spPr>
        <a:xfrm>
          <a:off x="194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45</xdr:row>
      <xdr:rowOff>57150</xdr:rowOff>
    </xdr:from>
    <xdr:to>
      <xdr:col>116</xdr:col>
      <xdr:colOff>0</xdr:colOff>
      <xdr:row>46</xdr:row>
      <xdr:rowOff>139700</xdr:rowOff>
    </xdr:to>
    <xdr:sp macro="" textlink="">
      <xdr:nvSpPr>
        <xdr:cNvPr id="784" name="正方形/長方形 783">
          <a:extLst>
            <a:ext uri="{FF2B5EF4-FFF2-40B4-BE49-F238E27FC236}">
              <a16:creationId xmlns:a16="http://schemas.microsoft.com/office/drawing/2014/main" xmlns="" id="{00000000-0008-0000-0700-000010030000}"/>
            </a:ext>
          </a:extLst>
        </xdr:cNvPr>
        <xdr:cNvSpPr/>
      </xdr:nvSpPr>
      <xdr:spPr>
        <a:xfrm>
          <a:off x="2057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46</xdr:row>
      <xdr:rowOff>88900</xdr:rowOff>
    </xdr:from>
    <xdr:to>
      <xdr:col>116</xdr:col>
      <xdr:colOff>0</xdr:colOff>
      <xdr:row>48</xdr:row>
      <xdr:rowOff>0</xdr:rowOff>
    </xdr:to>
    <xdr:sp macro="" textlink="">
      <xdr:nvSpPr>
        <xdr:cNvPr id="785" name="正方形/長方形 784">
          <a:extLst>
            <a:ext uri="{FF2B5EF4-FFF2-40B4-BE49-F238E27FC236}">
              <a16:creationId xmlns:a16="http://schemas.microsoft.com/office/drawing/2014/main" xmlns="" id="{00000000-0008-0000-0700-000011030000}"/>
            </a:ext>
          </a:extLst>
        </xdr:cNvPr>
        <xdr:cNvSpPr/>
      </xdr:nvSpPr>
      <xdr:spPr>
        <a:xfrm>
          <a:off x="2057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86" name="正方形/長方形 785">
          <a:extLst>
            <a:ext uri="{FF2B5EF4-FFF2-40B4-BE49-F238E27FC236}">
              <a16:creationId xmlns:a16="http://schemas.microsoft.com/office/drawing/2014/main" xmlns="" id="{00000000-0008-0000-0700-00001203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87" name="テキスト ボックス 786">
          <a:extLst>
            <a:ext uri="{FF2B5EF4-FFF2-40B4-BE49-F238E27FC236}">
              <a16:creationId xmlns:a16="http://schemas.microsoft.com/office/drawing/2014/main" xmlns="" id="{00000000-0008-0000-0700-00001303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88" name="直線コネクタ 787">
          <a:extLst>
            <a:ext uri="{FF2B5EF4-FFF2-40B4-BE49-F238E27FC236}">
              <a16:creationId xmlns:a16="http://schemas.microsoft.com/office/drawing/2014/main" xmlns="" id="{00000000-0008-0000-0700-000014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89" name="直線コネクタ 788">
          <a:extLst>
            <a:ext uri="{FF2B5EF4-FFF2-40B4-BE49-F238E27FC236}">
              <a16:creationId xmlns:a16="http://schemas.microsoft.com/office/drawing/2014/main" xmlns="" id="{00000000-0008-0000-0700-000015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90" name="テキスト ボックス 789">
          <a:extLst>
            <a:ext uri="{FF2B5EF4-FFF2-40B4-BE49-F238E27FC236}">
              <a16:creationId xmlns:a16="http://schemas.microsoft.com/office/drawing/2014/main" xmlns="" id="{00000000-0008-0000-0700-000016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91" name="直線コネクタ 790">
          <a:extLst>
            <a:ext uri="{FF2B5EF4-FFF2-40B4-BE49-F238E27FC236}">
              <a16:creationId xmlns:a16="http://schemas.microsoft.com/office/drawing/2014/main" xmlns="" id="{00000000-0008-0000-0700-000017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92" name="テキスト ボックス 791">
          <a:extLst>
            <a:ext uri="{FF2B5EF4-FFF2-40B4-BE49-F238E27FC236}">
              <a16:creationId xmlns:a16="http://schemas.microsoft.com/office/drawing/2014/main" xmlns="" id="{00000000-0008-0000-0700-000018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93" name="前年度繰上充用金グラフ枠">
          <a:extLst>
            <a:ext uri="{FF2B5EF4-FFF2-40B4-BE49-F238E27FC236}">
              <a16:creationId xmlns:a16="http://schemas.microsoft.com/office/drawing/2014/main" xmlns="" id="{00000000-0008-0000-0700-000019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94" name="直線コネクタ 793">
          <a:extLst>
            <a:ext uri="{FF2B5EF4-FFF2-40B4-BE49-F238E27FC236}">
              <a16:creationId xmlns:a16="http://schemas.microsoft.com/office/drawing/2014/main" xmlns="" id="{00000000-0008-0000-0700-00001A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95" name="前年度繰上充用金最小値テキスト">
          <a:extLst>
            <a:ext uri="{FF2B5EF4-FFF2-40B4-BE49-F238E27FC236}">
              <a16:creationId xmlns:a16="http://schemas.microsoft.com/office/drawing/2014/main" xmlns="" id="{00000000-0008-0000-0700-00001B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96" name="直線コネクタ 795">
          <a:extLst>
            <a:ext uri="{FF2B5EF4-FFF2-40B4-BE49-F238E27FC236}">
              <a16:creationId xmlns:a16="http://schemas.microsoft.com/office/drawing/2014/main" xmlns="" id="{00000000-0008-0000-0700-00001C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97" name="前年度繰上充用金最大値テキスト">
          <a:extLst>
            <a:ext uri="{FF2B5EF4-FFF2-40B4-BE49-F238E27FC236}">
              <a16:creationId xmlns:a16="http://schemas.microsoft.com/office/drawing/2014/main" xmlns="" id="{00000000-0008-0000-0700-00001D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0</a:t>
          </a:r>
          <a:endParaRPr kumimoji="1" lang="ja-JP" altLang="en-US" sz="1000" b="1">
            <a:latin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98" name="直線コネクタ 797">
          <a:extLst>
            <a:ext uri="{FF2B5EF4-FFF2-40B4-BE49-F238E27FC236}">
              <a16:creationId xmlns:a16="http://schemas.microsoft.com/office/drawing/2014/main" xmlns="" id="{00000000-0008-0000-0700-00001E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99" name="直線コネクタ 798">
          <a:extLst>
            <a:ext uri="{FF2B5EF4-FFF2-40B4-BE49-F238E27FC236}">
              <a16:creationId xmlns:a16="http://schemas.microsoft.com/office/drawing/2014/main" xmlns="" id="{00000000-0008-0000-0700-00001F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800" name="前年度繰上充用金平均値テキスト">
          <a:extLst>
            <a:ext uri="{FF2B5EF4-FFF2-40B4-BE49-F238E27FC236}">
              <a16:creationId xmlns:a16="http://schemas.microsoft.com/office/drawing/2014/main" xmlns="" id="{00000000-0008-0000-0700-000020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801" name="フローチャート: 判断 800">
          <a:extLst>
            <a:ext uri="{FF2B5EF4-FFF2-40B4-BE49-F238E27FC236}">
              <a16:creationId xmlns:a16="http://schemas.microsoft.com/office/drawing/2014/main" xmlns="" id="{00000000-0008-0000-0700-000021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802" name="直線コネクタ 801">
          <a:extLst>
            <a:ext uri="{FF2B5EF4-FFF2-40B4-BE49-F238E27FC236}">
              <a16:creationId xmlns:a16="http://schemas.microsoft.com/office/drawing/2014/main" xmlns="" id="{00000000-0008-0000-0700-000022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803" name="フローチャート: 判断 802">
          <a:extLst>
            <a:ext uri="{FF2B5EF4-FFF2-40B4-BE49-F238E27FC236}">
              <a16:creationId xmlns:a16="http://schemas.microsoft.com/office/drawing/2014/main" xmlns="" id="{00000000-0008-0000-0700-000023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55</xdr:row>
      <xdr:rowOff>10177</xdr:rowOff>
    </xdr:from>
    <xdr:ext cx="249299" cy="259045"/>
    <xdr:sp macro="" textlink="">
      <xdr:nvSpPr>
        <xdr:cNvPr id="804" name="テキスト ボックス 803">
          <a:extLst>
            <a:ext uri="{FF2B5EF4-FFF2-40B4-BE49-F238E27FC236}">
              <a16:creationId xmlns:a16="http://schemas.microsoft.com/office/drawing/2014/main" xmlns="" id="{00000000-0008-0000-0700-000024030000}"/>
            </a:ext>
          </a:extLst>
        </xdr:cNvPr>
        <xdr:cNvSpPr txBox="1"/>
      </xdr:nvSpPr>
      <xdr:spPr>
        <a:xfrm>
          <a:off x="2119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805" name="直線コネクタ 804">
          <a:extLst>
            <a:ext uri="{FF2B5EF4-FFF2-40B4-BE49-F238E27FC236}">
              <a16:creationId xmlns:a16="http://schemas.microsoft.com/office/drawing/2014/main" xmlns="" id="{00000000-0008-0000-0700-000025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806" name="フローチャート: 判断 805">
          <a:extLst>
            <a:ext uri="{FF2B5EF4-FFF2-40B4-BE49-F238E27FC236}">
              <a16:creationId xmlns:a16="http://schemas.microsoft.com/office/drawing/2014/main" xmlns="" id="{00000000-0008-0000-0700-000026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807" name="テキスト ボックス 806">
          <a:extLst>
            <a:ext uri="{FF2B5EF4-FFF2-40B4-BE49-F238E27FC236}">
              <a16:creationId xmlns:a16="http://schemas.microsoft.com/office/drawing/2014/main" xmlns="" id="{00000000-0008-0000-0700-000027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808" name="直線コネクタ 807">
          <a:extLst>
            <a:ext uri="{FF2B5EF4-FFF2-40B4-BE49-F238E27FC236}">
              <a16:creationId xmlns:a16="http://schemas.microsoft.com/office/drawing/2014/main" xmlns="" id="{00000000-0008-0000-0700-000028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809" name="フローチャート: 判断 808">
          <a:extLst>
            <a:ext uri="{FF2B5EF4-FFF2-40B4-BE49-F238E27FC236}">
              <a16:creationId xmlns:a16="http://schemas.microsoft.com/office/drawing/2014/main" xmlns="" id="{00000000-0008-0000-0700-000029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810" name="テキスト ボックス 809">
          <a:extLst>
            <a:ext uri="{FF2B5EF4-FFF2-40B4-BE49-F238E27FC236}">
              <a16:creationId xmlns:a16="http://schemas.microsoft.com/office/drawing/2014/main" xmlns="" id="{00000000-0008-0000-0700-00002A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11" name="フローチャート: 判断 810">
          <a:extLst>
            <a:ext uri="{FF2B5EF4-FFF2-40B4-BE49-F238E27FC236}">
              <a16:creationId xmlns:a16="http://schemas.microsoft.com/office/drawing/2014/main" xmlns="" id="{00000000-0008-0000-0700-00002B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812" name="テキスト ボックス 811">
          <a:extLst>
            <a:ext uri="{FF2B5EF4-FFF2-40B4-BE49-F238E27FC236}">
              <a16:creationId xmlns:a16="http://schemas.microsoft.com/office/drawing/2014/main" xmlns="" id="{00000000-0008-0000-0700-00002C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13" name="テキスト ボックス 812">
          <a:extLst>
            <a:ext uri="{FF2B5EF4-FFF2-40B4-BE49-F238E27FC236}">
              <a16:creationId xmlns:a16="http://schemas.microsoft.com/office/drawing/2014/main" xmlns="" id="{00000000-0008-0000-0700-00002D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14" name="テキスト ボックス 813">
          <a:extLst>
            <a:ext uri="{FF2B5EF4-FFF2-40B4-BE49-F238E27FC236}">
              <a16:creationId xmlns:a16="http://schemas.microsoft.com/office/drawing/2014/main" xmlns="" id="{00000000-0008-0000-0700-00002E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15" name="テキスト ボックス 814">
          <a:extLst>
            <a:ext uri="{FF2B5EF4-FFF2-40B4-BE49-F238E27FC236}">
              <a16:creationId xmlns:a16="http://schemas.microsoft.com/office/drawing/2014/main" xmlns="" id="{00000000-0008-0000-0700-00002F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16" name="テキスト ボックス 815">
          <a:extLst>
            <a:ext uri="{FF2B5EF4-FFF2-40B4-BE49-F238E27FC236}">
              <a16:creationId xmlns:a16="http://schemas.microsoft.com/office/drawing/2014/main" xmlns="" id="{00000000-0008-0000-0700-000030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17" name="テキスト ボックス 816">
          <a:extLst>
            <a:ext uri="{FF2B5EF4-FFF2-40B4-BE49-F238E27FC236}">
              <a16:creationId xmlns:a16="http://schemas.microsoft.com/office/drawing/2014/main" xmlns="" id="{00000000-0008-0000-0700-000031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818" name="楕円 817">
          <a:extLst>
            <a:ext uri="{FF2B5EF4-FFF2-40B4-BE49-F238E27FC236}">
              <a16:creationId xmlns:a16="http://schemas.microsoft.com/office/drawing/2014/main" xmlns="" id="{00000000-0008-0000-0700-000032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819" name="前年度繰上充用金該当値テキスト">
          <a:extLst>
            <a:ext uri="{FF2B5EF4-FFF2-40B4-BE49-F238E27FC236}">
              <a16:creationId xmlns:a16="http://schemas.microsoft.com/office/drawing/2014/main" xmlns="" id="{00000000-0008-0000-0700-000033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20" name="楕円 819">
          <a:extLst>
            <a:ext uri="{FF2B5EF4-FFF2-40B4-BE49-F238E27FC236}">
              <a16:creationId xmlns:a16="http://schemas.microsoft.com/office/drawing/2014/main" xmlns="" id="{00000000-0008-0000-0700-000034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53</xdr:row>
      <xdr:rowOff>35577</xdr:rowOff>
    </xdr:from>
    <xdr:ext cx="249299" cy="259045"/>
    <xdr:sp macro="" textlink="">
      <xdr:nvSpPr>
        <xdr:cNvPr id="821" name="テキスト ボックス 820">
          <a:extLst>
            <a:ext uri="{FF2B5EF4-FFF2-40B4-BE49-F238E27FC236}">
              <a16:creationId xmlns:a16="http://schemas.microsoft.com/office/drawing/2014/main" xmlns="" id="{00000000-0008-0000-0700-000035030000}"/>
            </a:ext>
          </a:extLst>
        </xdr:cNvPr>
        <xdr:cNvSpPr txBox="1"/>
      </xdr:nvSpPr>
      <xdr:spPr>
        <a:xfrm>
          <a:off x="2119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22" name="楕円 821">
          <a:extLst>
            <a:ext uri="{FF2B5EF4-FFF2-40B4-BE49-F238E27FC236}">
              <a16:creationId xmlns:a16="http://schemas.microsoft.com/office/drawing/2014/main" xmlns="" id="{00000000-0008-0000-0700-000036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23" name="テキスト ボックス 822">
          <a:extLst>
            <a:ext uri="{FF2B5EF4-FFF2-40B4-BE49-F238E27FC236}">
              <a16:creationId xmlns:a16="http://schemas.microsoft.com/office/drawing/2014/main" xmlns="" id="{00000000-0008-0000-0700-000037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24" name="楕円 823">
          <a:extLst>
            <a:ext uri="{FF2B5EF4-FFF2-40B4-BE49-F238E27FC236}">
              <a16:creationId xmlns:a16="http://schemas.microsoft.com/office/drawing/2014/main" xmlns="" id="{00000000-0008-0000-0700-000038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25" name="テキスト ボックス 824">
          <a:extLst>
            <a:ext uri="{FF2B5EF4-FFF2-40B4-BE49-F238E27FC236}">
              <a16:creationId xmlns:a16="http://schemas.microsoft.com/office/drawing/2014/main" xmlns="" id="{00000000-0008-0000-0700-000039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26" name="楕円 825">
          <a:extLst>
            <a:ext uri="{FF2B5EF4-FFF2-40B4-BE49-F238E27FC236}">
              <a16:creationId xmlns:a16="http://schemas.microsoft.com/office/drawing/2014/main" xmlns="" id="{00000000-0008-0000-0700-00003A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27" name="テキスト ボックス 826">
          <a:extLst>
            <a:ext uri="{FF2B5EF4-FFF2-40B4-BE49-F238E27FC236}">
              <a16:creationId xmlns:a16="http://schemas.microsoft.com/office/drawing/2014/main" xmlns="" id="{00000000-0008-0000-0700-00003B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28" name="正方形/長方形 827">
          <a:extLst>
            <a:ext uri="{FF2B5EF4-FFF2-40B4-BE49-F238E27FC236}">
              <a16:creationId xmlns:a16="http://schemas.microsoft.com/office/drawing/2014/main" xmlns="" id="{00000000-0008-0000-0700-00003C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29" name="正方形/長方形 828">
          <a:extLst>
            <a:ext uri="{FF2B5EF4-FFF2-40B4-BE49-F238E27FC236}">
              <a16:creationId xmlns:a16="http://schemas.microsoft.com/office/drawing/2014/main" xmlns="" id="{00000000-0008-0000-0700-00003D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30" name="テキスト ボックス 829">
          <a:extLst>
            <a:ext uri="{FF2B5EF4-FFF2-40B4-BE49-F238E27FC236}">
              <a16:creationId xmlns:a16="http://schemas.microsoft.com/office/drawing/2014/main" xmlns="" id="{00000000-0008-0000-0700-00003E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主な構成項目である民生費は、住民一人当たり１３７，７４３円となっており、全国及び徳島県の平均値を下回っているものの、類似団体平均との比較では高い水準にある。この要因として、福祉関係経費及び子育て支援関係経費が膨らんでいることが挙げられるが、特に平成３０年度には学童保育施設の整備費の影響が大きい。今後は子育て支援施策等を推進しながらも、受益者負担の原則などを徹底し、財政を圧迫することのないよう上昇傾向の歯止めに努める。</a:t>
          </a:r>
        </a:p>
        <a:p>
          <a:r>
            <a:rPr kumimoji="1" lang="ja-JP" altLang="en-US" sz="1300">
              <a:latin typeface="ＭＳ Ｐゴシック" panose="020B0600070205080204" pitchFamily="50" charset="-128"/>
              <a:ea typeface="ＭＳ Ｐゴシック" panose="020B0600070205080204" pitchFamily="50" charset="-128"/>
            </a:rPr>
            <a:t>また、教育費については、石井幼稚園改築事業等の影響で、前年度から１１，１９６円上昇し、住民一人当たり５９，２６２円となった結果、平成３０年度は全国及び徳島県の平均値を上回り、類似団体平均との比較においても高い水準となってい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xmlns=""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xmlns=""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xmlns=""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xmlns=""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xmlns=""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xmlns=""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xmlns=""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xmlns=""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7</a:t>
          </a:r>
          <a:r>
            <a:rPr lang="ja-JP" altLang="en-US" sz="2400" b="1" i="0" strike="noStrike">
              <a:solidFill>
                <a:srgbClr val="000000"/>
              </a:solidFill>
              <a:latin typeface="ＭＳ ゴシック"/>
              <a:ea typeface="ＭＳ ゴシック"/>
            </a:rPr>
            <a:t>）実質収支比率等に係る経年分析（市町村）</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xmlns=""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xmlns=""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平成</a:t>
          </a:r>
          <a:r>
            <a:rPr lang="en-US" altLang="ja-JP" sz="1600" b="1">
              <a:latin typeface="ＭＳ ゴシック" pitchFamily="49" charset="-128"/>
              <a:ea typeface="ＭＳ ゴシック" pitchFamily="49" charset="-128"/>
            </a:rPr>
            <a:t>30</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xmlns=""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徳島県石井町</a:t>
          </a:r>
        </a:p>
      </xdr:txBody>
    </xdr:sp>
    <xdr:clientData/>
  </xdr:twoCellAnchor>
  <xdr:twoCellAnchor>
    <xdr:from>
      <xdr:col>0</xdr:col>
      <xdr:colOff>466725</xdr:colOff>
      <xdr:row>4</xdr:row>
      <xdr:rowOff>0</xdr:rowOff>
    </xdr:from>
    <xdr:to>
      <xdr:col>3</xdr:col>
      <xdr:colOff>733425</xdr:colOff>
      <xdr:row>6</xdr:row>
      <xdr:rowOff>66675</xdr:rowOff>
    </xdr:to>
    <xdr:sp macro="" textlink="">
      <xdr:nvSpPr>
        <xdr:cNvPr id="13" name="テキスト ボックス 6">
          <a:extLst>
            <a:ext uri="{FF2B5EF4-FFF2-40B4-BE49-F238E27FC236}">
              <a16:creationId xmlns:a16="http://schemas.microsoft.com/office/drawing/2014/main" xmlns="" id="{00000000-0008-0000-0800-00000D000000}"/>
            </a:ext>
          </a:extLst>
        </xdr:cNvPr>
        <xdr:cNvSpPr txBox="1">
          <a:spLocks noChangeArrowheads="1"/>
        </xdr:cNvSpPr>
      </xdr:nvSpPr>
      <xdr:spPr bwMode="auto">
        <a:xfrm>
          <a:off x="466725" y="838200"/>
          <a:ext cx="31242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485776</xdr:colOff>
      <xdr:row>45</xdr:row>
      <xdr:rowOff>342900</xdr:rowOff>
    </xdr:from>
    <xdr:to>
      <xdr:col>15</xdr:col>
      <xdr:colOff>542925</xdr:colOff>
      <xdr:row>48</xdr:row>
      <xdr:rowOff>590550</xdr:rowOff>
    </xdr:to>
    <xdr:sp macro="" textlink="" fLocksText="0">
      <xdr:nvSpPr>
        <xdr:cNvPr id="14" name="テキスト ボックス 13">
          <a:extLst>
            <a:ext uri="{FF2B5EF4-FFF2-40B4-BE49-F238E27FC236}">
              <a16:creationId xmlns:a16="http://schemas.microsoft.com/office/drawing/2014/main" xmlns="" id="{00000000-0008-0000-0800-00000E000000}"/>
            </a:ext>
          </a:extLst>
        </xdr:cNvPr>
        <xdr:cNvSpPr txBox="1"/>
      </xdr:nvSpPr>
      <xdr:spPr>
        <a:xfrm>
          <a:off x="11144251" y="9934575"/>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収支状況は黒字で安定しているため、近年は、実質収支額は大きな増減がなく、実質単年度収支も黒字で推移していた。平成３０年度は、平成２９年度から始まった石井幼稚園改築事業等に起因し、実質単年度収支については２年連続のマイナスとなったが、実質収支は依然黒字となってい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xmlns=""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xmlns=""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xmlns=""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xmlns=""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xmlns=""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）連結実質赤字比率に係る赤字・黒字の構成分析（市町村）</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xmlns=""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平成</a:t>
          </a:r>
          <a:r>
            <a:rPr lang="en-US" altLang="ja-JP" sz="1600" b="1">
              <a:latin typeface="ＭＳ ゴシック" pitchFamily="49" charset="-128"/>
              <a:ea typeface="ＭＳ ゴシック" pitchFamily="49" charset="-128"/>
            </a:rPr>
            <a:t>30</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xmlns=""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徳島県石井町</a:t>
          </a:r>
        </a:p>
      </xdr:txBody>
    </xdr:sp>
    <xdr:clientData/>
  </xdr:twoCellAnchor>
  <xdr:twoCellAnchor editAs="oneCell">
    <xdr:from>
      <xdr:col>1</xdr:col>
      <xdr:colOff>0</xdr:colOff>
      <xdr:row>3</xdr:row>
      <xdr:rowOff>28575</xdr:rowOff>
    </xdr:from>
    <xdr:to>
      <xdr:col>4</xdr:col>
      <xdr:colOff>914400</xdr:colOff>
      <xdr:row>4</xdr:row>
      <xdr:rowOff>200025</xdr:rowOff>
    </xdr:to>
    <xdr:sp macro="" textlink="">
      <xdr:nvSpPr>
        <xdr:cNvPr id="9" name="テキスト ボックス 6">
          <a:extLst>
            <a:ext uri="{FF2B5EF4-FFF2-40B4-BE49-F238E27FC236}">
              <a16:creationId xmlns:a16="http://schemas.microsoft.com/office/drawing/2014/main" xmlns="" id="{00000000-0008-0000-0900-000009000000}"/>
            </a:ext>
          </a:extLst>
        </xdr:cNvPr>
        <xdr:cNvSpPr txBox="1">
          <a:spLocks noChangeArrowheads="1"/>
        </xdr:cNvSpPr>
      </xdr:nvSpPr>
      <xdr:spPr bwMode="auto">
        <a:xfrm>
          <a:off x="504825" y="657225"/>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600075</xdr:colOff>
      <xdr:row>32</xdr:row>
      <xdr:rowOff>352425</xdr:rowOff>
    </xdr:from>
    <xdr:to>
      <xdr:col>15</xdr:col>
      <xdr:colOff>923926</xdr:colOff>
      <xdr:row>42</xdr:row>
      <xdr:rowOff>276225</xdr:rowOff>
    </xdr:to>
    <xdr:sp macro="" textlink="" fLocksText="0">
      <xdr:nvSpPr>
        <xdr:cNvPr id="10" name="テキスト ボックス 9">
          <a:extLst>
            <a:ext uri="{FF2B5EF4-FFF2-40B4-BE49-F238E27FC236}">
              <a16:creationId xmlns:a16="http://schemas.microsoft.com/office/drawing/2014/main" xmlns="" id="{00000000-0008-0000-0900-00000A000000}"/>
            </a:ext>
          </a:extLst>
        </xdr:cNvPr>
        <xdr:cNvSpPr txBox="1"/>
      </xdr:nvSpPr>
      <xdr:spPr>
        <a:xfrm>
          <a:off x="11487150" y="7248525"/>
          <a:ext cx="6038851" cy="4876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一般会計、特別会計、公営企業会計の全てにおいて、赤字となっている会計はなく、連結実質赤字比率が算出されない状況が続いている。今後も各会計の基盤となる保険税や料金収入等を安定的に確保し、適正な財政運営を行っていく。</a:t>
          </a: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xmlns=""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xmlns="" id="{00000000-0008-0000-0900-00000C000000}"/>
            </a:ext>
          </a:extLst>
        </xdr:cNvPr>
        <xdr:cNvSpPr/>
      </xdr:nvSpPr>
      <xdr:spPr bwMode="auto">
        <a:xfrm>
          <a:off x="635000" y="7480300"/>
          <a:ext cx="508000" cy="288925"/>
        </a:xfrm>
        <a:prstGeom prst="rect">
          <a:avLst/>
        </a:prstGeom>
        <a:solidFill>
          <a:srgbClr val="FF808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xmlns="" id="{00000000-0008-0000-0900-00000D000000}"/>
            </a:ext>
          </a:extLst>
        </xdr:cNvPr>
        <xdr:cNvSpPr/>
      </xdr:nvSpPr>
      <xdr:spPr bwMode="auto">
        <a:xfrm>
          <a:off x="635000" y="7975600"/>
          <a:ext cx="508000" cy="288925"/>
        </a:xfrm>
        <a:prstGeom prst="rect">
          <a:avLst/>
        </a:prstGeom>
        <a:solidFill>
          <a:srgbClr val="00FF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xmlns="" id="{00000000-0008-0000-0900-00000E000000}"/>
            </a:ext>
          </a:extLst>
        </xdr:cNvPr>
        <xdr:cNvSpPr/>
      </xdr:nvSpPr>
      <xdr:spPr bwMode="auto">
        <a:xfrm>
          <a:off x="635000" y="8470900"/>
          <a:ext cx="508000" cy="288925"/>
        </a:xfrm>
        <a:prstGeom prst="rect">
          <a:avLst/>
        </a:prstGeom>
        <a:solidFill>
          <a:srgbClr val="0080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xmlns="" id="{00000000-0008-0000-0900-00000F000000}"/>
            </a:ext>
          </a:extLst>
        </xdr:cNvPr>
        <xdr:cNvSpPr/>
      </xdr:nvSpPr>
      <xdr:spPr bwMode="auto">
        <a:xfrm>
          <a:off x="635000" y="8966200"/>
          <a:ext cx="508000" cy="288925"/>
        </a:xfrm>
        <a:prstGeom prst="rect">
          <a:avLst/>
        </a:prstGeom>
        <a:solidFill>
          <a:srgbClr val="9999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xmlns="" id="{00000000-0008-0000-0900-000010000000}"/>
            </a:ext>
          </a:extLst>
        </xdr:cNvPr>
        <xdr:cNvSpPr/>
      </xdr:nvSpPr>
      <xdr:spPr bwMode="auto">
        <a:xfrm>
          <a:off x="635000" y="9461500"/>
          <a:ext cx="508000" cy="288925"/>
        </a:xfrm>
        <a:prstGeom prst="rect">
          <a:avLst/>
        </a:prstGeom>
        <a:solidFill>
          <a:srgbClr val="FF66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xmlns="" id="{00000000-0008-0000-0900-000011000000}"/>
            </a:ext>
          </a:extLst>
        </xdr:cNvPr>
        <xdr:cNvSpPr/>
      </xdr:nvSpPr>
      <xdr:spPr bwMode="auto">
        <a:xfrm>
          <a:off x="635000" y="9956800"/>
          <a:ext cx="508000" cy="288925"/>
        </a:xfrm>
        <a:prstGeom prst="rect">
          <a:avLst/>
        </a:prstGeom>
        <a:solidFill>
          <a:srgbClr val="FFFF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xmlns="" id="{00000000-0008-0000-0900-000012000000}"/>
            </a:ext>
          </a:extLst>
        </xdr:cNvPr>
        <xdr:cNvSpPr/>
      </xdr:nvSpPr>
      <xdr:spPr bwMode="auto">
        <a:xfrm>
          <a:off x="635000" y="10452100"/>
          <a:ext cx="508000" cy="288925"/>
        </a:xfrm>
        <a:prstGeom prst="rect">
          <a:avLst/>
        </a:prstGeom>
        <a:solidFill>
          <a:srgbClr val="80008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19" name="凡例9">
          <a:extLst>
            <a:ext uri="{FF2B5EF4-FFF2-40B4-BE49-F238E27FC236}">
              <a16:creationId xmlns:a16="http://schemas.microsoft.com/office/drawing/2014/main" xmlns="" id="{00000000-0008-0000-0900-000013000000}"/>
            </a:ext>
          </a:extLst>
        </xdr:cNvPr>
        <xdr:cNvSpPr/>
      </xdr:nvSpPr>
      <xdr:spPr bwMode="auto">
        <a:xfrm>
          <a:off x="635000" y="11442700"/>
          <a:ext cx="508000" cy="288925"/>
        </a:xfrm>
        <a:prstGeom prst="rect">
          <a:avLst/>
        </a:prstGeom>
        <a:solidFill>
          <a:srgbClr val="FF00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0" name="凡例10">
          <a:extLst>
            <a:ext uri="{FF2B5EF4-FFF2-40B4-BE49-F238E27FC236}">
              <a16:creationId xmlns:a16="http://schemas.microsoft.com/office/drawing/2014/main" xmlns="" id="{00000000-0008-0000-0900-000014000000}"/>
            </a:ext>
          </a:extLst>
        </xdr:cNvPr>
        <xdr:cNvSpPr/>
      </xdr:nvSpPr>
      <xdr:spPr bwMode="auto">
        <a:xfrm>
          <a:off x="635000" y="11938000"/>
          <a:ext cx="508000" cy="288925"/>
        </a:xfrm>
        <a:prstGeom prst="rect">
          <a:avLst/>
        </a:prstGeom>
        <a:solidFill>
          <a:srgbClr val="0000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v\&#36001;&#25919;&#35506;\&#9632;&#36001;&#25919;&#20418;\070&#36001;&#25919;&#29366;&#27841;&#36039;&#26009;&#38598;\R01(H30&#27770;&#31639;&#65289;\H&#65299;&#65296;&#27770;&#31639;\R02.08.18&#12304;&#20316;&#25104;&#20381;&#38972;&#12305;&#24179;&#25104;30&#24180;&#24230;&#36001;&#25919;&#29366;&#27841;&#36039;&#26009;&#38598;&#12398;&#20316;&#25104;&#12395;&#12388;&#12356;&#12390;&#65288;2&#22238;&#30446;&#65289;\01_&#30476;&#12408;&#12398;&#22238;&#31572;\&#12304;&#36001;&#25919;&#29366;&#27841;&#36039;&#26009;&#38598;&#12305;_363413_&#30707;&#20117;&#30010;_2018(2&#22238;&#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公会計指標分析・財政指標組合せ分析表"/>
      <sheetName val="施設類型別ストック情報分析表①"/>
      <sheetName val="施設類型別ストック情報分析表②"/>
    </sheetNames>
    <sheetDataSet>
      <sheetData sheetId="0">
        <row r="50">
          <cell r="BP50" t="str">
            <v>H26</v>
          </cell>
          <cell r="BX50" t="str">
            <v>H27</v>
          </cell>
          <cell r="CF50" t="str">
            <v>H28</v>
          </cell>
          <cell r="CN50" t="str">
            <v>H29</v>
          </cell>
          <cell r="CV50" t="str">
            <v>H30</v>
          </cell>
        </row>
        <row r="51">
          <cell r="AN51" t="str">
            <v>当該団体値</v>
          </cell>
        </row>
        <row r="53">
          <cell r="BX53">
            <v>61.1</v>
          </cell>
          <cell r="CF53">
            <v>60.4</v>
          </cell>
          <cell r="CN53">
            <v>61.9</v>
          </cell>
          <cell r="CV53">
            <v>62.2</v>
          </cell>
        </row>
        <row r="55">
          <cell r="AN55" t="str">
            <v>類似団体内平均値</v>
          </cell>
          <cell r="BX55">
            <v>13</v>
          </cell>
          <cell r="CF55">
            <v>21</v>
          </cell>
          <cell r="CN55">
            <v>20.2</v>
          </cell>
          <cell r="CV55">
            <v>18.3</v>
          </cell>
        </row>
        <row r="57">
          <cell r="BX57">
            <v>53.4</v>
          </cell>
          <cell r="CF57">
            <v>56.1</v>
          </cell>
          <cell r="CN57">
            <v>58.1</v>
          </cell>
          <cell r="CV57">
            <v>59.1</v>
          </cell>
        </row>
        <row r="72">
          <cell r="BP72" t="str">
            <v>H26</v>
          </cell>
          <cell r="BX72" t="str">
            <v>H27</v>
          </cell>
          <cell r="CF72" t="str">
            <v>H28</v>
          </cell>
          <cell r="CN72" t="str">
            <v>H29</v>
          </cell>
          <cell r="CV72" t="str">
            <v>H30</v>
          </cell>
        </row>
        <row r="73">
          <cell r="AN73" t="str">
            <v>当該団体値</v>
          </cell>
        </row>
        <row r="75">
          <cell r="BP75">
            <v>7.4</v>
          </cell>
          <cell r="BX75">
            <v>6.4</v>
          </cell>
          <cell r="CF75">
            <v>5.5</v>
          </cell>
          <cell r="CN75">
            <v>4.9000000000000004</v>
          </cell>
          <cell r="CV75">
            <v>5.4</v>
          </cell>
        </row>
        <row r="77">
          <cell r="AN77" t="str">
            <v>類似団体内平均値</v>
          </cell>
          <cell r="BP77">
            <v>20.3</v>
          </cell>
          <cell r="BX77">
            <v>13</v>
          </cell>
          <cell r="CF77">
            <v>21</v>
          </cell>
          <cell r="CN77">
            <v>20.2</v>
          </cell>
          <cell r="CV77">
            <v>18.3</v>
          </cell>
        </row>
        <row r="79">
          <cell r="BP79">
            <v>7.7</v>
          </cell>
          <cell r="BX79">
            <v>6.8</v>
          </cell>
          <cell r="CF79">
            <v>6.8</v>
          </cell>
          <cell r="CN79">
            <v>6.8</v>
          </cell>
          <cell r="CV79">
            <v>6.8</v>
          </cell>
        </row>
      </sheetData>
      <sheetData sheetId="1" refreshError="1"/>
      <sheetData sheetId="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O59"/>
  <sheetViews>
    <sheetView showGridLines="0" tabSelected="1" workbookViewId="0"/>
  </sheetViews>
  <sheetFormatPr defaultColWidth="0" defaultRowHeight="11.25" zeroHeight="1" x14ac:dyDescent="0.15"/>
  <cols>
    <col min="1" max="11" width="2.125" style="187" customWidth="1"/>
    <col min="12" max="12" width="2.25" style="187" customWidth="1"/>
    <col min="13" max="17" width="2.375" style="187" customWidth="1"/>
    <col min="18" max="119" width="2.125" style="187" customWidth="1"/>
    <col min="120" max="16384" width="0" style="187" hidden="1"/>
  </cols>
  <sheetData>
    <row r="1" spans="1:119" ht="33" customHeight="1" x14ac:dyDescent="0.15">
      <c r="A1" s="185"/>
      <c r="B1" s="644" t="s">
        <v>80</v>
      </c>
      <c r="C1" s="644"/>
      <c r="D1" s="644"/>
      <c r="E1" s="644"/>
      <c r="F1" s="644"/>
      <c r="G1" s="644"/>
      <c r="H1" s="644"/>
      <c r="I1" s="644"/>
      <c r="J1" s="644"/>
      <c r="K1" s="644"/>
      <c r="L1" s="644"/>
      <c r="M1" s="644"/>
      <c r="N1" s="644"/>
      <c r="O1" s="644"/>
      <c r="P1" s="644"/>
      <c r="Q1" s="644"/>
      <c r="R1" s="644"/>
      <c r="S1" s="644"/>
      <c r="T1" s="644"/>
      <c r="U1" s="644"/>
      <c r="V1" s="644"/>
      <c r="W1" s="644"/>
      <c r="X1" s="644"/>
      <c r="Y1" s="644"/>
      <c r="Z1" s="644"/>
      <c r="AA1" s="644"/>
      <c r="AB1" s="644"/>
      <c r="AC1" s="644"/>
      <c r="AD1" s="644"/>
      <c r="AE1" s="644"/>
      <c r="AF1" s="644"/>
      <c r="AG1" s="644"/>
      <c r="AH1" s="644"/>
      <c r="AI1" s="644"/>
      <c r="AJ1" s="644"/>
      <c r="AK1" s="644"/>
      <c r="AL1" s="644"/>
      <c r="AM1" s="644"/>
      <c r="AN1" s="644"/>
      <c r="AO1" s="644"/>
      <c r="AP1" s="644"/>
      <c r="AQ1" s="644"/>
      <c r="AR1" s="644"/>
      <c r="AS1" s="644"/>
      <c r="AT1" s="644"/>
      <c r="AU1" s="644"/>
      <c r="AV1" s="644"/>
      <c r="AW1" s="644"/>
      <c r="AX1" s="644"/>
      <c r="AY1" s="644"/>
      <c r="AZ1" s="644"/>
      <c r="BA1" s="644"/>
      <c r="BB1" s="644"/>
      <c r="BC1" s="644"/>
      <c r="BD1" s="644"/>
      <c r="BE1" s="644"/>
      <c r="BF1" s="644"/>
      <c r="BG1" s="644"/>
      <c r="BH1" s="644"/>
      <c r="BI1" s="644"/>
      <c r="BJ1" s="644"/>
      <c r="BK1" s="644"/>
      <c r="BL1" s="644"/>
      <c r="BM1" s="644"/>
      <c r="BN1" s="644"/>
      <c r="BO1" s="644"/>
      <c r="BP1" s="644"/>
      <c r="BQ1" s="644"/>
      <c r="BR1" s="644"/>
      <c r="BS1" s="644"/>
      <c r="BT1" s="644"/>
      <c r="BU1" s="644"/>
      <c r="BV1" s="644"/>
      <c r="BW1" s="644"/>
      <c r="BX1" s="644"/>
      <c r="BY1" s="644"/>
      <c r="BZ1" s="644"/>
      <c r="CA1" s="644"/>
      <c r="CB1" s="644"/>
      <c r="CC1" s="644"/>
      <c r="CD1" s="644"/>
      <c r="CE1" s="644"/>
      <c r="CF1" s="644"/>
      <c r="CG1" s="644"/>
      <c r="CH1" s="644"/>
      <c r="CI1" s="644"/>
      <c r="CJ1" s="644"/>
      <c r="CK1" s="644"/>
      <c r="CL1" s="644"/>
      <c r="CM1" s="644"/>
      <c r="CN1" s="644"/>
      <c r="CO1" s="644"/>
      <c r="CP1" s="644"/>
      <c r="CQ1" s="644"/>
      <c r="CR1" s="644"/>
      <c r="CS1" s="644"/>
      <c r="CT1" s="644"/>
      <c r="CU1" s="644"/>
      <c r="CV1" s="644"/>
      <c r="CW1" s="644"/>
      <c r="CX1" s="644"/>
      <c r="CY1" s="644"/>
      <c r="CZ1" s="644"/>
      <c r="DA1" s="644"/>
      <c r="DB1" s="644"/>
      <c r="DC1" s="644"/>
      <c r="DD1" s="644"/>
      <c r="DE1" s="644"/>
      <c r="DF1" s="644"/>
      <c r="DG1" s="644"/>
      <c r="DH1" s="644"/>
      <c r="DI1" s="644"/>
      <c r="DJ1" s="186"/>
      <c r="DK1" s="186"/>
      <c r="DL1" s="186"/>
      <c r="DM1" s="186"/>
      <c r="DN1" s="186"/>
      <c r="DO1" s="186"/>
    </row>
    <row r="2" spans="1:119" ht="24.75" thickBot="1" x14ac:dyDescent="0.2">
      <c r="A2" s="185"/>
      <c r="B2" s="188" t="s">
        <v>81</v>
      </c>
      <c r="C2" s="188"/>
      <c r="D2" s="189"/>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c r="CB2" s="185"/>
      <c r="CC2" s="185"/>
      <c r="CD2" s="185"/>
      <c r="CE2" s="185"/>
      <c r="CF2" s="185"/>
      <c r="CG2" s="185"/>
      <c r="CH2" s="185"/>
      <c r="CI2" s="185"/>
      <c r="CJ2" s="185"/>
      <c r="CK2" s="185"/>
      <c r="CL2" s="185"/>
      <c r="CM2" s="185"/>
      <c r="CN2" s="185"/>
      <c r="CO2" s="185"/>
      <c r="CP2" s="185"/>
      <c r="CQ2" s="185"/>
      <c r="CR2" s="185"/>
      <c r="CS2" s="185"/>
      <c r="CT2" s="185"/>
      <c r="CU2" s="185"/>
      <c r="CV2" s="185"/>
      <c r="CW2" s="185"/>
      <c r="CX2" s="185"/>
      <c r="CY2" s="185"/>
      <c r="CZ2" s="185"/>
      <c r="DA2" s="185"/>
      <c r="DB2" s="185"/>
      <c r="DC2" s="185"/>
      <c r="DD2" s="185"/>
      <c r="DE2" s="185"/>
      <c r="DF2" s="185"/>
      <c r="DG2" s="185"/>
      <c r="DH2" s="185"/>
      <c r="DI2" s="185"/>
      <c r="DJ2" s="185"/>
      <c r="DK2" s="185"/>
      <c r="DL2" s="185"/>
      <c r="DM2" s="185"/>
      <c r="DN2" s="185"/>
      <c r="DO2" s="185"/>
    </row>
    <row r="3" spans="1:119" ht="18.75" customHeight="1" thickBot="1" x14ac:dyDescent="0.2">
      <c r="A3" s="186"/>
      <c r="B3" s="645" t="s">
        <v>82</v>
      </c>
      <c r="C3" s="646"/>
      <c r="D3" s="646"/>
      <c r="E3" s="647"/>
      <c r="F3" s="647"/>
      <c r="G3" s="647"/>
      <c r="H3" s="647"/>
      <c r="I3" s="647"/>
      <c r="J3" s="647"/>
      <c r="K3" s="647"/>
      <c r="L3" s="647" t="s">
        <v>83</v>
      </c>
      <c r="M3" s="647"/>
      <c r="N3" s="647"/>
      <c r="O3" s="647"/>
      <c r="P3" s="647"/>
      <c r="Q3" s="647"/>
      <c r="R3" s="650"/>
      <c r="S3" s="650"/>
      <c r="T3" s="650"/>
      <c r="U3" s="650"/>
      <c r="V3" s="651"/>
      <c r="W3" s="544" t="s">
        <v>84</v>
      </c>
      <c r="X3" s="545"/>
      <c r="Y3" s="545"/>
      <c r="Z3" s="545"/>
      <c r="AA3" s="545"/>
      <c r="AB3" s="646"/>
      <c r="AC3" s="650" t="s">
        <v>85</v>
      </c>
      <c r="AD3" s="545"/>
      <c r="AE3" s="545"/>
      <c r="AF3" s="545"/>
      <c r="AG3" s="545"/>
      <c r="AH3" s="545"/>
      <c r="AI3" s="545"/>
      <c r="AJ3" s="545"/>
      <c r="AK3" s="545"/>
      <c r="AL3" s="612"/>
      <c r="AM3" s="544" t="s">
        <v>86</v>
      </c>
      <c r="AN3" s="545"/>
      <c r="AO3" s="545"/>
      <c r="AP3" s="545"/>
      <c r="AQ3" s="545"/>
      <c r="AR3" s="545"/>
      <c r="AS3" s="545"/>
      <c r="AT3" s="545"/>
      <c r="AU3" s="545"/>
      <c r="AV3" s="545"/>
      <c r="AW3" s="545"/>
      <c r="AX3" s="612"/>
      <c r="AY3" s="604" t="s">
        <v>1</v>
      </c>
      <c r="AZ3" s="605"/>
      <c r="BA3" s="605"/>
      <c r="BB3" s="605"/>
      <c r="BC3" s="605"/>
      <c r="BD3" s="605"/>
      <c r="BE3" s="605"/>
      <c r="BF3" s="605"/>
      <c r="BG3" s="605"/>
      <c r="BH3" s="605"/>
      <c r="BI3" s="605"/>
      <c r="BJ3" s="605"/>
      <c r="BK3" s="605"/>
      <c r="BL3" s="605"/>
      <c r="BM3" s="654"/>
      <c r="BN3" s="544" t="s">
        <v>87</v>
      </c>
      <c r="BO3" s="545"/>
      <c r="BP3" s="545"/>
      <c r="BQ3" s="545"/>
      <c r="BR3" s="545"/>
      <c r="BS3" s="545"/>
      <c r="BT3" s="545"/>
      <c r="BU3" s="612"/>
      <c r="BV3" s="544" t="s">
        <v>88</v>
      </c>
      <c r="BW3" s="545"/>
      <c r="BX3" s="545"/>
      <c r="BY3" s="545"/>
      <c r="BZ3" s="545"/>
      <c r="CA3" s="545"/>
      <c r="CB3" s="545"/>
      <c r="CC3" s="612"/>
      <c r="CD3" s="604" t="s">
        <v>1</v>
      </c>
      <c r="CE3" s="605"/>
      <c r="CF3" s="605"/>
      <c r="CG3" s="605"/>
      <c r="CH3" s="605"/>
      <c r="CI3" s="605"/>
      <c r="CJ3" s="605"/>
      <c r="CK3" s="605"/>
      <c r="CL3" s="605"/>
      <c r="CM3" s="605"/>
      <c r="CN3" s="605"/>
      <c r="CO3" s="605"/>
      <c r="CP3" s="605"/>
      <c r="CQ3" s="605"/>
      <c r="CR3" s="605"/>
      <c r="CS3" s="654"/>
      <c r="CT3" s="544" t="s">
        <v>89</v>
      </c>
      <c r="CU3" s="545"/>
      <c r="CV3" s="545"/>
      <c r="CW3" s="545"/>
      <c r="CX3" s="545"/>
      <c r="CY3" s="545"/>
      <c r="CZ3" s="545"/>
      <c r="DA3" s="612"/>
      <c r="DB3" s="544" t="s">
        <v>90</v>
      </c>
      <c r="DC3" s="545"/>
      <c r="DD3" s="545"/>
      <c r="DE3" s="545"/>
      <c r="DF3" s="545"/>
      <c r="DG3" s="545"/>
      <c r="DH3" s="545"/>
      <c r="DI3" s="612"/>
      <c r="DJ3" s="185"/>
      <c r="DK3" s="185"/>
      <c r="DL3" s="185"/>
      <c r="DM3" s="185"/>
      <c r="DN3" s="185"/>
      <c r="DO3" s="185"/>
    </row>
    <row r="4" spans="1:119" ht="18.75" customHeight="1" x14ac:dyDescent="0.15">
      <c r="A4" s="186"/>
      <c r="B4" s="620"/>
      <c r="C4" s="621"/>
      <c r="D4" s="621"/>
      <c r="E4" s="622"/>
      <c r="F4" s="622"/>
      <c r="G4" s="622"/>
      <c r="H4" s="622"/>
      <c r="I4" s="622"/>
      <c r="J4" s="622"/>
      <c r="K4" s="622"/>
      <c r="L4" s="622"/>
      <c r="M4" s="622"/>
      <c r="N4" s="622"/>
      <c r="O4" s="622"/>
      <c r="P4" s="622"/>
      <c r="Q4" s="622"/>
      <c r="R4" s="626"/>
      <c r="S4" s="626"/>
      <c r="T4" s="626"/>
      <c r="U4" s="626"/>
      <c r="V4" s="627"/>
      <c r="W4" s="613"/>
      <c r="X4" s="427"/>
      <c r="Y4" s="427"/>
      <c r="Z4" s="427"/>
      <c r="AA4" s="427"/>
      <c r="AB4" s="621"/>
      <c r="AC4" s="626"/>
      <c r="AD4" s="427"/>
      <c r="AE4" s="427"/>
      <c r="AF4" s="427"/>
      <c r="AG4" s="427"/>
      <c r="AH4" s="427"/>
      <c r="AI4" s="427"/>
      <c r="AJ4" s="427"/>
      <c r="AK4" s="427"/>
      <c r="AL4" s="614"/>
      <c r="AM4" s="571"/>
      <c r="AN4" s="481"/>
      <c r="AO4" s="481"/>
      <c r="AP4" s="481"/>
      <c r="AQ4" s="481"/>
      <c r="AR4" s="481"/>
      <c r="AS4" s="481"/>
      <c r="AT4" s="481"/>
      <c r="AU4" s="481"/>
      <c r="AV4" s="481"/>
      <c r="AW4" s="481"/>
      <c r="AX4" s="653"/>
      <c r="AY4" s="457" t="s">
        <v>91</v>
      </c>
      <c r="AZ4" s="458"/>
      <c r="BA4" s="458"/>
      <c r="BB4" s="458"/>
      <c r="BC4" s="458"/>
      <c r="BD4" s="458"/>
      <c r="BE4" s="458"/>
      <c r="BF4" s="458"/>
      <c r="BG4" s="458"/>
      <c r="BH4" s="458"/>
      <c r="BI4" s="458"/>
      <c r="BJ4" s="458"/>
      <c r="BK4" s="458"/>
      <c r="BL4" s="458"/>
      <c r="BM4" s="459"/>
      <c r="BN4" s="460">
        <v>9323077</v>
      </c>
      <c r="BO4" s="461"/>
      <c r="BP4" s="461"/>
      <c r="BQ4" s="461"/>
      <c r="BR4" s="461"/>
      <c r="BS4" s="461"/>
      <c r="BT4" s="461"/>
      <c r="BU4" s="462"/>
      <c r="BV4" s="460">
        <v>9327622</v>
      </c>
      <c r="BW4" s="461"/>
      <c r="BX4" s="461"/>
      <c r="BY4" s="461"/>
      <c r="BZ4" s="461"/>
      <c r="CA4" s="461"/>
      <c r="CB4" s="461"/>
      <c r="CC4" s="462"/>
      <c r="CD4" s="638" t="s">
        <v>92</v>
      </c>
      <c r="CE4" s="639"/>
      <c r="CF4" s="639"/>
      <c r="CG4" s="639"/>
      <c r="CH4" s="639"/>
      <c r="CI4" s="639"/>
      <c r="CJ4" s="639"/>
      <c r="CK4" s="639"/>
      <c r="CL4" s="639"/>
      <c r="CM4" s="639"/>
      <c r="CN4" s="639"/>
      <c r="CO4" s="639"/>
      <c r="CP4" s="639"/>
      <c r="CQ4" s="639"/>
      <c r="CR4" s="639"/>
      <c r="CS4" s="640"/>
      <c r="CT4" s="641">
        <v>5.3</v>
      </c>
      <c r="CU4" s="642"/>
      <c r="CV4" s="642"/>
      <c r="CW4" s="642"/>
      <c r="CX4" s="642"/>
      <c r="CY4" s="642"/>
      <c r="CZ4" s="642"/>
      <c r="DA4" s="643"/>
      <c r="DB4" s="641">
        <v>6.2</v>
      </c>
      <c r="DC4" s="642"/>
      <c r="DD4" s="642"/>
      <c r="DE4" s="642"/>
      <c r="DF4" s="642"/>
      <c r="DG4" s="642"/>
      <c r="DH4" s="642"/>
      <c r="DI4" s="643"/>
      <c r="DJ4" s="185"/>
      <c r="DK4" s="185"/>
      <c r="DL4" s="185"/>
      <c r="DM4" s="185"/>
      <c r="DN4" s="185"/>
      <c r="DO4" s="185"/>
    </row>
    <row r="5" spans="1:119" ht="18.75" customHeight="1" x14ac:dyDescent="0.15">
      <c r="A5" s="186"/>
      <c r="B5" s="648"/>
      <c r="C5" s="482"/>
      <c r="D5" s="482"/>
      <c r="E5" s="649"/>
      <c r="F5" s="649"/>
      <c r="G5" s="649"/>
      <c r="H5" s="649"/>
      <c r="I5" s="649"/>
      <c r="J5" s="649"/>
      <c r="K5" s="649"/>
      <c r="L5" s="649"/>
      <c r="M5" s="649"/>
      <c r="N5" s="649"/>
      <c r="O5" s="649"/>
      <c r="P5" s="649"/>
      <c r="Q5" s="649"/>
      <c r="R5" s="480"/>
      <c r="S5" s="480"/>
      <c r="T5" s="480"/>
      <c r="U5" s="480"/>
      <c r="V5" s="652"/>
      <c r="W5" s="571"/>
      <c r="X5" s="481"/>
      <c r="Y5" s="481"/>
      <c r="Z5" s="481"/>
      <c r="AA5" s="481"/>
      <c r="AB5" s="482"/>
      <c r="AC5" s="480"/>
      <c r="AD5" s="481"/>
      <c r="AE5" s="481"/>
      <c r="AF5" s="481"/>
      <c r="AG5" s="481"/>
      <c r="AH5" s="481"/>
      <c r="AI5" s="481"/>
      <c r="AJ5" s="481"/>
      <c r="AK5" s="481"/>
      <c r="AL5" s="653"/>
      <c r="AM5" s="534" t="s">
        <v>93</v>
      </c>
      <c r="AN5" s="439"/>
      <c r="AO5" s="439"/>
      <c r="AP5" s="439"/>
      <c r="AQ5" s="439"/>
      <c r="AR5" s="439"/>
      <c r="AS5" s="439"/>
      <c r="AT5" s="440"/>
      <c r="AU5" s="522" t="s">
        <v>94</v>
      </c>
      <c r="AV5" s="523"/>
      <c r="AW5" s="523"/>
      <c r="AX5" s="523"/>
      <c r="AY5" s="445" t="s">
        <v>95</v>
      </c>
      <c r="AZ5" s="446"/>
      <c r="BA5" s="446"/>
      <c r="BB5" s="446"/>
      <c r="BC5" s="446"/>
      <c r="BD5" s="446"/>
      <c r="BE5" s="446"/>
      <c r="BF5" s="446"/>
      <c r="BG5" s="446"/>
      <c r="BH5" s="446"/>
      <c r="BI5" s="446"/>
      <c r="BJ5" s="446"/>
      <c r="BK5" s="446"/>
      <c r="BL5" s="446"/>
      <c r="BM5" s="447"/>
      <c r="BN5" s="465">
        <v>8986434</v>
      </c>
      <c r="BO5" s="466"/>
      <c r="BP5" s="466"/>
      <c r="BQ5" s="466"/>
      <c r="BR5" s="466"/>
      <c r="BS5" s="466"/>
      <c r="BT5" s="466"/>
      <c r="BU5" s="467"/>
      <c r="BV5" s="465">
        <v>8886121</v>
      </c>
      <c r="BW5" s="466"/>
      <c r="BX5" s="466"/>
      <c r="BY5" s="466"/>
      <c r="BZ5" s="466"/>
      <c r="CA5" s="466"/>
      <c r="CB5" s="466"/>
      <c r="CC5" s="467"/>
      <c r="CD5" s="474" t="s">
        <v>96</v>
      </c>
      <c r="CE5" s="475"/>
      <c r="CF5" s="475"/>
      <c r="CG5" s="475"/>
      <c r="CH5" s="475"/>
      <c r="CI5" s="475"/>
      <c r="CJ5" s="475"/>
      <c r="CK5" s="475"/>
      <c r="CL5" s="475"/>
      <c r="CM5" s="475"/>
      <c r="CN5" s="475"/>
      <c r="CO5" s="475"/>
      <c r="CP5" s="475"/>
      <c r="CQ5" s="475"/>
      <c r="CR5" s="475"/>
      <c r="CS5" s="476"/>
      <c r="CT5" s="435">
        <v>89.1</v>
      </c>
      <c r="CU5" s="436"/>
      <c r="CV5" s="436"/>
      <c r="CW5" s="436"/>
      <c r="CX5" s="436"/>
      <c r="CY5" s="436"/>
      <c r="CZ5" s="436"/>
      <c r="DA5" s="437"/>
      <c r="DB5" s="435">
        <v>88.4</v>
      </c>
      <c r="DC5" s="436"/>
      <c r="DD5" s="436"/>
      <c r="DE5" s="436"/>
      <c r="DF5" s="436"/>
      <c r="DG5" s="436"/>
      <c r="DH5" s="436"/>
      <c r="DI5" s="437"/>
      <c r="DJ5" s="185"/>
      <c r="DK5" s="185"/>
      <c r="DL5" s="185"/>
      <c r="DM5" s="185"/>
      <c r="DN5" s="185"/>
      <c r="DO5" s="185"/>
    </row>
    <row r="6" spans="1:119" ht="18.75" customHeight="1" x14ac:dyDescent="0.15">
      <c r="A6" s="186"/>
      <c r="B6" s="618" t="s">
        <v>97</v>
      </c>
      <c r="C6" s="479"/>
      <c r="D6" s="479"/>
      <c r="E6" s="619"/>
      <c r="F6" s="619"/>
      <c r="G6" s="619"/>
      <c r="H6" s="619"/>
      <c r="I6" s="619"/>
      <c r="J6" s="619"/>
      <c r="K6" s="619"/>
      <c r="L6" s="619" t="s">
        <v>98</v>
      </c>
      <c r="M6" s="619"/>
      <c r="N6" s="619"/>
      <c r="O6" s="619"/>
      <c r="P6" s="619"/>
      <c r="Q6" s="619"/>
      <c r="R6" s="503"/>
      <c r="S6" s="503"/>
      <c r="T6" s="503"/>
      <c r="U6" s="503"/>
      <c r="V6" s="625"/>
      <c r="W6" s="556" t="s">
        <v>99</v>
      </c>
      <c r="X6" s="478"/>
      <c r="Y6" s="478"/>
      <c r="Z6" s="478"/>
      <c r="AA6" s="478"/>
      <c r="AB6" s="479"/>
      <c r="AC6" s="630" t="s">
        <v>100</v>
      </c>
      <c r="AD6" s="631"/>
      <c r="AE6" s="631"/>
      <c r="AF6" s="631"/>
      <c r="AG6" s="631"/>
      <c r="AH6" s="631"/>
      <c r="AI6" s="631"/>
      <c r="AJ6" s="631"/>
      <c r="AK6" s="631"/>
      <c r="AL6" s="632"/>
      <c r="AM6" s="534" t="s">
        <v>101</v>
      </c>
      <c r="AN6" s="439"/>
      <c r="AO6" s="439"/>
      <c r="AP6" s="439"/>
      <c r="AQ6" s="439"/>
      <c r="AR6" s="439"/>
      <c r="AS6" s="439"/>
      <c r="AT6" s="440"/>
      <c r="AU6" s="522" t="s">
        <v>94</v>
      </c>
      <c r="AV6" s="523"/>
      <c r="AW6" s="523"/>
      <c r="AX6" s="523"/>
      <c r="AY6" s="445" t="s">
        <v>102</v>
      </c>
      <c r="AZ6" s="446"/>
      <c r="BA6" s="446"/>
      <c r="BB6" s="446"/>
      <c r="BC6" s="446"/>
      <c r="BD6" s="446"/>
      <c r="BE6" s="446"/>
      <c r="BF6" s="446"/>
      <c r="BG6" s="446"/>
      <c r="BH6" s="446"/>
      <c r="BI6" s="446"/>
      <c r="BJ6" s="446"/>
      <c r="BK6" s="446"/>
      <c r="BL6" s="446"/>
      <c r="BM6" s="447"/>
      <c r="BN6" s="465">
        <v>336643</v>
      </c>
      <c r="BO6" s="466"/>
      <c r="BP6" s="466"/>
      <c r="BQ6" s="466"/>
      <c r="BR6" s="466"/>
      <c r="BS6" s="466"/>
      <c r="BT6" s="466"/>
      <c r="BU6" s="467"/>
      <c r="BV6" s="465">
        <v>441501</v>
      </c>
      <c r="BW6" s="466"/>
      <c r="BX6" s="466"/>
      <c r="BY6" s="466"/>
      <c r="BZ6" s="466"/>
      <c r="CA6" s="466"/>
      <c r="CB6" s="466"/>
      <c r="CC6" s="467"/>
      <c r="CD6" s="474" t="s">
        <v>103</v>
      </c>
      <c r="CE6" s="475"/>
      <c r="CF6" s="475"/>
      <c r="CG6" s="475"/>
      <c r="CH6" s="475"/>
      <c r="CI6" s="475"/>
      <c r="CJ6" s="475"/>
      <c r="CK6" s="475"/>
      <c r="CL6" s="475"/>
      <c r="CM6" s="475"/>
      <c r="CN6" s="475"/>
      <c r="CO6" s="475"/>
      <c r="CP6" s="475"/>
      <c r="CQ6" s="475"/>
      <c r="CR6" s="475"/>
      <c r="CS6" s="476"/>
      <c r="CT6" s="615">
        <v>94.4</v>
      </c>
      <c r="CU6" s="616"/>
      <c r="CV6" s="616"/>
      <c r="CW6" s="616"/>
      <c r="CX6" s="616"/>
      <c r="CY6" s="616"/>
      <c r="CZ6" s="616"/>
      <c r="DA6" s="617"/>
      <c r="DB6" s="615">
        <v>93.9</v>
      </c>
      <c r="DC6" s="616"/>
      <c r="DD6" s="616"/>
      <c r="DE6" s="616"/>
      <c r="DF6" s="616"/>
      <c r="DG6" s="616"/>
      <c r="DH6" s="616"/>
      <c r="DI6" s="617"/>
      <c r="DJ6" s="185"/>
      <c r="DK6" s="185"/>
      <c r="DL6" s="185"/>
      <c r="DM6" s="185"/>
      <c r="DN6" s="185"/>
      <c r="DO6" s="185"/>
    </row>
    <row r="7" spans="1:119" ht="18.75" customHeight="1" x14ac:dyDescent="0.15">
      <c r="A7" s="186"/>
      <c r="B7" s="620"/>
      <c r="C7" s="621"/>
      <c r="D7" s="621"/>
      <c r="E7" s="622"/>
      <c r="F7" s="622"/>
      <c r="G7" s="622"/>
      <c r="H7" s="622"/>
      <c r="I7" s="622"/>
      <c r="J7" s="622"/>
      <c r="K7" s="622"/>
      <c r="L7" s="622"/>
      <c r="M7" s="622"/>
      <c r="N7" s="622"/>
      <c r="O7" s="622"/>
      <c r="P7" s="622"/>
      <c r="Q7" s="622"/>
      <c r="R7" s="626"/>
      <c r="S7" s="626"/>
      <c r="T7" s="626"/>
      <c r="U7" s="626"/>
      <c r="V7" s="627"/>
      <c r="W7" s="613"/>
      <c r="X7" s="427"/>
      <c r="Y7" s="427"/>
      <c r="Z7" s="427"/>
      <c r="AA7" s="427"/>
      <c r="AB7" s="621"/>
      <c r="AC7" s="633"/>
      <c r="AD7" s="428"/>
      <c r="AE7" s="428"/>
      <c r="AF7" s="428"/>
      <c r="AG7" s="428"/>
      <c r="AH7" s="428"/>
      <c r="AI7" s="428"/>
      <c r="AJ7" s="428"/>
      <c r="AK7" s="428"/>
      <c r="AL7" s="634"/>
      <c r="AM7" s="534" t="s">
        <v>104</v>
      </c>
      <c r="AN7" s="439"/>
      <c r="AO7" s="439"/>
      <c r="AP7" s="439"/>
      <c r="AQ7" s="439"/>
      <c r="AR7" s="439"/>
      <c r="AS7" s="439"/>
      <c r="AT7" s="440"/>
      <c r="AU7" s="522" t="s">
        <v>105</v>
      </c>
      <c r="AV7" s="523"/>
      <c r="AW7" s="523"/>
      <c r="AX7" s="523"/>
      <c r="AY7" s="445" t="s">
        <v>106</v>
      </c>
      <c r="AZ7" s="446"/>
      <c r="BA7" s="446"/>
      <c r="BB7" s="446"/>
      <c r="BC7" s="446"/>
      <c r="BD7" s="446"/>
      <c r="BE7" s="446"/>
      <c r="BF7" s="446"/>
      <c r="BG7" s="446"/>
      <c r="BH7" s="446"/>
      <c r="BI7" s="446"/>
      <c r="BJ7" s="446"/>
      <c r="BK7" s="446"/>
      <c r="BL7" s="446"/>
      <c r="BM7" s="447"/>
      <c r="BN7" s="465">
        <v>36648</v>
      </c>
      <c r="BO7" s="466"/>
      <c r="BP7" s="466"/>
      <c r="BQ7" s="466"/>
      <c r="BR7" s="466"/>
      <c r="BS7" s="466"/>
      <c r="BT7" s="466"/>
      <c r="BU7" s="467"/>
      <c r="BV7" s="465">
        <v>85575</v>
      </c>
      <c r="BW7" s="466"/>
      <c r="BX7" s="466"/>
      <c r="BY7" s="466"/>
      <c r="BZ7" s="466"/>
      <c r="CA7" s="466"/>
      <c r="CB7" s="466"/>
      <c r="CC7" s="467"/>
      <c r="CD7" s="474" t="s">
        <v>107</v>
      </c>
      <c r="CE7" s="475"/>
      <c r="CF7" s="475"/>
      <c r="CG7" s="475"/>
      <c r="CH7" s="475"/>
      <c r="CI7" s="475"/>
      <c r="CJ7" s="475"/>
      <c r="CK7" s="475"/>
      <c r="CL7" s="475"/>
      <c r="CM7" s="475"/>
      <c r="CN7" s="475"/>
      <c r="CO7" s="475"/>
      <c r="CP7" s="475"/>
      <c r="CQ7" s="475"/>
      <c r="CR7" s="475"/>
      <c r="CS7" s="476"/>
      <c r="CT7" s="465">
        <v>5677338</v>
      </c>
      <c r="CU7" s="466"/>
      <c r="CV7" s="466"/>
      <c r="CW7" s="466"/>
      <c r="CX7" s="466"/>
      <c r="CY7" s="466"/>
      <c r="CZ7" s="466"/>
      <c r="DA7" s="467"/>
      <c r="DB7" s="465">
        <v>5722518</v>
      </c>
      <c r="DC7" s="466"/>
      <c r="DD7" s="466"/>
      <c r="DE7" s="466"/>
      <c r="DF7" s="466"/>
      <c r="DG7" s="466"/>
      <c r="DH7" s="466"/>
      <c r="DI7" s="467"/>
      <c r="DJ7" s="185"/>
      <c r="DK7" s="185"/>
      <c r="DL7" s="185"/>
      <c r="DM7" s="185"/>
      <c r="DN7" s="185"/>
      <c r="DO7" s="185"/>
    </row>
    <row r="8" spans="1:119" ht="18.75" customHeight="1" thickBot="1" x14ac:dyDescent="0.2">
      <c r="A8" s="186"/>
      <c r="B8" s="623"/>
      <c r="C8" s="557"/>
      <c r="D8" s="557"/>
      <c r="E8" s="624"/>
      <c r="F8" s="624"/>
      <c r="G8" s="624"/>
      <c r="H8" s="624"/>
      <c r="I8" s="624"/>
      <c r="J8" s="624"/>
      <c r="K8" s="624"/>
      <c r="L8" s="624"/>
      <c r="M8" s="624"/>
      <c r="N8" s="624"/>
      <c r="O8" s="624"/>
      <c r="P8" s="624"/>
      <c r="Q8" s="624"/>
      <c r="R8" s="628"/>
      <c r="S8" s="628"/>
      <c r="T8" s="628"/>
      <c r="U8" s="628"/>
      <c r="V8" s="629"/>
      <c r="W8" s="546"/>
      <c r="X8" s="547"/>
      <c r="Y8" s="547"/>
      <c r="Z8" s="547"/>
      <c r="AA8" s="547"/>
      <c r="AB8" s="557"/>
      <c r="AC8" s="635"/>
      <c r="AD8" s="636"/>
      <c r="AE8" s="636"/>
      <c r="AF8" s="636"/>
      <c r="AG8" s="636"/>
      <c r="AH8" s="636"/>
      <c r="AI8" s="636"/>
      <c r="AJ8" s="636"/>
      <c r="AK8" s="636"/>
      <c r="AL8" s="637"/>
      <c r="AM8" s="534" t="s">
        <v>108</v>
      </c>
      <c r="AN8" s="439"/>
      <c r="AO8" s="439"/>
      <c r="AP8" s="439"/>
      <c r="AQ8" s="439"/>
      <c r="AR8" s="439"/>
      <c r="AS8" s="439"/>
      <c r="AT8" s="440"/>
      <c r="AU8" s="522" t="s">
        <v>94</v>
      </c>
      <c r="AV8" s="523"/>
      <c r="AW8" s="523"/>
      <c r="AX8" s="523"/>
      <c r="AY8" s="445" t="s">
        <v>109</v>
      </c>
      <c r="AZ8" s="446"/>
      <c r="BA8" s="446"/>
      <c r="BB8" s="446"/>
      <c r="BC8" s="446"/>
      <c r="BD8" s="446"/>
      <c r="BE8" s="446"/>
      <c r="BF8" s="446"/>
      <c r="BG8" s="446"/>
      <c r="BH8" s="446"/>
      <c r="BI8" s="446"/>
      <c r="BJ8" s="446"/>
      <c r="BK8" s="446"/>
      <c r="BL8" s="446"/>
      <c r="BM8" s="447"/>
      <c r="BN8" s="465">
        <v>299995</v>
      </c>
      <c r="BO8" s="466"/>
      <c r="BP8" s="466"/>
      <c r="BQ8" s="466"/>
      <c r="BR8" s="466"/>
      <c r="BS8" s="466"/>
      <c r="BT8" s="466"/>
      <c r="BU8" s="467"/>
      <c r="BV8" s="465">
        <v>355926</v>
      </c>
      <c r="BW8" s="466"/>
      <c r="BX8" s="466"/>
      <c r="BY8" s="466"/>
      <c r="BZ8" s="466"/>
      <c r="CA8" s="466"/>
      <c r="CB8" s="466"/>
      <c r="CC8" s="467"/>
      <c r="CD8" s="474" t="s">
        <v>110</v>
      </c>
      <c r="CE8" s="475"/>
      <c r="CF8" s="475"/>
      <c r="CG8" s="475"/>
      <c r="CH8" s="475"/>
      <c r="CI8" s="475"/>
      <c r="CJ8" s="475"/>
      <c r="CK8" s="475"/>
      <c r="CL8" s="475"/>
      <c r="CM8" s="475"/>
      <c r="CN8" s="475"/>
      <c r="CO8" s="475"/>
      <c r="CP8" s="475"/>
      <c r="CQ8" s="475"/>
      <c r="CR8" s="475"/>
      <c r="CS8" s="476"/>
      <c r="CT8" s="578">
        <v>0.52</v>
      </c>
      <c r="CU8" s="579"/>
      <c r="CV8" s="579"/>
      <c r="CW8" s="579"/>
      <c r="CX8" s="579"/>
      <c r="CY8" s="579"/>
      <c r="CZ8" s="579"/>
      <c r="DA8" s="580"/>
      <c r="DB8" s="578">
        <v>0.51</v>
      </c>
      <c r="DC8" s="579"/>
      <c r="DD8" s="579"/>
      <c r="DE8" s="579"/>
      <c r="DF8" s="579"/>
      <c r="DG8" s="579"/>
      <c r="DH8" s="579"/>
      <c r="DI8" s="580"/>
      <c r="DJ8" s="185"/>
      <c r="DK8" s="185"/>
      <c r="DL8" s="185"/>
      <c r="DM8" s="185"/>
      <c r="DN8" s="185"/>
      <c r="DO8" s="185"/>
    </row>
    <row r="9" spans="1:119" ht="18.75" customHeight="1" thickBot="1" x14ac:dyDescent="0.2">
      <c r="A9" s="186"/>
      <c r="B9" s="604" t="s">
        <v>111</v>
      </c>
      <c r="C9" s="605"/>
      <c r="D9" s="605"/>
      <c r="E9" s="605"/>
      <c r="F9" s="605"/>
      <c r="G9" s="605"/>
      <c r="H9" s="605"/>
      <c r="I9" s="605"/>
      <c r="J9" s="605"/>
      <c r="K9" s="528"/>
      <c r="L9" s="606" t="s">
        <v>112</v>
      </c>
      <c r="M9" s="607"/>
      <c r="N9" s="607"/>
      <c r="O9" s="607"/>
      <c r="P9" s="607"/>
      <c r="Q9" s="608"/>
      <c r="R9" s="609">
        <v>25590</v>
      </c>
      <c r="S9" s="610"/>
      <c r="T9" s="610"/>
      <c r="U9" s="610"/>
      <c r="V9" s="611"/>
      <c r="W9" s="544" t="s">
        <v>113</v>
      </c>
      <c r="X9" s="545"/>
      <c r="Y9" s="545"/>
      <c r="Z9" s="545"/>
      <c r="AA9" s="545"/>
      <c r="AB9" s="545"/>
      <c r="AC9" s="545"/>
      <c r="AD9" s="545"/>
      <c r="AE9" s="545"/>
      <c r="AF9" s="545"/>
      <c r="AG9" s="545"/>
      <c r="AH9" s="545"/>
      <c r="AI9" s="545"/>
      <c r="AJ9" s="545"/>
      <c r="AK9" s="545"/>
      <c r="AL9" s="612"/>
      <c r="AM9" s="534" t="s">
        <v>114</v>
      </c>
      <c r="AN9" s="439"/>
      <c r="AO9" s="439"/>
      <c r="AP9" s="439"/>
      <c r="AQ9" s="439"/>
      <c r="AR9" s="439"/>
      <c r="AS9" s="439"/>
      <c r="AT9" s="440"/>
      <c r="AU9" s="522" t="s">
        <v>115</v>
      </c>
      <c r="AV9" s="523"/>
      <c r="AW9" s="523"/>
      <c r="AX9" s="523"/>
      <c r="AY9" s="445" t="s">
        <v>116</v>
      </c>
      <c r="AZ9" s="446"/>
      <c r="BA9" s="446"/>
      <c r="BB9" s="446"/>
      <c r="BC9" s="446"/>
      <c r="BD9" s="446"/>
      <c r="BE9" s="446"/>
      <c r="BF9" s="446"/>
      <c r="BG9" s="446"/>
      <c r="BH9" s="446"/>
      <c r="BI9" s="446"/>
      <c r="BJ9" s="446"/>
      <c r="BK9" s="446"/>
      <c r="BL9" s="446"/>
      <c r="BM9" s="447"/>
      <c r="BN9" s="465">
        <v>-55931</v>
      </c>
      <c r="BO9" s="466"/>
      <c r="BP9" s="466"/>
      <c r="BQ9" s="466"/>
      <c r="BR9" s="466"/>
      <c r="BS9" s="466"/>
      <c r="BT9" s="466"/>
      <c r="BU9" s="467"/>
      <c r="BV9" s="465">
        <v>-59223</v>
      </c>
      <c r="BW9" s="466"/>
      <c r="BX9" s="466"/>
      <c r="BY9" s="466"/>
      <c r="BZ9" s="466"/>
      <c r="CA9" s="466"/>
      <c r="CB9" s="466"/>
      <c r="CC9" s="467"/>
      <c r="CD9" s="474" t="s">
        <v>117</v>
      </c>
      <c r="CE9" s="475"/>
      <c r="CF9" s="475"/>
      <c r="CG9" s="475"/>
      <c r="CH9" s="475"/>
      <c r="CI9" s="475"/>
      <c r="CJ9" s="475"/>
      <c r="CK9" s="475"/>
      <c r="CL9" s="475"/>
      <c r="CM9" s="475"/>
      <c r="CN9" s="475"/>
      <c r="CO9" s="475"/>
      <c r="CP9" s="475"/>
      <c r="CQ9" s="475"/>
      <c r="CR9" s="475"/>
      <c r="CS9" s="476"/>
      <c r="CT9" s="435">
        <v>12.1</v>
      </c>
      <c r="CU9" s="436"/>
      <c r="CV9" s="436"/>
      <c r="CW9" s="436"/>
      <c r="CX9" s="436"/>
      <c r="CY9" s="436"/>
      <c r="CZ9" s="436"/>
      <c r="DA9" s="437"/>
      <c r="DB9" s="435">
        <v>12</v>
      </c>
      <c r="DC9" s="436"/>
      <c r="DD9" s="436"/>
      <c r="DE9" s="436"/>
      <c r="DF9" s="436"/>
      <c r="DG9" s="436"/>
      <c r="DH9" s="436"/>
      <c r="DI9" s="437"/>
      <c r="DJ9" s="185"/>
      <c r="DK9" s="185"/>
      <c r="DL9" s="185"/>
      <c r="DM9" s="185"/>
      <c r="DN9" s="185"/>
      <c r="DO9" s="185"/>
    </row>
    <row r="10" spans="1:119" ht="18.75" customHeight="1" thickBot="1" x14ac:dyDescent="0.2">
      <c r="A10" s="186"/>
      <c r="B10" s="604"/>
      <c r="C10" s="605"/>
      <c r="D10" s="605"/>
      <c r="E10" s="605"/>
      <c r="F10" s="605"/>
      <c r="G10" s="605"/>
      <c r="H10" s="605"/>
      <c r="I10" s="605"/>
      <c r="J10" s="605"/>
      <c r="K10" s="528"/>
      <c r="L10" s="438" t="s">
        <v>118</v>
      </c>
      <c r="M10" s="439"/>
      <c r="N10" s="439"/>
      <c r="O10" s="439"/>
      <c r="P10" s="439"/>
      <c r="Q10" s="440"/>
      <c r="R10" s="441">
        <v>25954</v>
      </c>
      <c r="S10" s="442"/>
      <c r="T10" s="442"/>
      <c r="U10" s="442"/>
      <c r="V10" s="444"/>
      <c r="W10" s="613"/>
      <c r="X10" s="427"/>
      <c r="Y10" s="427"/>
      <c r="Z10" s="427"/>
      <c r="AA10" s="427"/>
      <c r="AB10" s="427"/>
      <c r="AC10" s="427"/>
      <c r="AD10" s="427"/>
      <c r="AE10" s="427"/>
      <c r="AF10" s="427"/>
      <c r="AG10" s="427"/>
      <c r="AH10" s="427"/>
      <c r="AI10" s="427"/>
      <c r="AJ10" s="427"/>
      <c r="AK10" s="427"/>
      <c r="AL10" s="614"/>
      <c r="AM10" s="534" t="s">
        <v>119</v>
      </c>
      <c r="AN10" s="439"/>
      <c r="AO10" s="439"/>
      <c r="AP10" s="439"/>
      <c r="AQ10" s="439"/>
      <c r="AR10" s="439"/>
      <c r="AS10" s="439"/>
      <c r="AT10" s="440"/>
      <c r="AU10" s="522" t="s">
        <v>94</v>
      </c>
      <c r="AV10" s="523"/>
      <c r="AW10" s="523"/>
      <c r="AX10" s="523"/>
      <c r="AY10" s="445" t="s">
        <v>120</v>
      </c>
      <c r="AZ10" s="446"/>
      <c r="BA10" s="446"/>
      <c r="BB10" s="446"/>
      <c r="BC10" s="446"/>
      <c r="BD10" s="446"/>
      <c r="BE10" s="446"/>
      <c r="BF10" s="446"/>
      <c r="BG10" s="446"/>
      <c r="BH10" s="446"/>
      <c r="BI10" s="446"/>
      <c r="BJ10" s="446"/>
      <c r="BK10" s="446"/>
      <c r="BL10" s="446"/>
      <c r="BM10" s="447"/>
      <c r="BN10" s="465">
        <v>178000</v>
      </c>
      <c r="BO10" s="466"/>
      <c r="BP10" s="466"/>
      <c r="BQ10" s="466"/>
      <c r="BR10" s="466"/>
      <c r="BS10" s="466"/>
      <c r="BT10" s="466"/>
      <c r="BU10" s="467"/>
      <c r="BV10" s="465">
        <v>208000</v>
      </c>
      <c r="BW10" s="466"/>
      <c r="BX10" s="466"/>
      <c r="BY10" s="466"/>
      <c r="BZ10" s="466"/>
      <c r="CA10" s="466"/>
      <c r="CB10" s="466"/>
      <c r="CC10" s="467"/>
      <c r="CD10" s="190" t="s">
        <v>121</v>
      </c>
      <c r="CE10" s="191"/>
      <c r="CF10" s="191"/>
      <c r="CG10" s="191"/>
      <c r="CH10" s="191"/>
      <c r="CI10" s="191"/>
      <c r="CJ10" s="191"/>
      <c r="CK10" s="191"/>
      <c r="CL10" s="191"/>
      <c r="CM10" s="191"/>
      <c r="CN10" s="191"/>
      <c r="CO10" s="191"/>
      <c r="CP10" s="191"/>
      <c r="CQ10" s="191"/>
      <c r="CR10" s="191"/>
      <c r="CS10" s="192"/>
      <c r="CT10" s="193"/>
      <c r="CU10" s="194"/>
      <c r="CV10" s="194"/>
      <c r="CW10" s="194"/>
      <c r="CX10" s="194"/>
      <c r="CY10" s="194"/>
      <c r="CZ10" s="194"/>
      <c r="DA10" s="195"/>
      <c r="DB10" s="193"/>
      <c r="DC10" s="194"/>
      <c r="DD10" s="194"/>
      <c r="DE10" s="194"/>
      <c r="DF10" s="194"/>
      <c r="DG10" s="194"/>
      <c r="DH10" s="194"/>
      <c r="DI10" s="195"/>
      <c r="DJ10" s="185"/>
      <c r="DK10" s="185"/>
      <c r="DL10" s="185"/>
      <c r="DM10" s="185"/>
      <c r="DN10" s="185"/>
      <c r="DO10" s="185"/>
    </row>
    <row r="11" spans="1:119" ht="18.75" customHeight="1" thickBot="1" x14ac:dyDescent="0.2">
      <c r="A11" s="186"/>
      <c r="B11" s="604"/>
      <c r="C11" s="605"/>
      <c r="D11" s="605"/>
      <c r="E11" s="605"/>
      <c r="F11" s="605"/>
      <c r="G11" s="605"/>
      <c r="H11" s="605"/>
      <c r="I11" s="605"/>
      <c r="J11" s="605"/>
      <c r="K11" s="528"/>
      <c r="L11" s="511" t="s">
        <v>122</v>
      </c>
      <c r="M11" s="512"/>
      <c r="N11" s="512"/>
      <c r="O11" s="512"/>
      <c r="P11" s="512"/>
      <c r="Q11" s="513"/>
      <c r="R11" s="601" t="s">
        <v>123</v>
      </c>
      <c r="S11" s="602"/>
      <c r="T11" s="602"/>
      <c r="U11" s="602"/>
      <c r="V11" s="603"/>
      <c r="W11" s="613"/>
      <c r="X11" s="427"/>
      <c r="Y11" s="427"/>
      <c r="Z11" s="427"/>
      <c r="AA11" s="427"/>
      <c r="AB11" s="427"/>
      <c r="AC11" s="427"/>
      <c r="AD11" s="427"/>
      <c r="AE11" s="427"/>
      <c r="AF11" s="427"/>
      <c r="AG11" s="427"/>
      <c r="AH11" s="427"/>
      <c r="AI11" s="427"/>
      <c r="AJ11" s="427"/>
      <c r="AK11" s="427"/>
      <c r="AL11" s="614"/>
      <c r="AM11" s="534" t="s">
        <v>124</v>
      </c>
      <c r="AN11" s="439"/>
      <c r="AO11" s="439"/>
      <c r="AP11" s="439"/>
      <c r="AQ11" s="439"/>
      <c r="AR11" s="439"/>
      <c r="AS11" s="439"/>
      <c r="AT11" s="440"/>
      <c r="AU11" s="522" t="s">
        <v>125</v>
      </c>
      <c r="AV11" s="523"/>
      <c r="AW11" s="523"/>
      <c r="AX11" s="523"/>
      <c r="AY11" s="445" t="s">
        <v>126</v>
      </c>
      <c r="AZ11" s="446"/>
      <c r="BA11" s="446"/>
      <c r="BB11" s="446"/>
      <c r="BC11" s="446"/>
      <c r="BD11" s="446"/>
      <c r="BE11" s="446"/>
      <c r="BF11" s="446"/>
      <c r="BG11" s="446"/>
      <c r="BH11" s="446"/>
      <c r="BI11" s="446"/>
      <c r="BJ11" s="446"/>
      <c r="BK11" s="446"/>
      <c r="BL11" s="446"/>
      <c r="BM11" s="447"/>
      <c r="BN11" s="465">
        <v>0</v>
      </c>
      <c r="BO11" s="466"/>
      <c r="BP11" s="466"/>
      <c r="BQ11" s="466"/>
      <c r="BR11" s="466"/>
      <c r="BS11" s="466"/>
      <c r="BT11" s="466"/>
      <c r="BU11" s="467"/>
      <c r="BV11" s="465">
        <v>0</v>
      </c>
      <c r="BW11" s="466"/>
      <c r="BX11" s="466"/>
      <c r="BY11" s="466"/>
      <c r="BZ11" s="466"/>
      <c r="CA11" s="466"/>
      <c r="CB11" s="466"/>
      <c r="CC11" s="467"/>
      <c r="CD11" s="474" t="s">
        <v>127</v>
      </c>
      <c r="CE11" s="475"/>
      <c r="CF11" s="475"/>
      <c r="CG11" s="475"/>
      <c r="CH11" s="475"/>
      <c r="CI11" s="475"/>
      <c r="CJ11" s="475"/>
      <c r="CK11" s="475"/>
      <c r="CL11" s="475"/>
      <c r="CM11" s="475"/>
      <c r="CN11" s="475"/>
      <c r="CO11" s="475"/>
      <c r="CP11" s="475"/>
      <c r="CQ11" s="475"/>
      <c r="CR11" s="475"/>
      <c r="CS11" s="476"/>
      <c r="CT11" s="578" t="s">
        <v>128</v>
      </c>
      <c r="CU11" s="579"/>
      <c r="CV11" s="579"/>
      <c r="CW11" s="579"/>
      <c r="CX11" s="579"/>
      <c r="CY11" s="579"/>
      <c r="CZ11" s="579"/>
      <c r="DA11" s="580"/>
      <c r="DB11" s="578" t="s">
        <v>128</v>
      </c>
      <c r="DC11" s="579"/>
      <c r="DD11" s="579"/>
      <c r="DE11" s="579"/>
      <c r="DF11" s="579"/>
      <c r="DG11" s="579"/>
      <c r="DH11" s="579"/>
      <c r="DI11" s="580"/>
      <c r="DJ11" s="185"/>
      <c r="DK11" s="185"/>
      <c r="DL11" s="185"/>
      <c r="DM11" s="185"/>
      <c r="DN11" s="185"/>
      <c r="DO11" s="185"/>
    </row>
    <row r="12" spans="1:119" ht="18.75" customHeight="1" x14ac:dyDescent="0.15">
      <c r="A12" s="186"/>
      <c r="B12" s="581" t="s">
        <v>129</v>
      </c>
      <c r="C12" s="582"/>
      <c r="D12" s="582"/>
      <c r="E12" s="582"/>
      <c r="F12" s="582"/>
      <c r="G12" s="582"/>
      <c r="H12" s="582"/>
      <c r="I12" s="582"/>
      <c r="J12" s="582"/>
      <c r="K12" s="583"/>
      <c r="L12" s="590" t="s">
        <v>130</v>
      </c>
      <c r="M12" s="591"/>
      <c r="N12" s="591"/>
      <c r="O12" s="591"/>
      <c r="P12" s="591"/>
      <c r="Q12" s="592"/>
      <c r="R12" s="593">
        <v>25967</v>
      </c>
      <c r="S12" s="594"/>
      <c r="T12" s="594"/>
      <c r="U12" s="594"/>
      <c r="V12" s="595"/>
      <c r="W12" s="596" t="s">
        <v>1</v>
      </c>
      <c r="X12" s="523"/>
      <c r="Y12" s="523"/>
      <c r="Z12" s="523"/>
      <c r="AA12" s="523"/>
      <c r="AB12" s="597"/>
      <c r="AC12" s="522" t="s">
        <v>131</v>
      </c>
      <c r="AD12" s="523"/>
      <c r="AE12" s="523"/>
      <c r="AF12" s="523"/>
      <c r="AG12" s="597"/>
      <c r="AH12" s="522" t="s">
        <v>132</v>
      </c>
      <c r="AI12" s="523"/>
      <c r="AJ12" s="523"/>
      <c r="AK12" s="523"/>
      <c r="AL12" s="598"/>
      <c r="AM12" s="534" t="s">
        <v>133</v>
      </c>
      <c r="AN12" s="439"/>
      <c r="AO12" s="439"/>
      <c r="AP12" s="439"/>
      <c r="AQ12" s="439"/>
      <c r="AR12" s="439"/>
      <c r="AS12" s="439"/>
      <c r="AT12" s="440"/>
      <c r="AU12" s="522" t="s">
        <v>125</v>
      </c>
      <c r="AV12" s="523"/>
      <c r="AW12" s="523"/>
      <c r="AX12" s="523"/>
      <c r="AY12" s="445" t="s">
        <v>134</v>
      </c>
      <c r="AZ12" s="446"/>
      <c r="BA12" s="446"/>
      <c r="BB12" s="446"/>
      <c r="BC12" s="446"/>
      <c r="BD12" s="446"/>
      <c r="BE12" s="446"/>
      <c r="BF12" s="446"/>
      <c r="BG12" s="446"/>
      <c r="BH12" s="446"/>
      <c r="BI12" s="446"/>
      <c r="BJ12" s="446"/>
      <c r="BK12" s="446"/>
      <c r="BL12" s="446"/>
      <c r="BM12" s="447"/>
      <c r="BN12" s="465">
        <v>178000</v>
      </c>
      <c r="BO12" s="466"/>
      <c r="BP12" s="466"/>
      <c r="BQ12" s="466"/>
      <c r="BR12" s="466"/>
      <c r="BS12" s="466"/>
      <c r="BT12" s="466"/>
      <c r="BU12" s="467"/>
      <c r="BV12" s="465">
        <v>208000</v>
      </c>
      <c r="BW12" s="466"/>
      <c r="BX12" s="466"/>
      <c r="BY12" s="466"/>
      <c r="BZ12" s="466"/>
      <c r="CA12" s="466"/>
      <c r="CB12" s="466"/>
      <c r="CC12" s="467"/>
      <c r="CD12" s="474" t="s">
        <v>135</v>
      </c>
      <c r="CE12" s="475"/>
      <c r="CF12" s="475"/>
      <c r="CG12" s="475"/>
      <c r="CH12" s="475"/>
      <c r="CI12" s="475"/>
      <c r="CJ12" s="475"/>
      <c r="CK12" s="475"/>
      <c r="CL12" s="475"/>
      <c r="CM12" s="475"/>
      <c r="CN12" s="475"/>
      <c r="CO12" s="475"/>
      <c r="CP12" s="475"/>
      <c r="CQ12" s="475"/>
      <c r="CR12" s="475"/>
      <c r="CS12" s="476"/>
      <c r="CT12" s="578" t="s">
        <v>128</v>
      </c>
      <c r="CU12" s="579"/>
      <c r="CV12" s="579"/>
      <c r="CW12" s="579"/>
      <c r="CX12" s="579"/>
      <c r="CY12" s="579"/>
      <c r="CZ12" s="579"/>
      <c r="DA12" s="580"/>
      <c r="DB12" s="578" t="s">
        <v>136</v>
      </c>
      <c r="DC12" s="579"/>
      <c r="DD12" s="579"/>
      <c r="DE12" s="579"/>
      <c r="DF12" s="579"/>
      <c r="DG12" s="579"/>
      <c r="DH12" s="579"/>
      <c r="DI12" s="580"/>
      <c r="DJ12" s="185"/>
      <c r="DK12" s="185"/>
      <c r="DL12" s="185"/>
      <c r="DM12" s="185"/>
      <c r="DN12" s="185"/>
      <c r="DO12" s="185"/>
    </row>
    <row r="13" spans="1:119" ht="18.75" customHeight="1" x14ac:dyDescent="0.15">
      <c r="A13" s="186"/>
      <c r="B13" s="584"/>
      <c r="C13" s="585"/>
      <c r="D13" s="585"/>
      <c r="E13" s="585"/>
      <c r="F13" s="585"/>
      <c r="G13" s="585"/>
      <c r="H13" s="585"/>
      <c r="I13" s="585"/>
      <c r="J13" s="585"/>
      <c r="K13" s="586"/>
      <c r="L13" s="196"/>
      <c r="M13" s="565" t="s">
        <v>137</v>
      </c>
      <c r="N13" s="566"/>
      <c r="O13" s="566"/>
      <c r="P13" s="566"/>
      <c r="Q13" s="567"/>
      <c r="R13" s="568">
        <v>25705</v>
      </c>
      <c r="S13" s="569"/>
      <c r="T13" s="569"/>
      <c r="U13" s="569"/>
      <c r="V13" s="570"/>
      <c r="W13" s="556" t="s">
        <v>138</v>
      </c>
      <c r="X13" s="478"/>
      <c r="Y13" s="478"/>
      <c r="Z13" s="478"/>
      <c r="AA13" s="478"/>
      <c r="AB13" s="479"/>
      <c r="AC13" s="441">
        <v>1106</v>
      </c>
      <c r="AD13" s="442"/>
      <c r="AE13" s="442"/>
      <c r="AF13" s="442"/>
      <c r="AG13" s="443"/>
      <c r="AH13" s="441">
        <v>1258</v>
      </c>
      <c r="AI13" s="442"/>
      <c r="AJ13" s="442"/>
      <c r="AK13" s="442"/>
      <c r="AL13" s="444"/>
      <c r="AM13" s="534" t="s">
        <v>139</v>
      </c>
      <c r="AN13" s="439"/>
      <c r="AO13" s="439"/>
      <c r="AP13" s="439"/>
      <c r="AQ13" s="439"/>
      <c r="AR13" s="439"/>
      <c r="AS13" s="439"/>
      <c r="AT13" s="440"/>
      <c r="AU13" s="522" t="s">
        <v>140</v>
      </c>
      <c r="AV13" s="523"/>
      <c r="AW13" s="523"/>
      <c r="AX13" s="523"/>
      <c r="AY13" s="445" t="s">
        <v>141</v>
      </c>
      <c r="AZ13" s="446"/>
      <c r="BA13" s="446"/>
      <c r="BB13" s="446"/>
      <c r="BC13" s="446"/>
      <c r="BD13" s="446"/>
      <c r="BE13" s="446"/>
      <c r="BF13" s="446"/>
      <c r="BG13" s="446"/>
      <c r="BH13" s="446"/>
      <c r="BI13" s="446"/>
      <c r="BJ13" s="446"/>
      <c r="BK13" s="446"/>
      <c r="BL13" s="446"/>
      <c r="BM13" s="447"/>
      <c r="BN13" s="465">
        <v>-55931</v>
      </c>
      <c r="BO13" s="466"/>
      <c r="BP13" s="466"/>
      <c r="BQ13" s="466"/>
      <c r="BR13" s="466"/>
      <c r="BS13" s="466"/>
      <c r="BT13" s="466"/>
      <c r="BU13" s="467"/>
      <c r="BV13" s="465">
        <v>-59223</v>
      </c>
      <c r="BW13" s="466"/>
      <c r="BX13" s="466"/>
      <c r="BY13" s="466"/>
      <c r="BZ13" s="466"/>
      <c r="CA13" s="466"/>
      <c r="CB13" s="466"/>
      <c r="CC13" s="467"/>
      <c r="CD13" s="474" t="s">
        <v>142</v>
      </c>
      <c r="CE13" s="475"/>
      <c r="CF13" s="475"/>
      <c r="CG13" s="475"/>
      <c r="CH13" s="475"/>
      <c r="CI13" s="475"/>
      <c r="CJ13" s="475"/>
      <c r="CK13" s="475"/>
      <c r="CL13" s="475"/>
      <c r="CM13" s="475"/>
      <c r="CN13" s="475"/>
      <c r="CO13" s="475"/>
      <c r="CP13" s="475"/>
      <c r="CQ13" s="475"/>
      <c r="CR13" s="475"/>
      <c r="CS13" s="476"/>
      <c r="CT13" s="435">
        <v>5.4</v>
      </c>
      <c r="CU13" s="436"/>
      <c r="CV13" s="436"/>
      <c r="CW13" s="436"/>
      <c r="CX13" s="436"/>
      <c r="CY13" s="436"/>
      <c r="CZ13" s="436"/>
      <c r="DA13" s="437"/>
      <c r="DB13" s="435">
        <v>4.9000000000000004</v>
      </c>
      <c r="DC13" s="436"/>
      <c r="DD13" s="436"/>
      <c r="DE13" s="436"/>
      <c r="DF13" s="436"/>
      <c r="DG13" s="436"/>
      <c r="DH13" s="436"/>
      <c r="DI13" s="437"/>
      <c r="DJ13" s="185"/>
      <c r="DK13" s="185"/>
      <c r="DL13" s="185"/>
      <c r="DM13" s="185"/>
      <c r="DN13" s="185"/>
      <c r="DO13" s="185"/>
    </row>
    <row r="14" spans="1:119" ht="18.75" customHeight="1" thickBot="1" x14ac:dyDescent="0.2">
      <c r="A14" s="186"/>
      <c r="B14" s="584"/>
      <c r="C14" s="585"/>
      <c r="D14" s="585"/>
      <c r="E14" s="585"/>
      <c r="F14" s="585"/>
      <c r="G14" s="585"/>
      <c r="H14" s="585"/>
      <c r="I14" s="585"/>
      <c r="J14" s="585"/>
      <c r="K14" s="586"/>
      <c r="L14" s="558" t="s">
        <v>143</v>
      </c>
      <c r="M14" s="599"/>
      <c r="N14" s="599"/>
      <c r="O14" s="599"/>
      <c r="P14" s="599"/>
      <c r="Q14" s="600"/>
      <c r="R14" s="568">
        <v>26131</v>
      </c>
      <c r="S14" s="569"/>
      <c r="T14" s="569"/>
      <c r="U14" s="569"/>
      <c r="V14" s="570"/>
      <c r="W14" s="571"/>
      <c r="X14" s="481"/>
      <c r="Y14" s="481"/>
      <c r="Z14" s="481"/>
      <c r="AA14" s="481"/>
      <c r="AB14" s="482"/>
      <c r="AC14" s="561">
        <v>9.6999999999999993</v>
      </c>
      <c r="AD14" s="562"/>
      <c r="AE14" s="562"/>
      <c r="AF14" s="562"/>
      <c r="AG14" s="563"/>
      <c r="AH14" s="561">
        <v>10.8</v>
      </c>
      <c r="AI14" s="562"/>
      <c r="AJ14" s="562"/>
      <c r="AK14" s="562"/>
      <c r="AL14" s="564"/>
      <c r="AM14" s="534"/>
      <c r="AN14" s="439"/>
      <c r="AO14" s="439"/>
      <c r="AP14" s="439"/>
      <c r="AQ14" s="439"/>
      <c r="AR14" s="439"/>
      <c r="AS14" s="439"/>
      <c r="AT14" s="440"/>
      <c r="AU14" s="522"/>
      <c r="AV14" s="523"/>
      <c r="AW14" s="523"/>
      <c r="AX14" s="523"/>
      <c r="AY14" s="445"/>
      <c r="AZ14" s="446"/>
      <c r="BA14" s="446"/>
      <c r="BB14" s="446"/>
      <c r="BC14" s="446"/>
      <c r="BD14" s="446"/>
      <c r="BE14" s="446"/>
      <c r="BF14" s="446"/>
      <c r="BG14" s="446"/>
      <c r="BH14" s="446"/>
      <c r="BI14" s="446"/>
      <c r="BJ14" s="446"/>
      <c r="BK14" s="446"/>
      <c r="BL14" s="446"/>
      <c r="BM14" s="447"/>
      <c r="BN14" s="465"/>
      <c r="BO14" s="466"/>
      <c r="BP14" s="466"/>
      <c r="BQ14" s="466"/>
      <c r="BR14" s="466"/>
      <c r="BS14" s="466"/>
      <c r="BT14" s="466"/>
      <c r="BU14" s="467"/>
      <c r="BV14" s="465"/>
      <c r="BW14" s="466"/>
      <c r="BX14" s="466"/>
      <c r="BY14" s="466"/>
      <c r="BZ14" s="466"/>
      <c r="CA14" s="466"/>
      <c r="CB14" s="466"/>
      <c r="CC14" s="467"/>
      <c r="CD14" s="471" t="s">
        <v>144</v>
      </c>
      <c r="CE14" s="472"/>
      <c r="CF14" s="472"/>
      <c r="CG14" s="472"/>
      <c r="CH14" s="472"/>
      <c r="CI14" s="472"/>
      <c r="CJ14" s="472"/>
      <c r="CK14" s="472"/>
      <c r="CL14" s="472"/>
      <c r="CM14" s="472"/>
      <c r="CN14" s="472"/>
      <c r="CO14" s="472"/>
      <c r="CP14" s="472"/>
      <c r="CQ14" s="472"/>
      <c r="CR14" s="472"/>
      <c r="CS14" s="473"/>
      <c r="CT14" s="572" t="s">
        <v>136</v>
      </c>
      <c r="CU14" s="573"/>
      <c r="CV14" s="573"/>
      <c r="CW14" s="573"/>
      <c r="CX14" s="573"/>
      <c r="CY14" s="573"/>
      <c r="CZ14" s="573"/>
      <c r="DA14" s="574"/>
      <c r="DB14" s="572" t="s">
        <v>128</v>
      </c>
      <c r="DC14" s="573"/>
      <c r="DD14" s="573"/>
      <c r="DE14" s="573"/>
      <c r="DF14" s="573"/>
      <c r="DG14" s="573"/>
      <c r="DH14" s="573"/>
      <c r="DI14" s="574"/>
      <c r="DJ14" s="185"/>
      <c r="DK14" s="185"/>
      <c r="DL14" s="185"/>
      <c r="DM14" s="185"/>
      <c r="DN14" s="185"/>
      <c r="DO14" s="185"/>
    </row>
    <row r="15" spans="1:119" ht="18.75" customHeight="1" x14ac:dyDescent="0.15">
      <c r="A15" s="186"/>
      <c r="B15" s="584"/>
      <c r="C15" s="585"/>
      <c r="D15" s="585"/>
      <c r="E15" s="585"/>
      <c r="F15" s="585"/>
      <c r="G15" s="585"/>
      <c r="H15" s="585"/>
      <c r="I15" s="585"/>
      <c r="J15" s="585"/>
      <c r="K15" s="586"/>
      <c r="L15" s="196"/>
      <c r="M15" s="565" t="s">
        <v>145</v>
      </c>
      <c r="N15" s="566"/>
      <c r="O15" s="566"/>
      <c r="P15" s="566"/>
      <c r="Q15" s="567"/>
      <c r="R15" s="568">
        <v>25880</v>
      </c>
      <c r="S15" s="569"/>
      <c r="T15" s="569"/>
      <c r="U15" s="569"/>
      <c r="V15" s="570"/>
      <c r="W15" s="556" t="s">
        <v>146</v>
      </c>
      <c r="X15" s="478"/>
      <c r="Y15" s="478"/>
      <c r="Z15" s="478"/>
      <c r="AA15" s="478"/>
      <c r="AB15" s="479"/>
      <c r="AC15" s="441">
        <v>2526</v>
      </c>
      <c r="AD15" s="442"/>
      <c r="AE15" s="442"/>
      <c r="AF15" s="442"/>
      <c r="AG15" s="443"/>
      <c r="AH15" s="441">
        <v>2659</v>
      </c>
      <c r="AI15" s="442"/>
      <c r="AJ15" s="442"/>
      <c r="AK15" s="442"/>
      <c r="AL15" s="444"/>
      <c r="AM15" s="534"/>
      <c r="AN15" s="439"/>
      <c r="AO15" s="439"/>
      <c r="AP15" s="439"/>
      <c r="AQ15" s="439"/>
      <c r="AR15" s="439"/>
      <c r="AS15" s="439"/>
      <c r="AT15" s="440"/>
      <c r="AU15" s="522"/>
      <c r="AV15" s="523"/>
      <c r="AW15" s="523"/>
      <c r="AX15" s="523"/>
      <c r="AY15" s="457" t="s">
        <v>147</v>
      </c>
      <c r="AZ15" s="458"/>
      <c r="BA15" s="458"/>
      <c r="BB15" s="458"/>
      <c r="BC15" s="458"/>
      <c r="BD15" s="458"/>
      <c r="BE15" s="458"/>
      <c r="BF15" s="458"/>
      <c r="BG15" s="458"/>
      <c r="BH15" s="458"/>
      <c r="BI15" s="458"/>
      <c r="BJ15" s="458"/>
      <c r="BK15" s="458"/>
      <c r="BL15" s="458"/>
      <c r="BM15" s="459"/>
      <c r="BN15" s="460">
        <v>2503272</v>
      </c>
      <c r="BO15" s="461"/>
      <c r="BP15" s="461"/>
      <c r="BQ15" s="461"/>
      <c r="BR15" s="461"/>
      <c r="BS15" s="461"/>
      <c r="BT15" s="461"/>
      <c r="BU15" s="462"/>
      <c r="BV15" s="460">
        <v>2457323</v>
      </c>
      <c r="BW15" s="461"/>
      <c r="BX15" s="461"/>
      <c r="BY15" s="461"/>
      <c r="BZ15" s="461"/>
      <c r="CA15" s="461"/>
      <c r="CB15" s="461"/>
      <c r="CC15" s="462"/>
      <c r="CD15" s="575" t="s">
        <v>148</v>
      </c>
      <c r="CE15" s="576"/>
      <c r="CF15" s="576"/>
      <c r="CG15" s="576"/>
      <c r="CH15" s="576"/>
      <c r="CI15" s="576"/>
      <c r="CJ15" s="576"/>
      <c r="CK15" s="576"/>
      <c r="CL15" s="576"/>
      <c r="CM15" s="576"/>
      <c r="CN15" s="576"/>
      <c r="CO15" s="576"/>
      <c r="CP15" s="576"/>
      <c r="CQ15" s="576"/>
      <c r="CR15" s="576"/>
      <c r="CS15" s="577"/>
      <c r="CT15" s="197"/>
      <c r="CU15" s="198"/>
      <c r="CV15" s="198"/>
      <c r="CW15" s="198"/>
      <c r="CX15" s="198"/>
      <c r="CY15" s="198"/>
      <c r="CZ15" s="198"/>
      <c r="DA15" s="199"/>
      <c r="DB15" s="197"/>
      <c r="DC15" s="198"/>
      <c r="DD15" s="198"/>
      <c r="DE15" s="198"/>
      <c r="DF15" s="198"/>
      <c r="DG15" s="198"/>
      <c r="DH15" s="198"/>
      <c r="DI15" s="199"/>
      <c r="DJ15" s="185"/>
      <c r="DK15" s="185"/>
      <c r="DL15" s="185"/>
      <c r="DM15" s="185"/>
      <c r="DN15" s="185"/>
      <c r="DO15" s="185"/>
    </row>
    <row r="16" spans="1:119" ht="18.75" customHeight="1" x14ac:dyDescent="0.15">
      <c r="A16" s="186"/>
      <c r="B16" s="584"/>
      <c r="C16" s="585"/>
      <c r="D16" s="585"/>
      <c r="E16" s="585"/>
      <c r="F16" s="585"/>
      <c r="G16" s="585"/>
      <c r="H16" s="585"/>
      <c r="I16" s="585"/>
      <c r="J16" s="585"/>
      <c r="K16" s="586"/>
      <c r="L16" s="558" t="s">
        <v>149</v>
      </c>
      <c r="M16" s="559"/>
      <c r="N16" s="559"/>
      <c r="O16" s="559"/>
      <c r="P16" s="559"/>
      <c r="Q16" s="560"/>
      <c r="R16" s="553" t="s">
        <v>150</v>
      </c>
      <c r="S16" s="554"/>
      <c r="T16" s="554"/>
      <c r="U16" s="554"/>
      <c r="V16" s="555"/>
      <c r="W16" s="571"/>
      <c r="X16" s="481"/>
      <c r="Y16" s="481"/>
      <c r="Z16" s="481"/>
      <c r="AA16" s="481"/>
      <c r="AB16" s="482"/>
      <c r="AC16" s="561">
        <v>22.1</v>
      </c>
      <c r="AD16" s="562"/>
      <c r="AE16" s="562"/>
      <c r="AF16" s="562"/>
      <c r="AG16" s="563"/>
      <c r="AH16" s="561">
        <v>22.8</v>
      </c>
      <c r="AI16" s="562"/>
      <c r="AJ16" s="562"/>
      <c r="AK16" s="562"/>
      <c r="AL16" s="564"/>
      <c r="AM16" s="534"/>
      <c r="AN16" s="439"/>
      <c r="AO16" s="439"/>
      <c r="AP16" s="439"/>
      <c r="AQ16" s="439"/>
      <c r="AR16" s="439"/>
      <c r="AS16" s="439"/>
      <c r="AT16" s="440"/>
      <c r="AU16" s="522"/>
      <c r="AV16" s="523"/>
      <c r="AW16" s="523"/>
      <c r="AX16" s="523"/>
      <c r="AY16" s="445" t="s">
        <v>151</v>
      </c>
      <c r="AZ16" s="446"/>
      <c r="BA16" s="446"/>
      <c r="BB16" s="446"/>
      <c r="BC16" s="446"/>
      <c r="BD16" s="446"/>
      <c r="BE16" s="446"/>
      <c r="BF16" s="446"/>
      <c r="BG16" s="446"/>
      <c r="BH16" s="446"/>
      <c r="BI16" s="446"/>
      <c r="BJ16" s="446"/>
      <c r="BK16" s="446"/>
      <c r="BL16" s="446"/>
      <c r="BM16" s="447"/>
      <c r="BN16" s="465">
        <v>4690044</v>
      </c>
      <c r="BO16" s="466"/>
      <c r="BP16" s="466"/>
      <c r="BQ16" s="466"/>
      <c r="BR16" s="466"/>
      <c r="BS16" s="466"/>
      <c r="BT16" s="466"/>
      <c r="BU16" s="467"/>
      <c r="BV16" s="465">
        <v>4735779</v>
      </c>
      <c r="BW16" s="466"/>
      <c r="BX16" s="466"/>
      <c r="BY16" s="466"/>
      <c r="BZ16" s="466"/>
      <c r="CA16" s="466"/>
      <c r="CB16" s="466"/>
      <c r="CC16" s="467"/>
      <c r="CD16" s="200"/>
      <c r="CE16" s="463"/>
      <c r="CF16" s="463"/>
      <c r="CG16" s="463"/>
      <c r="CH16" s="463"/>
      <c r="CI16" s="463"/>
      <c r="CJ16" s="463"/>
      <c r="CK16" s="463"/>
      <c r="CL16" s="463"/>
      <c r="CM16" s="463"/>
      <c r="CN16" s="463"/>
      <c r="CO16" s="463"/>
      <c r="CP16" s="463"/>
      <c r="CQ16" s="463"/>
      <c r="CR16" s="463"/>
      <c r="CS16" s="464"/>
      <c r="CT16" s="435"/>
      <c r="CU16" s="436"/>
      <c r="CV16" s="436"/>
      <c r="CW16" s="436"/>
      <c r="CX16" s="436"/>
      <c r="CY16" s="436"/>
      <c r="CZ16" s="436"/>
      <c r="DA16" s="437"/>
      <c r="DB16" s="435"/>
      <c r="DC16" s="436"/>
      <c r="DD16" s="436"/>
      <c r="DE16" s="436"/>
      <c r="DF16" s="436"/>
      <c r="DG16" s="436"/>
      <c r="DH16" s="436"/>
      <c r="DI16" s="437"/>
      <c r="DJ16" s="185"/>
      <c r="DK16" s="185"/>
      <c r="DL16" s="185"/>
      <c r="DM16" s="185"/>
      <c r="DN16" s="185"/>
      <c r="DO16" s="185"/>
    </row>
    <row r="17" spans="1:119" ht="18.75" customHeight="1" thickBot="1" x14ac:dyDescent="0.2">
      <c r="A17" s="186"/>
      <c r="B17" s="587"/>
      <c r="C17" s="588"/>
      <c r="D17" s="588"/>
      <c r="E17" s="588"/>
      <c r="F17" s="588"/>
      <c r="G17" s="588"/>
      <c r="H17" s="588"/>
      <c r="I17" s="588"/>
      <c r="J17" s="588"/>
      <c r="K17" s="589"/>
      <c r="L17" s="201"/>
      <c r="M17" s="550" t="s">
        <v>152</v>
      </c>
      <c r="N17" s="551"/>
      <c r="O17" s="551"/>
      <c r="P17" s="551"/>
      <c r="Q17" s="552"/>
      <c r="R17" s="553" t="s">
        <v>153</v>
      </c>
      <c r="S17" s="554"/>
      <c r="T17" s="554"/>
      <c r="U17" s="554"/>
      <c r="V17" s="555"/>
      <c r="W17" s="556" t="s">
        <v>154</v>
      </c>
      <c r="X17" s="478"/>
      <c r="Y17" s="478"/>
      <c r="Z17" s="478"/>
      <c r="AA17" s="478"/>
      <c r="AB17" s="479"/>
      <c r="AC17" s="441">
        <v>7779</v>
      </c>
      <c r="AD17" s="442"/>
      <c r="AE17" s="442"/>
      <c r="AF17" s="442"/>
      <c r="AG17" s="443"/>
      <c r="AH17" s="441">
        <v>7745</v>
      </c>
      <c r="AI17" s="442"/>
      <c r="AJ17" s="442"/>
      <c r="AK17" s="442"/>
      <c r="AL17" s="444"/>
      <c r="AM17" s="534"/>
      <c r="AN17" s="439"/>
      <c r="AO17" s="439"/>
      <c r="AP17" s="439"/>
      <c r="AQ17" s="439"/>
      <c r="AR17" s="439"/>
      <c r="AS17" s="439"/>
      <c r="AT17" s="440"/>
      <c r="AU17" s="522"/>
      <c r="AV17" s="523"/>
      <c r="AW17" s="523"/>
      <c r="AX17" s="523"/>
      <c r="AY17" s="445" t="s">
        <v>155</v>
      </c>
      <c r="AZ17" s="446"/>
      <c r="BA17" s="446"/>
      <c r="BB17" s="446"/>
      <c r="BC17" s="446"/>
      <c r="BD17" s="446"/>
      <c r="BE17" s="446"/>
      <c r="BF17" s="446"/>
      <c r="BG17" s="446"/>
      <c r="BH17" s="446"/>
      <c r="BI17" s="446"/>
      <c r="BJ17" s="446"/>
      <c r="BK17" s="446"/>
      <c r="BL17" s="446"/>
      <c r="BM17" s="447"/>
      <c r="BN17" s="465">
        <v>3167783</v>
      </c>
      <c r="BO17" s="466"/>
      <c r="BP17" s="466"/>
      <c r="BQ17" s="466"/>
      <c r="BR17" s="466"/>
      <c r="BS17" s="466"/>
      <c r="BT17" s="466"/>
      <c r="BU17" s="467"/>
      <c r="BV17" s="465">
        <v>3110547</v>
      </c>
      <c r="BW17" s="466"/>
      <c r="BX17" s="466"/>
      <c r="BY17" s="466"/>
      <c r="BZ17" s="466"/>
      <c r="CA17" s="466"/>
      <c r="CB17" s="466"/>
      <c r="CC17" s="467"/>
      <c r="CD17" s="200"/>
      <c r="CE17" s="463"/>
      <c r="CF17" s="463"/>
      <c r="CG17" s="463"/>
      <c r="CH17" s="463"/>
      <c r="CI17" s="463"/>
      <c r="CJ17" s="463"/>
      <c r="CK17" s="463"/>
      <c r="CL17" s="463"/>
      <c r="CM17" s="463"/>
      <c r="CN17" s="463"/>
      <c r="CO17" s="463"/>
      <c r="CP17" s="463"/>
      <c r="CQ17" s="463"/>
      <c r="CR17" s="463"/>
      <c r="CS17" s="464"/>
      <c r="CT17" s="435"/>
      <c r="CU17" s="436"/>
      <c r="CV17" s="436"/>
      <c r="CW17" s="436"/>
      <c r="CX17" s="436"/>
      <c r="CY17" s="436"/>
      <c r="CZ17" s="436"/>
      <c r="DA17" s="437"/>
      <c r="DB17" s="435"/>
      <c r="DC17" s="436"/>
      <c r="DD17" s="436"/>
      <c r="DE17" s="436"/>
      <c r="DF17" s="436"/>
      <c r="DG17" s="436"/>
      <c r="DH17" s="436"/>
      <c r="DI17" s="437"/>
      <c r="DJ17" s="185"/>
      <c r="DK17" s="185"/>
      <c r="DL17" s="185"/>
      <c r="DM17" s="185"/>
      <c r="DN17" s="185"/>
      <c r="DO17" s="185"/>
    </row>
    <row r="18" spans="1:119" ht="18.75" customHeight="1" thickBot="1" x14ac:dyDescent="0.2">
      <c r="A18" s="186"/>
      <c r="B18" s="527" t="s">
        <v>156</v>
      </c>
      <c r="C18" s="528"/>
      <c r="D18" s="528"/>
      <c r="E18" s="529"/>
      <c r="F18" s="529"/>
      <c r="G18" s="529"/>
      <c r="H18" s="529"/>
      <c r="I18" s="529"/>
      <c r="J18" s="529"/>
      <c r="K18" s="529"/>
      <c r="L18" s="530">
        <v>28.85</v>
      </c>
      <c r="M18" s="530"/>
      <c r="N18" s="530"/>
      <c r="O18" s="530"/>
      <c r="P18" s="530"/>
      <c r="Q18" s="530"/>
      <c r="R18" s="531"/>
      <c r="S18" s="531"/>
      <c r="T18" s="531"/>
      <c r="U18" s="531"/>
      <c r="V18" s="532"/>
      <c r="W18" s="546"/>
      <c r="X18" s="547"/>
      <c r="Y18" s="547"/>
      <c r="Z18" s="547"/>
      <c r="AA18" s="547"/>
      <c r="AB18" s="557"/>
      <c r="AC18" s="429">
        <v>68.2</v>
      </c>
      <c r="AD18" s="430"/>
      <c r="AE18" s="430"/>
      <c r="AF18" s="430"/>
      <c r="AG18" s="533"/>
      <c r="AH18" s="429">
        <v>66.400000000000006</v>
      </c>
      <c r="AI18" s="430"/>
      <c r="AJ18" s="430"/>
      <c r="AK18" s="430"/>
      <c r="AL18" s="431"/>
      <c r="AM18" s="534"/>
      <c r="AN18" s="439"/>
      <c r="AO18" s="439"/>
      <c r="AP18" s="439"/>
      <c r="AQ18" s="439"/>
      <c r="AR18" s="439"/>
      <c r="AS18" s="439"/>
      <c r="AT18" s="440"/>
      <c r="AU18" s="522"/>
      <c r="AV18" s="523"/>
      <c r="AW18" s="523"/>
      <c r="AX18" s="523"/>
      <c r="AY18" s="445" t="s">
        <v>157</v>
      </c>
      <c r="AZ18" s="446"/>
      <c r="BA18" s="446"/>
      <c r="BB18" s="446"/>
      <c r="BC18" s="446"/>
      <c r="BD18" s="446"/>
      <c r="BE18" s="446"/>
      <c r="BF18" s="446"/>
      <c r="BG18" s="446"/>
      <c r="BH18" s="446"/>
      <c r="BI18" s="446"/>
      <c r="BJ18" s="446"/>
      <c r="BK18" s="446"/>
      <c r="BL18" s="446"/>
      <c r="BM18" s="447"/>
      <c r="BN18" s="465">
        <v>5109516</v>
      </c>
      <c r="BO18" s="466"/>
      <c r="BP18" s="466"/>
      <c r="BQ18" s="466"/>
      <c r="BR18" s="466"/>
      <c r="BS18" s="466"/>
      <c r="BT18" s="466"/>
      <c r="BU18" s="467"/>
      <c r="BV18" s="465">
        <v>5147469</v>
      </c>
      <c r="BW18" s="466"/>
      <c r="BX18" s="466"/>
      <c r="BY18" s="466"/>
      <c r="BZ18" s="466"/>
      <c r="CA18" s="466"/>
      <c r="CB18" s="466"/>
      <c r="CC18" s="467"/>
      <c r="CD18" s="200"/>
      <c r="CE18" s="463"/>
      <c r="CF18" s="463"/>
      <c r="CG18" s="463"/>
      <c r="CH18" s="463"/>
      <c r="CI18" s="463"/>
      <c r="CJ18" s="463"/>
      <c r="CK18" s="463"/>
      <c r="CL18" s="463"/>
      <c r="CM18" s="463"/>
      <c r="CN18" s="463"/>
      <c r="CO18" s="463"/>
      <c r="CP18" s="463"/>
      <c r="CQ18" s="463"/>
      <c r="CR18" s="463"/>
      <c r="CS18" s="464"/>
      <c r="CT18" s="435"/>
      <c r="CU18" s="436"/>
      <c r="CV18" s="436"/>
      <c r="CW18" s="436"/>
      <c r="CX18" s="436"/>
      <c r="CY18" s="436"/>
      <c r="CZ18" s="436"/>
      <c r="DA18" s="437"/>
      <c r="DB18" s="435"/>
      <c r="DC18" s="436"/>
      <c r="DD18" s="436"/>
      <c r="DE18" s="436"/>
      <c r="DF18" s="436"/>
      <c r="DG18" s="436"/>
      <c r="DH18" s="436"/>
      <c r="DI18" s="437"/>
      <c r="DJ18" s="185"/>
      <c r="DK18" s="185"/>
      <c r="DL18" s="185"/>
      <c r="DM18" s="185"/>
      <c r="DN18" s="185"/>
      <c r="DO18" s="185"/>
    </row>
    <row r="19" spans="1:119" ht="18.75" customHeight="1" thickBot="1" x14ac:dyDescent="0.2">
      <c r="A19" s="186"/>
      <c r="B19" s="527" t="s">
        <v>158</v>
      </c>
      <c r="C19" s="528"/>
      <c r="D19" s="528"/>
      <c r="E19" s="529"/>
      <c r="F19" s="529"/>
      <c r="G19" s="529"/>
      <c r="H19" s="529"/>
      <c r="I19" s="529"/>
      <c r="J19" s="529"/>
      <c r="K19" s="529"/>
      <c r="L19" s="535">
        <v>887</v>
      </c>
      <c r="M19" s="535"/>
      <c r="N19" s="535"/>
      <c r="O19" s="535"/>
      <c r="P19" s="535"/>
      <c r="Q19" s="535"/>
      <c r="R19" s="536"/>
      <c r="S19" s="536"/>
      <c r="T19" s="536"/>
      <c r="U19" s="536"/>
      <c r="V19" s="537"/>
      <c r="W19" s="544"/>
      <c r="X19" s="545"/>
      <c r="Y19" s="545"/>
      <c r="Z19" s="545"/>
      <c r="AA19" s="545"/>
      <c r="AB19" s="545"/>
      <c r="AC19" s="548"/>
      <c r="AD19" s="548"/>
      <c r="AE19" s="548"/>
      <c r="AF19" s="548"/>
      <c r="AG19" s="548"/>
      <c r="AH19" s="548"/>
      <c r="AI19" s="548"/>
      <c r="AJ19" s="548"/>
      <c r="AK19" s="548"/>
      <c r="AL19" s="549"/>
      <c r="AM19" s="534"/>
      <c r="AN19" s="439"/>
      <c r="AO19" s="439"/>
      <c r="AP19" s="439"/>
      <c r="AQ19" s="439"/>
      <c r="AR19" s="439"/>
      <c r="AS19" s="439"/>
      <c r="AT19" s="440"/>
      <c r="AU19" s="522"/>
      <c r="AV19" s="523"/>
      <c r="AW19" s="523"/>
      <c r="AX19" s="523"/>
      <c r="AY19" s="445" t="s">
        <v>159</v>
      </c>
      <c r="AZ19" s="446"/>
      <c r="BA19" s="446"/>
      <c r="BB19" s="446"/>
      <c r="BC19" s="446"/>
      <c r="BD19" s="446"/>
      <c r="BE19" s="446"/>
      <c r="BF19" s="446"/>
      <c r="BG19" s="446"/>
      <c r="BH19" s="446"/>
      <c r="BI19" s="446"/>
      <c r="BJ19" s="446"/>
      <c r="BK19" s="446"/>
      <c r="BL19" s="446"/>
      <c r="BM19" s="447"/>
      <c r="BN19" s="465">
        <v>6878147</v>
      </c>
      <c r="BO19" s="466"/>
      <c r="BP19" s="466"/>
      <c r="BQ19" s="466"/>
      <c r="BR19" s="466"/>
      <c r="BS19" s="466"/>
      <c r="BT19" s="466"/>
      <c r="BU19" s="467"/>
      <c r="BV19" s="465">
        <v>6706034</v>
      </c>
      <c r="BW19" s="466"/>
      <c r="BX19" s="466"/>
      <c r="BY19" s="466"/>
      <c r="BZ19" s="466"/>
      <c r="CA19" s="466"/>
      <c r="CB19" s="466"/>
      <c r="CC19" s="467"/>
      <c r="CD19" s="200"/>
      <c r="CE19" s="463"/>
      <c r="CF19" s="463"/>
      <c r="CG19" s="463"/>
      <c r="CH19" s="463"/>
      <c r="CI19" s="463"/>
      <c r="CJ19" s="463"/>
      <c r="CK19" s="463"/>
      <c r="CL19" s="463"/>
      <c r="CM19" s="463"/>
      <c r="CN19" s="463"/>
      <c r="CO19" s="463"/>
      <c r="CP19" s="463"/>
      <c r="CQ19" s="463"/>
      <c r="CR19" s="463"/>
      <c r="CS19" s="464"/>
      <c r="CT19" s="435"/>
      <c r="CU19" s="436"/>
      <c r="CV19" s="436"/>
      <c r="CW19" s="436"/>
      <c r="CX19" s="436"/>
      <c r="CY19" s="436"/>
      <c r="CZ19" s="436"/>
      <c r="DA19" s="437"/>
      <c r="DB19" s="435"/>
      <c r="DC19" s="436"/>
      <c r="DD19" s="436"/>
      <c r="DE19" s="436"/>
      <c r="DF19" s="436"/>
      <c r="DG19" s="436"/>
      <c r="DH19" s="436"/>
      <c r="DI19" s="437"/>
      <c r="DJ19" s="185"/>
      <c r="DK19" s="185"/>
      <c r="DL19" s="185"/>
      <c r="DM19" s="185"/>
      <c r="DN19" s="185"/>
      <c r="DO19" s="185"/>
    </row>
    <row r="20" spans="1:119" ht="18.75" customHeight="1" thickBot="1" x14ac:dyDescent="0.2">
      <c r="A20" s="186"/>
      <c r="B20" s="527" t="s">
        <v>160</v>
      </c>
      <c r="C20" s="528"/>
      <c r="D20" s="528"/>
      <c r="E20" s="529"/>
      <c r="F20" s="529"/>
      <c r="G20" s="529"/>
      <c r="H20" s="529"/>
      <c r="I20" s="529"/>
      <c r="J20" s="529"/>
      <c r="K20" s="529"/>
      <c r="L20" s="535">
        <v>9327</v>
      </c>
      <c r="M20" s="535"/>
      <c r="N20" s="535"/>
      <c r="O20" s="535"/>
      <c r="P20" s="535"/>
      <c r="Q20" s="535"/>
      <c r="R20" s="536"/>
      <c r="S20" s="536"/>
      <c r="T20" s="536"/>
      <c r="U20" s="536"/>
      <c r="V20" s="537"/>
      <c r="W20" s="546"/>
      <c r="X20" s="547"/>
      <c r="Y20" s="547"/>
      <c r="Z20" s="547"/>
      <c r="AA20" s="547"/>
      <c r="AB20" s="547"/>
      <c r="AC20" s="538"/>
      <c r="AD20" s="538"/>
      <c r="AE20" s="538"/>
      <c r="AF20" s="538"/>
      <c r="AG20" s="538"/>
      <c r="AH20" s="538"/>
      <c r="AI20" s="538"/>
      <c r="AJ20" s="538"/>
      <c r="AK20" s="538"/>
      <c r="AL20" s="539"/>
      <c r="AM20" s="540"/>
      <c r="AN20" s="512"/>
      <c r="AO20" s="512"/>
      <c r="AP20" s="512"/>
      <c r="AQ20" s="512"/>
      <c r="AR20" s="512"/>
      <c r="AS20" s="512"/>
      <c r="AT20" s="513"/>
      <c r="AU20" s="541"/>
      <c r="AV20" s="542"/>
      <c r="AW20" s="542"/>
      <c r="AX20" s="543"/>
      <c r="AY20" s="445"/>
      <c r="AZ20" s="446"/>
      <c r="BA20" s="446"/>
      <c r="BB20" s="446"/>
      <c r="BC20" s="446"/>
      <c r="BD20" s="446"/>
      <c r="BE20" s="446"/>
      <c r="BF20" s="446"/>
      <c r="BG20" s="446"/>
      <c r="BH20" s="446"/>
      <c r="BI20" s="446"/>
      <c r="BJ20" s="446"/>
      <c r="BK20" s="446"/>
      <c r="BL20" s="446"/>
      <c r="BM20" s="447"/>
      <c r="BN20" s="465"/>
      <c r="BO20" s="466"/>
      <c r="BP20" s="466"/>
      <c r="BQ20" s="466"/>
      <c r="BR20" s="466"/>
      <c r="BS20" s="466"/>
      <c r="BT20" s="466"/>
      <c r="BU20" s="467"/>
      <c r="BV20" s="465"/>
      <c r="BW20" s="466"/>
      <c r="BX20" s="466"/>
      <c r="BY20" s="466"/>
      <c r="BZ20" s="466"/>
      <c r="CA20" s="466"/>
      <c r="CB20" s="466"/>
      <c r="CC20" s="467"/>
      <c r="CD20" s="200"/>
      <c r="CE20" s="463"/>
      <c r="CF20" s="463"/>
      <c r="CG20" s="463"/>
      <c r="CH20" s="463"/>
      <c r="CI20" s="463"/>
      <c r="CJ20" s="463"/>
      <c r="CK20" s="463"/>
      <c r="CL20" s="463"/>
      <c r="CM20" s="463"/>
      <c r="CN20" s="463"/>
      <c r="CO20" s="463"/>
      <c r="CP20" s="463"/>
      <c r="CQ20" s="463"/>
      <c r="CR20" s="463"/>
      <c r="CS20" s="464"/>
      <c r="CT20" s="435"/>
      <c r="CU20" s="436"/>
      <c r="CV20" s="436"/>
      <c r="CW20" s="436"/>
      <c r="CX20" s="436"/>
      <c r="CY20" s="436"/>
      <c r="CZ20" s="436"/>
      <c r="DA20" s="437"/>
      <c r="DB20" s="435"/>
      <c r="DC20" s="436"/>
      <c r="DD20" s="436"/>
      <c r="DE20" s="436"/>
      <c r="DF20" s="436"/>
      <c r="DG20" s="436"/>
      <c r="DH20" s="436"/>
      <c r="DI20" s="437"/>
      <c r="DJ20" s="185"/>
      <c r="DK20" s="185"/>
      <c r="DL20" s="185"/>
      <c r="DM20" s="185"/>
      <c r="DN20" s="185"/>
      <c r="DO20" s="185"/>
    </row>
    <row r="21" spans="1:119" ht="18.75" customHeight="1" x14ac:dyDescent="0.15">
      <c r="A21" s="186"/>
      <c r="B21" s="524" t="s">
        <v>161</v>
      </c>
      <c r="C21" s="525"/>
      <c r="D21" s="525"/>
      <c r="E21" s="525"/>
      <c r="F21" s="525"/>
      <c r="G21" s="525"/>
      <c r="H21" s="525"/>
      <c r="I21" s="525"/>
      <c r="J21" s="525"/>
      <c r="K21" s="525"/>
      <c r="L21" s="525"/>
      <c r="M21" s="525"/>
      <c r="N21" s="525"/>
      <c r="O21" s="525"/>
      <c r="P21" s="525"/>
      <c r="Q21" s="525"/>
      <c r="R21" s="525"/>
      <c r="S21" s="525"/>
      <c r="T21" s="525"/>
      <c r="U21" s="525"/>
      <c r="V21" s="525"/>
      <c r="W21" s="525"/>
      <c r="X21" s="525"/>
      <c r="Y21" s="525"/>
      <c r="Z21" s="525"/>
      <c r="AA21" s="525"/>
      <c r="AB21" s="525"/>
      <c r="AC21" s="525"/>
      <c r="AD21" s="525"/>
      <c r="AE21" s="525"/>
      <c r="AF21" s="525"/>
      <c r="AG21" s="525"/>
      <c r="AH21" s="525"/>
      <c r="AI21" s="525"/>
      <c r="AJ21" s="525"/>
      <c r="AK21" s="525"/>
      <c r="AL21" s="525"/>
      <c r="AM21" s="525"/>
      <c r="AN21" s="525"/>
      <c r="AO21" s="525"/>
      <c r="AP21" s="525"/>
      <c r="AQ21" s="525"/>
      <c r="AR21" s="525"/>
      <c r="AS21" s="525"/>
      <c r="AT21" s="525"/>
      <c r="AU21" s="525"/>
      <c r="AV21" s="525"/>
      <c r="AW21" s="525"/>
      <c r="AX21" s="526"/>
      <c r="AY21" s="445"/>
      <c r="AZ21" s="446"/>
      <c r="BA21" s="446"/>
      <c r="BB21" s="446"/>
      <c r="BC21" s="446"/>
      <c r="BD21" s="446"/>
      <c r="BE21" s="446"/>
      <c r="BF21" s="446"/>
      <c r="BG21" s="446"/>
      <c r="BH21" s="446"/>
      <c r="BI21" s="446"/>
      <c r="BJ21" s="446"/>
      <c r="BK21" s="446"/>
      <c r="BL21" s="446"/>
      <c r="BM21" s="447"/>
      <c r="BN21" s="465"/>
      <c r="BO21" s="466"/>
      <c r="BP21" s="466"/>
      <c r="BQ21" s="466"/>
      <c r="BR21" s="466"/>
      <c r="BS21" s="466"/>
      <c r="BT21" s="466"/>
      <c r="BU21" s="467"/>
      <c r="BV21" s="465"/>
      <c r="BW21" s="466"/>
      <c r="BX21" s="466"/>
      <c r="BY21" s="466"/>
      <c r="BZ21" s="466"/>
      <c r="CA21" s="466"/>
      <c r="CB21" s="466"/>
      <c r="CC21" s="467"/>
      <c r="CD21" s="200"/>
      <c r="CE21" s="463"/>
      <c r="CF21" s="463"/>
      <c r="CG21" s="463"/>
      <c r="CH21" s="463"/>
      <c r="CI21" s="463"/>
      <c r="CJ21" s="463"/>
      <c r="CK21" s="463"/>
      <c r="CL21" s="463"/>
      <c r="CM21" s="463"/>
      <c r="CN21" s="463"/>
      <c r="CO21" s="463"/>
      <c r="CP21" s="463"/>
      <c r="CQ21" s="463"/>
      <c r="CR21" s="463"/>
      <c r="CS21" s="464"/>
      <c r="CT21" s="435"/>
      <c r="CU21" s="436"/>
      <c r="CV21" s="436"/>
      <c r="CW21" s="436"/>
      <c r="CX21" s="436"/>
      <c r="CY21" s="436"/>
      <c r="CZ21" s="436"/>
      <c r="DA21" s="437"/>
      <c r="DB21" s="435"/>
      <c r="DC21" s="436"/>
      <c r="DD21" s="436"/>
      <c r="DE21" s="436"/>
      <c r="DF21" s="436"/>
      <c r="DG21" s="436"/>
      <c r="DH21" s="436"/>
      <c r="DI21" s="437"/>
      <c r="DJ21" s="185"/>
      <c r="DK21" s="185"/>
      <c r="DL21" s="185"/>
      <c r="DM21" s="185"/>
      <c r="DN21" s="185"/>
      <c r="DO21" s="185"/>
    </row>
    <row r="22" spans="1:119" ht="18.75" customHeight="1" thickBot="1" x14ac:dyDescent="0.2">
      <c r="A22" s="186"/>
      <c r="B22" s="494" t="s">
        <v>162</v>
      </c>
      <c r="C22" s="495"/>
      <c r="D22" s="496"/>
      <c r="E22" s="503" t="s">
        <v>1</v>
      </c>
      <c r="F22" s="478"/>
      <c r="G22" s="478"/>
      <c r="H22" s="478"/>
      <c r="I22" s="478"/>
      <c r="J22" s="478"/>
      <c r="K22" s="479"/>
      <c r="L22" s="503" t="s">
        <v>163</v>
      </c>
      <c r="M22" s="478"/>
      <c r="N22" s="478"/>
      <c r="O22" s="478"/>
      <c r="P22" s="479"/>
      <c r="Q22" s="488" t="s">
        <v>164</v>
      </c>
      <c r="R22" s="489"/>
      <c r="S22" s="489"/>
      <c r="T22" s="489"/>
      <c r="U22" s="489"/>
      <c r="V22" s="504"/>
      <c r="W22" s="506" t="s">
        <v>165</v>
      </c>
      <c r="X22" s="495"/>
      <c r="Y22" s="496"/>
      <c r="Z22" s="503" t="s">
        <v>1</v>
      </c>
      <c r="AA22" s="478"/>
      <c r="AB22" s="478"/>
      <c r="AC22" s="478"/>
      <c r="AD22" s="478"/>
      <c r="AE22" s="478"/>
      <c r="AF22" s="478"/>
      <c r="AG22" s="479"/>
      <c r="AH22" s="477" t="s">
        <v>166</v>
      </c>
      <c r="AI22" s="478"/>
      <c r="AJ22" s="478"/>
      <c r="AK22" s="478"/>
      <c r="AL22" s="479"/>
      <c r="AM22" s="477" t="s">
        <v>167</v>
      </c>
      <c r="AN22" s="483"/>
      <c r="AO22" s="483"/>
      <c r="AP22" s="483"/>
      <c r="AQ22" s="483"/>
      <c r="AR22" s="484"/>
      <c r="AS22" s="488" t="s">
        <v>164</v>
      </c>
      <c r="AT22" s="489"/>
      <c r="AU22" s="489"/>
      <c r="AV22" s="489"/>
      <c r="AW22" s="489"/>
      <c r="AX22" s="490"/>
      <c r="AY22" s="432"/>
      <c r="AZ22" s="433"/>
      <c r="BA22" s="433"/>
      <c r="BB22" s="433"/>
      <c r="BC22" s="433"/>
      <c r="BD22" s="433"/>
      <c r="BE22" s="433"/>
      <c r="BF22" s="433"/>
      <c r="BG22" s="433"/>
      <c r="BH22" s="433"/>
      <c r="BI22" s="433"/>
      <c r="BJ22" s="433"/>
      <c r="BK22" s="433"/>
      <c r="BL22" s="433"/>
      <c r="BM22" s="434"/>
      <c r="BN22" s="468"/>
      <c r="BO22" s="469"/>
      <c r="BP22" s="469"/>
      <c r="BQ22" s="469"/>
      <c r="BR22" s="469"/>
      <c r="BS22" s="469"/>
      <c r="BT22" s="469"/>
      <c r="BU22" s="470"/>
      <c r="BV22" s="468"/>
      <c r="BW22" s="469"/>
      <c r="BX22" s="469"/>
      <c r="BY22" s="469"/>
      <c r="BZ22" s="469"/>
      <c r="CA22" s="469"/>
      <c r="CB22" s="469"/>
      <c r="CC22" s="470"/>
      <c r="CD22" s="200"/>
      <c r="CE22" s="463"/>
      <c r="CF22" s="463"/>
      <c r="CG22" s="463"/>
      <c r="CH22" s="463"/>
      <c r="CI22" s="463"/>
      <c r="CJ22" s="463"/>
      <c r="CK22" s="463"/>
      <c r="CL22" s="463"/>
      <c r="CM22" s="463"/>
      <c r="CN22" s="463"/>
      <c r="CO22" s="463"/>
      <c r="CP22" s="463"/>
      <c r="CQ22" s="463"/>
      <c r="CR22" s="463"/>
      <c r="CS22" s="464"/>
      <c r="CT22" s="435"/>
      <c r="CU22" s="436"/>
      <c r="CV22" s="436"/>
      <c r="CW22" s="436"/>
      <c r="CX22" s="436"/>
      <c r="CY22" s="436"/>
      <c r="CZ22" s="436"/>
      <c r="DA22" s="437"/>
      <c r="DB22" s="435"/>
      <c r="DC22" s="436"/>
      <c r="DD22" s="436"/>
      <c r="DE22" s="436"/>
      <c r="DF22" s="436"/>
      <c r="DG22" s="436"/>
      <c r="DH22" s="436"/>
      <c r="DI22" s="437"/>
      <c r="DJ22" s="185"/>
      <c r="DK22" s="185"/>
      <c r="DL22" s="185"/>
      <c r="DM22" s="185"/>
      <c r="DN22" s="185"/>
      <c r="DO22" s="185"/>
    </row>
    <row r="23" spans="1:119" ht="18.75" customHeight="1" x14ac:dyDescent="0.15">
      <c r="A23" s="186"/>
      <c r="B23" s="497"/>
      <c r="C23" s="498"/>
      <c r="D23" s="499"/>
      <c r="E23" s="480"/>
      <c r="F23" s="481"/>
      <c r="G23" s="481"/>
      <c r="H23" s="481"/>
      <c r="I23" s="481"/>
      <c r="J23" s="481"/>
      <c r="K23" s="482"/>
      <c r="L23" s="480"/>
      <c r="M23" s="481"/>
      <c r="N23" s="481"/>
      <c r="O23" s="481"/>
      <c r="P23" s="482"/>
      <c r="Q23" s="491"/>
      <c r="R23" s="492"/>
      <c r="S23" s="492"/>
      <c r="T23" s="492"/>
      <c r="U23" s="492"/>
      <c r="V23" s="505"/>
      <c r="W23" s="507"/>
      <c r="X23" s="498"/>
      <c r="Y23" s="499"/>
      <c r="Z23" s="480"/>
      <c r="AA23" s="481"/>
      <c r="AB23" s="481"/>
      <c r="AC23" s="481"/>
      <c r="AD23" s="481"/>
      <c r="AE23" s="481"/>
      <c r="AF23" s="481"/>
      <c r="AG23" s="482"/>
      <c r="AH23" s="480"/>
      <c r="AI23" s="481"/>
      <c r="AJ23" s="481"/>
      <c r="AK23" s="481"/>
      <c r="AL23" s="482"/>
      <c r="AM23" s="485"/>
      <c r="AN23" s="486"/>
      <c r="AO23" s="486"/>
      <c r="AP23" s="486"/>
      <c r="AQ23" s="486"/>
      <c r="AR23" s="487"/>
      <c r="AS23" s="491"/>
      <c r="AT23" s="492"/>
      <c r="AU23" s="492"/>
      <c r="AV23" s="492"/>
      <c r="AW23" s="492"/>
      <c r="AX23" s="493"/>
      <c r="AY23" s="457" t="s">
        <v>168</v>
      </c>
      <c r="AZ23" s="458"/>
      <c r="BA23" s="458"/>
      <c r="BB23" s="458"/>
      <c r="BC23" s="458"/>
      <c r="BD23" s="458"/>
      <c r="BE23" s="458"/>
      <c r="BF23" s="458"/>
      <c r="BG23" s="458"/>
      <c r="BH23" s="458"/>
      <c r="BI23" s="458"/>
      <c r="BJ23" s="458"/>
      <c r="BK23" s="458"/>
      <c r="BL23" s="458"/>
      <c r="BM23" s="459"/>
      <c r="BN23" s="465">
        <v>5063296</v>
      </c>
      <c r="BO23" s="466"/>
      <c r="BP23" s="466"/>
      <c r="BQ23" s="466"/>
      <c r="BR23" s="466"/>
      <c r="BS23" s="466"/>
      <c r="BT23" s="466"/>
      <c r="BU23" s="467"/>
      <c r="BV23" s="465">
        <v>5287797</v>
      </c>
      <c r="BW23" s="466"/>
      <c r="BX23" s="466"/>
      <c r="BY23" s="466"/>
      <c r="BZ23" s="466"/>
      <c r="CA23" s="466"/>
      <c r="CB23" s="466"/>
      <c r="CC23" s="467"/>
      <c r="CD23" s="200"/>
      <c r="CE23" s="463"/>
      <c r="CF23" s="463"/>
      <c r="CG23" s="463"/>
      <c r="CH23" s="463"/>
      <c r="CI23" s="463"/>
      <c r="CJ23" s="463"/>
      <c r="CK23" s="463"/>
      <c r="CL23" s="463"/>
      <c r="CM23" s="463"/>
      <c r="CN23" s="463"/>
      <c r="CO23" s="463"/>
      <c r="CP23" s="463"/>
      <c r="CQ23" s="463"/>
      <c r="CR23" s="463"/>
      <c r="CS23" s="464"/>
      <c r="CT23" s="435"/>
      <c r="CU23" s="436"/>
      <c r="CV23" s="436"/>
      <c r="CW23" s="436"/>
      <c r="CX23" s="436"/>
      <c r="CY23" s="436"/>
      <c r="CZ23" s="436"/>
      <c r="DA23" s="437"/>
      <c r="DB23" s="435"/>
      <c r="DC23" s="436"/>
      <c r="DD23" s="436"/>
      <c r="DE23" s="436"/>
      <c r="DF23" s="436"/>
      <c r="DG23" s="436"/>
      <c r="DH23" s="436"/>
      <c r="DI23" s="437"/>
      <c r="DJ23" s="185"/>
      <c r="DK23" s="185"/>
      <c r="DL23" s="185"/>
      <c r="DM23" s="185"/>
      <c r="DN23" s="185"/>
      <c r="DO23" s="185"/>
    </row>
    <row r="24" spans="1:119" ht="18.75" customHeight="1" thickBot="1" x14ac:dyDescent="0.2">
      <c r="A24" s="186"/>
      <c r="B24" s="497"/>
      <c r="C24" s="498"/>
      <c r="D24" s="499"/>
      <c r="E24" s="438" t="s">
        <v>169</v>
      </c>
      <c r="F24" s="439"/>
      <c r="G24" s="439"/>
      <c r="H24" s="439"/>
      <c r="I24" s="439"/>
      <c r="J24" s="439"/>
      <c r="K24" s="440"/>
      <c r="L24" s="441">
        <v>1</v>
      </c>
      <c r="M24" s="442"/>
      <c r="N24" s="442"/>
      <c r="O24" s="442"/>
      <c r="P24" s="443"/>
      <c r="Q24" s="441">
        <v>7860</v>
      </c>
      <c r="R24" s="442"/>
      <c r="S24" s="442"/>
      <c r="T24" s="442"/>
      <c r="U24" s="442"/>
      <c r="V24" s="443"/>
      <c r="W24" s="507"/>
      <c r="X24" s="498"/>
      <c r="Y24" s="499"/>
      <c r="Z24" s="438" t="s">
        <v>170</v>
      </c>
      <c r="AA24" s="439"/>
      <c r="AB24" s="439"/>
      <c r="AC24" s="439"/>
      <c r="AD24" s="439"/>
      <c r="AE24" s="439"/>
      <c r="AF24" s="439"/>
      <c r="AG24" s="440"/>
      <c r="AH24" s="441">
        <v>177</v>
      </c>
      <c r="AI24" s="442"/>
      <c r="AJ24" s="442"/>
      <c r="AK24" s="442"/>
      <c r="AL24" s="443"/>
      <c r="AM24" s="441">
        <v>507105</v>
      </c>
      <c r="AN24" s="442"/>
      <c r="AO24" s="442"/>
      <c r="AP24" s="442"/>
      <c r="AQ24" s="442"/>
      <c r="AR24" s="443"/>
      <c r="AS24" s="441">
        <v>2865</v>
      </c>
      <c r="AT24" s="442"/>
      <c r="AU24" s="442"/>
      <c r="AV24" s="442"/>
      <c r="AW24" s="442"/>
      <c r="AX24" s="444"/>
      <c r="AY24" s="432" t="s">
        <v>171</v>
      </c>
      <c r="AZ24" s="433"/>
      <c r="BA24" s="433"/>
      <c r="BB24" s="433"/>
      <c r="BC24" s="433"/>
      <c r="BD24" s="433"/>
      <c r="BE24" s="433"/>
      <c r="BF24" s="433"/>
      <c r="BG24" s="433"/>
      <c r="BH24" s="433"/>
      <c r="BI24" s="433"/>
      <c r="BJ24" s="433"/>
      <c r="BK24" s="433"/>
      <c r="BL24" s="433"/>
      <c r="BM24" s="434"/>
      <c r="BN24" s="465">
        <v>1176446</v>
      </c>
      <c r="BO24" s="466"/>
      <c r="BP24" s="466"/>
      <c r="BQ24" s="466"/>
      <c r="BR24" s="466"/>
      <c r="BS24" s="466"/>
      <c r="BT24" s="466"/>
      <c r="BU24" s="467"/>
      <c r="BV24" s="465">
        <v>1504312</v>
      </c>
      <c r="BW24" s="466"/>
      <c r="BX24" s="466"/>
      <c r="BY24" s="466"/>
      <c r="BZ24" s="466"/>
      <c r="CA24" s="466"/>
      <c r="CB24" s="466"/>
      <c r="CC24" s="467"/>
      <c r="CD24" s="200"/>
      <c r="CE24" s="463"/>
      <c r="CF24" s="463"/>
      <c r="CG24" s="463"/>
      <c r="CH24" s="463"/>
      <c r="CI24" s="463"/>
      <c r="CJ24" s="463"/>
      <c r="CK24" s="463"/>
      <c r="CL24" s="463"/>
      <c r="CM24" s="463"/>
      <c r="CN24" s="463"/>
      <c r="CO24" s="463"/>
      <c r="CP24" s="463"/>
      <c r="CQ24" s="463"/>
      <c r="CR24" s="463"/>
      <c r="CS24" s="464"/>
      <c r="CT24" s="435"/>
      <c r="CU24" s="436"/>
      <c r="CV24" s="436"/>
      <c r="CW24" s="436"/>
      <c r="CX24" s="436"/>
      <c r="CY24" s="436"/>
      <c r="CZ24" s="436"/>
      <c r="DA24" s="437"/>
      <c r="DB24" s="435"/>
      <c r="DC24" s="436"/>
      <c r="DD24" s="436"/>
      <c r="DE24" s="436"/>
      <c r="DF24" s="436"/>
      <c r="DG24" s="436"/>
      <c r="DH24" s="436"/>
      <c r="DI24" s="437"/>
      <c r="DJ24" s="185"/>
      <c r="DK24" s="185"/>
      <c r="DL24" s="185"/>
      <c r="DM24" s="185"/>
      <c r="DN24" s="185"/>
      <c r="DO24" s="185"/>
    </row>
    <row r="25" spans="1:119" s="185" customFormat="1" ht="18.75" customHeight="1" x14ac:dyDescent="0.15">
      <c r="A25" s="186"/>
      <c r="B25" s="497"/>
      <c r="C25" s="498"/>
      <c r="D25" s="499"/>
      <c r="E25" s="438" t="s">
        <v>172</v>
      </c>
      <c r="F25" s="439"/>
      <c r="G25" s="439"/>
      <c r="H25" s="439"/>
      <c r="I25" s="439"/>
      <c r="J25" s="439"/>
      <c r="K25" s="440"/>
      <c r="L25" s="441">
        <v>1</v>
      </c>
      <c r="M25" s="442"/>
      <c r="N25" s="442"/>
      <c r="O25" s="442"/>
      <c r="P25" s="443"/>
      <c r="Q25" s="441">
        <v>6290</v>
      </c>
      <c r="R25" s="442"/>
      <c r="S25" s="442"/>
      <c r="T25" s="442"/>
      <c r="U25" s="442"/>
      <c r="V25" s="443"/>
      <c r="W25" s="507"/>
      <c r="X25" s="498"/>
      <c r="Y25" s="499"/>
      <c r="Z25" s="438" t="s">
        <v>173</v>
      </c>
      <c r="AA25" s="439"/>
      <c r="AB25" s="439"/>
      <c r="AC25" s="439"/>
      <c r="AD25" s="439"/>
      <c r="AE25" s="439"/>
      <c r="AF25" s="439"/>
      <c r="AG25" s="440"/>
      <c r="AH25" s="441" t="s">
        <v>136</v>
      </c>
      <c r="AI25" s="442"/>
      <c r="AJ25" s="442"/>
      <c r="AK25" s="442"/>
      <c r="AL25" s="443"/>
      <c r="AM25" s="441" t="s">
        <v>136</v>
      </c>
      <c r="AN25" s="442"/>
      <c r="AO25" s="442"/>
      <c r="AP25" s="442"/>
      <c r="AQ25" s="442"/>
      <c r="AR25" s="443"/>
      <c r="AS25" s="441" t="s">
        <v>136</v>
      </c>
      <c r="AT25" s="442"/>
      <c r="AU25" s="442"/>
      <c r="AV25" s="442"/>
      <c r="AW25" s="442"/>
      <c r="AX25" s="444"/>
      <c r="AY25" s="457" t="s">
        <v>174</v>
      </c>
      <c r="AZ25" s="458"/>
      <c r="BA25" s="458"/>
      <c r="BB25" s="458"/>
      <c r="BC25" s="458"/>
      <c r="BD25" s="458"/>
      <c r="BE25" s="458"/>
      <c r="BF25" s="458"/>
      <c r="BG25" s="458"/>
      <c r="BH25" s="458"/>
      <c r="BI25" s="458"/>
      <c r="BJ25" s="458"/>
      <c r="BK25" s="458"/>
      <c r="BL25" s="458"/>
      <c r="BM25" s="459"/>
      <c r="BN25" s="460">
        <v>218136</v>
      </c>
      <c r="BO25" s="461"/>
      <c r="BP25" s="461"/>
      <c r="BQ25" s="461"/>
      <c r="BR25" s="461"/>
      <c r="BS25" s="461"/>
      <c r="BT25" s="461"/>
      <c r="BU25" s="462"/>
      <c r="BV25" s="460">
        <v>435549</v>
      </c>
      <c r="BW25" s="461"/>
      <c r="BX25" s="461"/>
      <c r="BY25" s="461"/>
      <c r="BZ25" s="461"/>
      <c r="CA25" s="461"/>
      <c r="CB25" s="461"/>
      <c r="CC25" s="462"/>
      <c r="CD25" s="200"/>
      <c r="CE25" s="463"/>
      <c r="CF25" s="463"/>
      <c r="CG25" s="463"/>
      <c r="CH25" s="463"/>
      <c r="CI25" s="463"/>
      <c r="CJ25" s="463"/>
      <c r="CK25" s="463"/>
      <c r="CL25" s="463"/>
      <c r="CM25" s="463"/>
      <c r="CN25" s="463"/>
      <c r="CO25" s="463"/>
      <c r="CP25" s="463"/>
      <c r="CQ25" s="463"/>
      <c r="CR25" s="463"/>
      <c r="CS25" s="464"/>
      <c r="CT25" s="435"/>
      <c r="CU25" s="436"/>
      <c r="CV25" s="436"/>
      <c r="CW25" s="436"/>
      <c r="CX25" s="436"/>
      <c r="CY25" s="436"/>
      <c r="CZ25" s="436"/>
      <c r="DA25" s="437"/>
      <c r="DB25" s="435"/>
      <c r="DC25" s="436"/>
      <c r="DD25" s="436"/>
      <c r="DE25" s="436"/>
      <c r="DF25" s="436"/>
      <c r="DG25" s="436"/>
      <c r="DH25" s="436"/>
      <c r="DI25" s="437"/>
    </row>
    <row r="26" spans="1:119" s="185" customFormat="1" ht="18.75" customHeight="1" x14ac:dyDescent="0.15">
      <c r="A26" s="186"/>
      <c r="B26" s="497"/>
      <c r="C26" s="498"/>
      <c r="D26" s="499"/>
      <c r="E26" s="438" t="s">
        <v>175</v>
      </c>
      <c r="F26" s="439"/>
      <c r="G26" s="439"/>
      <c r="H26" s="439"/>
      <c r="I26" s="439"/>
      <c r="J26" s="439"/>
      <c r="K26" s="440"/>
      <c r="L26" s="441">
        <v>1</v>
      </c>
      <c r="M26" s="442"/>
      <c r="N26" s="442"/>
      <c r="O26" s="442"/>
      <c r="P26" s="443"/>
      <c r="Q26" s="441">
        <v>5740</v>
      </c>
      <c r="R26" s="442"/>
      <c r="S26" s="442"/>
      <c r="T26" s="442"/>
      <c r="U26" s="442"/>
      <c r="V26" s="443"/>
      <c r="W26" s="507"/>
      <c r="X26" s="498"/>
      <c r="Y26" s="499"/>
      <c r="Z26" s="438" t="s">
        <v>176</v>
      </c>
      <c r="AA26" s="520"/>
      <c r="AB26" s="520"/>
      <c r="AC26" s="520"/>
      <c r="AD26" s="520"/>
      <c r="AE26" s="520"/>
      <c r="AF26" s="520"/>
      <c r="AG26" s="521"/>
      <c r="AH26" s="441">
        <v>24</v>
      </c>
      <c r="AI26" s="442"/>
      <c r="AJ26" s="442"/>
      <c r="AK26" s="442"/>
      <c r="AL26" s="443"/>
      <c r="AM26" s="441">
        <v>77616</v>
      </c>
      <c r="AN26" s="442"/>
      <c r="AO26" s="442"/>
      <c r="AP26" s="442"/>
      <c r="AQ26" s="442"/>
      <c r="AR26" s="443"/>
      <c r="AS26" s="441">
        <v>3234</v>
      </c>
      <c r="AT26" s="442"/>
      <c r="AU26" s="442"/>
      <c r="AV26" s="442"/>
      <c r="AW26" s="442"/>
      <c r="AX26" s="444"/>
      <c r="AY26" s="474" t="s">
        <v>177</v>
      </c>
      <c r="AZ26" s="475"/>
      <c r="BA26" s="475"/>
      <c r="BB26" s="475"/>
      <c r="BC26" s="475"/>
      <c r="BD26" s="475"/>
      <c r="BE26" s="475"/>
      <c r="BF26" s="475"/>
      <c r="BG26" s="475"/>
      <c r="BH26" s="475"/>
      <c r="BI26" s="475"/>
      <c r="BJ26" s="475"/>
      <c r="BK26" s="475"/>
      <c r="BL26" s="475"/>
      <c r="BM26" s="476"/>
      <c r="BN26" s="465" t="s">
        <v>136</v>
      </c>
      <c r="BO26" s="466"/>
      <c r="BP26" s="466"/>
      <c r="BQ26" s="466"/>
      <c r="BR26" s="466"/>
      <c r="BS26" s="466"/>
      <c r="BT26" s="466"/>
      <c r="BU26" s="467"/>
      <c r="BV26" s="465" t="s">
        <v>136</v>
      </c>
      <c r="BW26" s="466"/>
      <c r="BX26" s="466"/>
      <c r="BY26" s="466"/>
      <c r="BZ26" s="466"/>
      <c r="CA26" s="466"/>
      <c r="CB26" s="466"/>
      <c r="CC26" s="467"/>
      <c r="CD26" s="200"/>
      <c r="CE26" s="463"/>
      <c r="CF26" s="463"/>
      <c r="CG26" s="463"/>
      <c r="CH26" s="463"/>
      <c r="CI26" s="463"/>
      <c r="CJ26" s="463"/>
      <c r="CK26" s="463"/>
      <c r="CL26" s="463"/>
      <c r="CM26" s="463"/>
      <c r="CN26" s="463"/>
      <c r="CO26" s="463"/>
      <c r="CP26" s="463"/>
      <c r="CQ26" s="463"/>
      <c r="CR26" s="463"/>
      <c r="CS26" s="464"/>
      <c r="CT26" s="435"/>
      <c r="CU26" s="436"/>
      <c r="CV26" s="436"/>
      <c r="CW26" s="436"/>
      <c r="CX26" s="436"/>
      <c r="CY26" s="436"/>
      <c r="CZ26" s="436"/>
      <c r="DA26" s="437"/>
      <c r="DB26" s="435"/>
      <c r="DC26" s="436"/>
      <c r="DD26" s="436"/>
      <c r="DE26" s="436"/>
      <c r="DF26" s="436"/>
      <c r="DG26" s="436"/>
      <c r="DH26" s="436"/>
      <c r="DI26" s="437"/>
    </row>
    <row r="27" spans="1:119" ht="18.75" customHeight="1" thickBot="1" x14ac:dyDescent="0.2">
      <c r="A27" s="186"/>
      <c r="B27" s="497"/>
      <c r="C27" s="498"/>
      <c r="D27" s="499"/>
      <c r="E27" s="438" t="s">
        <v>178</v>
      </c>
      <c r="F27" s="439"/>
      <c r="G27" s="439"/>
      <c r="H27" s="439"/>
      <c r="I27" s="439"/>
      <c r="J27" s="439"/>
      <c r="K27" s="440"/>
      <c r="L27" s="441">
        <v>1</v>
      </c>
      <c r="M27" s="442"/>
      <c r="N27" s="442"/>
      <c r="O27" s="442"/>
      <c r="P27" s="443"/>
      <c r="Q27" s="441">
        <v>2980</v>
      </c>
      <c r="R27" s="442"/>
      <c r="S27" s="442"/>
      <c r="T27" s="442"/>
      <c r="U27" s="442"/>
      <c r="V27" s="443"/>
      <c r="W27" s="507"/>
      <c r="X27" s="498"/>
      <c r="Y27" s="499"/>
      <c r="Z27" s="438" t="s">
        <v>179</v>
      </c>
      <c r="AA27" s="439"/>
      <c r="AB27" s="439"/>
      <c r="AC27" s="439"/>
      <c r="AD27" s="439"/>
      <c r="AE27" s="439"/>
      <c r="AF27" s="439"/>
      <c r="AG27" s="440"/>
      <c r="AH27" s="441">
        <v>26</v>
      </c>
      <c r="AI27" s="442"/>
      <c r="AJ27" s="442"/>
      <c r="AK27" s="442"/>
      <c r="AL27" s="443"/>
      <c r="AM27" s="441">
        <v>83853</v>
      </c>
      <c r="AN27" s="442"/>
      <c r="AO27" s="442"/>
      <c r="AP27" s="442"/>
      <c r="AQ27" s="442"/>
      <c r="AR27" s="443"/>
      <c r="AS27" s="441">
        <v>3225</v>
      </c>
      <c r="AT27" s="442"/>
      <c r="AU27" s="442"/>
      <c r="AV27" s="442"/>
      <c r="AW27" s="442"/>
      <c r="AX27" s="444"/>
      <c r="AY27" s="471" t="s">
        <v>180</v>
      </c>
      <c r="AZ27" s="472"/>
      <c r="BA27" s="472"/>
      <c r="BB27" s="472"/>
      <c r="BC27" s="472"/>
      <c r="BD27" s="472"/>
      <c r="BE27" s="472"/>
      <c r="BF27" s="472"/>
      <c r="BG27" s="472"/>
      <c r="BH27" s="472"/>
      <c r="BI27" s="472"/>
      <c r="BJ27" s="472"/>
      <c r="BK27" s="472"/>
      <c r="BL27" s="472"/>
      <c r="BM27" s="473"/>
      <c r="BN27" s="468">
        <v>292000</v>
      </c>
      <c r="BO27" s="469"/>
      <c r="BP27" s="469"/>
      <c r="BQ27" s="469"/>
      <c r="BR27" s="469"/>
      <c r="BS27" s="469"/>
      <c r="BT27" s="469"/>
      <c r="BU27" s="470"/>
      <c r="BV27" s="468">
        <v>292000</v>
      </c>
      <c r="BW27" s="469"/>
      <c r="BX27" s="469"/>
      <c r="BY27" s="469"/>
      <c r="BZ27" s="469"/>
      <c r="CA27" s="469"/>
      <c r="CB27" s="469"/>
      <c r="CC27" s="470"/>
      <c r="CD27" s="202"/>
      <c r="CE27" s="463"/>
      <c r="CF27" s="463"/>
      <c r="CG27" s="463"/>
      <c r="CH27" s="463"/>
      <c r="CI27" s="463"/>
      <c r="CJ27" s="463"/>
      <c r="CK27" s="463"/>
      <c r="CL27" s="463"/>
      <c r="CM27" s="463"/>
      <c r="CN27" s="463"/>
      <c r="CO27" s="463"/>
      <c r="CP27" s="463"/>
      <c r="CQ27" s="463"/>
      <c r="CR27" s="463"/>
      <c r="CS27" s="464"/>
      <c r="CT27" s="435"/>
      <c r="CU27" s="436"/>
      <c r="CV27" s="436"/>
      <c r="CW27" s="436"/>
      <c r="CX27" s="436"/>
      <c r="CY27" s="436"/>
      <c r="CZ27" s="436"/>
      <c r="DA27" s="437"/>
      <c r="DB27" s="435"/>
      <c r="DC27" s="436"/>
      <c r="DD27" s="436"/>
      <c r="DE27" s="436"/>
      <c r="DF27" s="436"/>
      <c r="DG27" s="436"/>
      <c r="DH27" s="436"/>
      <c r="DI27" s="437"/>
      <c r="DJ27" s="185"/>
      <c r="DK27" s="185"/>
      <c r="DL27" s="185"/>
      <c r="DM27" s="185"/>
      <c r="DN27" s="185"/>
      <c r="DO27" s="185"/>
    </row>
    <row r="28" spans="1:119" ht="18.75" customHeight="1" x14ac:dyDescent="0.15">
      <c r="A28" s="186"/>
      <c r="B28" s="497"/>
      <c r="C28" s="498"/>
      <c r="D28" s="499"/>
      <c r="E28" s="438" t="s">
        <v>181</v>
      </c>
      <c r="F28" s="439"/>
      <c r="G28" s="439"/>
      <c r="H28" s="439"/>
      <c r="I28" s="439"/>
      <c r="J28" s="439"/>
      <c r="K28" s="440"/>
      <c r="L28" s="441">
        <v>1</v>
      </c>
      <c r="M28" s="442"/>
      <c r="N28" s="442"/>
      <c r="O28" s="442"/>
      <c r="P28" s="443"/>
      <c r="Q28" s="441">
        <v>2495</v>
      </c>
      <c r="R28" s="442"/>
      <c r="S28" s="442"/>
      <c r="T28" s="442"/>
      <c r="U28" s="442"/>
      <c r="V28" s="443"/>
      <c r="W28" s="507"/>
      <c r="X28" s="498"/>
      <c r="Y28" s="499"/>
      <c r="Z28" s="438" t="s">
        <v>182</v>
      </c>
      <c r="AA28" s="439"/>
      <c r="AB28" s="439"/>
      <c r="AC28" s="439"/>
      <c r="AD28" s="439"/>
      <c r="AE28" s="439"/>
      <c r="AF28" s="439"/>
      <c r="AG28" s="440"/>
      <c r="AH28" s="441" t="s">
        <v>136</v>
      </c>
      <c r="AI28" s="442"/>
      <c r="AJ28" s="442"/>
      <c r="AK28" s="442"/>
      <c r="AL28" s="443"/>
      <c r="AM28" s="441" t="s">
        <v>136</v>
      </c>
      <c r="AN28" s="442"/>
      <c r="AO28" s="442"/>
      <c r="AP28" s="442"/>
      <c r="AQ28" s="442"/>
      <c r="AR28" s="443"/>
      <c r="AS28" s="441" t="s">
        <v>136</v>
      </c>
      <c r="AT28" s="442"/>
      <c r="AU28" s="442"/>
      <c r="AV28" s="442"/>
      <c r="AW28" s="442"/>
      <c r="AX28" s="444"/>
      <c r="AY28" s="448" t="s">
        <v>183</v>
      </c>
      <c r="AZ28" s="449"/>
      <c r="BA28" s="449"/>
      <c r="BB28" s="450"/>
      <c r="BC28" s="457" t="s">
        <v>48</v>
      </c>
      <c r="BD28" s="458"/>
      <c r="BE28" s="458"/>
      <c r="BF28" s="458"/>
      <c r="BG28" s="458"/>
      <c r="BH28" s="458"/>
      <c r="BI28" s="458"/>
      <c r="BJ28" s="458"/>
      <c r="BK28" s="458"/>
      <c r="BL28" s="458"/>
      <c r="BM28" s="459"/>
      <c r="BN28" s="460">
        <v>2810000</v>
      </c>
      <c r="BO28" s="461"/>
      <c r="BP28" s="461"/>
      <c r="BQ28" s="461"/>
      <c r="BR28" s="461"/>
      <c r="BS28" s="461"/>
      <c r="BT28" s="461"/>
      <c r="BU28" s="462"/>
      <c r="BV28" s="460">
        <v>2810000</v>
      </c>
      <c r="BW28" s="461"/>
      <c r="BX28" s="461"/>
      <c r="BY28" s="461"/>
      <c r="BZ28" s="461"/>
      <c r="CA28" s="461"/>
      <c r="CB28" s="461"/>
      <c r="CC28" s="462"/>
      <c r="CD28" s="200"/>
      <c r="CE28" s="463"/>
      <c r="CF28" s="463"/>
      <c r="CG28" s="463"/>
      <c r="CH28" s="463"/>
      <c r="CI28" s="463"/>
      <c r="CJ28" s="463"/>
      <c r="CK28" s="463"/>
      <c r="CL28" s="463"/>
      <c r="CM28" s="463"/>
      <c r="CN28" s="463"/>
      <c r="CO28" s="463"/>
      <c r="CP28" s="463"/>
      <c r="CQ28" s="463"/>
      <c r="CR28" s="463"/>
      <c r="CS28" s="464"/>
      <c r="CT28" s="435"/>
      <c r="CU28" s="436"/>
      <c r="CV28" s="436"/>
      <c r="CW28" s="436"/>
      <c r="CX28" s="436"/>
      <c r="CY28" s="436"/>
      <c r="CZ28" s="436"/>
      <c r="DA28" s="437"/>
      <c r="DB28" s="435"/>
      <c r="DC28" s="436"/>
      <c r="DD28" s="436"/>
      <c r="DE28" s="436"/>
      <c r="DF28" s="436"/>
      <c r="DG28" s="436"/>
      <c r="DH28" s="436"/>
      <c r="DI28" s="437"/>
      <c r="DJ28" s="185"/>
      <c r="DK28" s="185"/>
      <c r="DL28" s="185"/>
      <c r="DM28" s="185"/>
      <c r="DN28" s="185"/>
      <c r="DO28" s="185"/>
    </row>
    <row r="29" spans="1:119" ht="18.75" customHeight="1" x14ac:dyDescent="0.15">
      <c r="A29" s="186"/>
      <c r="B29" s="497"/>
      <c r="C29" s="498"/>
      <c r="D29" s="499"/>
      <c r="E29" s="438" t="s">
        <v>184</v>
      </c>
      <c r="F29" s="439"/>
      <c r="G29" s="439"/>
      <c r="H29" s="439"/>
      <c r="I29" s="439"/>
      <c r="J29" s="439"/>
      <c r="K29" s="440"/>
      <c r="L29" s="441">
        <v>12</v>
      </c>
      <c r="M29" s="442"/>
      <c r="N29" s="442"/>
      <c r="O29" s="442"/>
      <c r="P29" s="443"/>
      <c r="Q29" s="441">
        <v>2030</v>
      </c>
      <c r="R29" s="442"/>
      <c r="S29" s="442"/>
      <c r="T29" s="442"/>
      <c r="U29" s="442"/>
      <c r="V29" s="443"/>
      <c r="W29" s="508"/>
      <c r="X29" s="509"/>
      <c r="Y29" s="510"/>
      <c r="Z29" s="438" t="s">
        <v>185</v>
      </c>
      <c r="AA29" s="439"/>
      <c r="AB29" s="439"/>
      <c r="AC29" s="439"/>
      <c r="AD29" s="439"/>
      <c r="AE29" s="439"/>
      <c r="AF29" s="439"/>
      <c r="AG29" s="440"/>
      <c r="AH29" s="441">
        <v>203</v>
      </c>
      <c r="AI29" s="442"/>
      <c r="AJ29" s="442"/>
      <c r="AK29" s="442"/>
      <c r="AL29" s="443"/>
      <c r="AM29" s="441">
        <v>590958</v>
      </c>
      <c r="AN29" s="442"/>
      <c r="AO29" s="442"/>
      <c r="AP29" s="442"/>
      <c r="AQ29" s="442"/>
      <c r="AR29" s="443"/>
      <c r="AS29" s="441">
        <v>2911</v>
      </c>
      <c r="AT29" s="442"/>
      <c r="AU29" s="442"/>
      <c r="AV29" s="442"/>
      <c r="AW29" s="442"/>
      <c r="AX29" s="444"/>
      <c r="AY29" s="451"/>
      <c r="AZ29" s="452"/>
      <c r="BA29" s="452"/>
      <c r="BB29" s="453"/>
      <c r="BC29" s="445" t="s">
        <v>186</v>
      </c>
      <c r="BD29" s="446"/>
      <c r="BE29" s="446"/>
      <c r="BF29" s="446"/>
      <c r="BG29" s="446"/>
      <c r="BH29" s="446"/>
      <c r="BI29" s="446"/>
      <c r="BJ29" s="446"/>
      <c r="BK29" s="446"/>
      <c r="BL29" s="446"/>
      <c r="BM29" s="447"/>
      <c r="BN29" s="465">
        <v>851000</v>
      </c>
      <c r="BO29" s="466"/>
      <c r="BP29" s="466"/>
      <c r="BQ29" s="466"/>
      <c r="BR29" s="466"/>
      <c r="BS29" s="466"/>
      <c r="BT29" s="466"/>
      <c r="BU29" s="467"/>
      <c r="BV29" s="465">
        <v>1130000</v>
      </c>
      <c r="BW29" s="466"/>
      <c r="BX29" s="466"/>
      <c r="BY29" s="466"/>
      <c r="BZ29" s="466"/>
      <c r="CA29" s="466"/>
      <c r="CB29" s="466"/>
      <c r="CC29" s="467"/>
      <c r="CD29" s="202"/>
      <c r="CE29" s="463"/>
      <c r="CF29" s="463"/>
      <c r="CG29" s="463"/>
      <c r="CH29" s="463"/>
      <c r="CI29" s="463"/>
      <c r="CJ29" s="463"/>
      <c r="CK29" s="463"/>
      <c r="CL29" s="463"/>
      <c r="CM29" s="463"/>
      <c r="CN29" s="463"/>
      <c r="CO29" s="463"/>
      <c r="CP29" s="463"/>
      <c r="CQ29" s="463"/>
      <c r="CR29" s="463"/>
      <c r="CS29" s="464"/>
      <c r="CT29" s="435"/>
      <c r="CU29" s="436"/>
      <c r="CV29" s="436"/>
      <c r="CW29" s="436"/>
      <c r="CX29" s="436"/>
      <c r="CY29" s="436"/>
      <c r="CZ29" s="436"/>
      <c r="DA29" s="437"/>
      <c r="DB29" s="435"/>
      <c r="DC29" s="436"/>
      <c r="DD29" s="436"/>
      <c r="DE29" s="436"/>
      <c r="DF29" s="436"/>
      <c r="DG29" s="436"/>
      <c r="DH29" s="436"/>
      <c r="DI29" s="437"/>
      <c r="DJ29" s="185"/>
      <c r="DK29" s="185"/>
      <c r="DL29" s="185"/>
      <c r="DM29" s="185"/>
      <c r="DN29" s="185"/>
      <c r="DO29" s="185"/>
    </row>
    <row r="30" spans="1:119" ht="18.75" customHeight="1" thickBot="1" x14ac:dyDescent="0.2">
      <c r="A30" s="186"/>
      <c r="B30" s="500"/>
      <c r="C30" s="501"/>
      <c r="D30" s="502"/>
      <c r="E30" s="511"/>
      <c r="F30" s="512"/>
      <c r="G30" s="512"/>
      <c r="H30" s="512"/>
      <c r="I30" s="512"/>
      <c r="J30" s="512"/>
      <c r="K30" s="513"/>
      <c r="L30" s="514"/>
      <c r="M30" s="515"/>
      <c r="N30" s="515"/>
      <c r="O30" s="515"/>
      <c r="P30" s="516"/>
      <c r="Q30" s="514"/>
      <c r="R30" s="515"/>
      <c r="S30" s="515"/>
      <c r="T30" s="515"/>
      <c r="U30" s="515"/>
      <c r="V30" s="516"/>
      <c r="W30" s="517" t="s">
        <v>187</v>
      </c>
      <c r="X30" s="518"/>
      <c r="Y30" s="518"/>
      <c r="Z30" s="518"/>
      <c r="AA30" s="518"/>
      <c r="AB30" s="518"/>
      <c r="AC30" s="518"/>
      <c r="AD30" s="518"/>
      <c r="AE30" s="518"/>
      <c r="AF30" s="518"/>
      <c r="AG30" s="519"/>
      <c r="AH30" s="429">
        <v>98.4</v>
      </c>
      <c r="AI30" s="430"/>
      <c r="AJ30" s="430"/>
      <c r="AK30" s="430"/>
      <c r="AL30" s="430"/>
      <c r="AM30" s="430"/>
      <c r="AN30" s="430"/>
      <c r="AO30" s="430"/>
      <c r="AP30" s="430"/>
      <c r="AQ30" s="430"/>
      <c r="AR30" s="430"/>
      <c r="AS30" s="430"/>
      <c r="AT30" s="430"/>
      <c r="AU30" s="430"/>
      <c r="AV30" s="430"/>
      <c r="AW30" s="430"/>
      <c r="AX30" s="431"/>
      <c r="AY30" s="454"/>
      <c r="AZ30" s="455"/>
      <c r="BA30" s="455"/>
      <c r="BB30" s="456"/>
      <c r="BC30" s="432" t="s">
        <v>50</v>
      </c>
      <c r="BD30" s="433"/>
      <c r="BE30" s="433"/>
      <c r="BF30" s="433"/>
      <c r="BG30" s="433"/>
      <c r="BH30" s="433"/>
      <c r="BI30" s="433"/>
      <c r="BJ30" s="433"/>
      <c r="BK30" s="433"/>
      <c r="BL30" s="433"/>
      <c r="BM30" s="434"/>
      <c r="BN30" s="468">
        <v>1111261</v>
      </c>
      <c r="BO30" s="469"/>
      <c r="BP30" s="469"/>
      <c r="BQ30" s="469"/>
      <c r="BR30" s="469"/>
      <c r="BS30" s="469"/>
      <c r="BT30" s="469"/>
      <c r="BU30" s="470"/>
      <c r="BV30" s="468">
        <v>1127929</v>
      </c>
      <c r="BW30" s="469"/>
      <c r="BX30" s="469"/>
      <c r="BY30" s="469"/>
      <c r="BZ30" s="469"/>
      <c r="CA30" s="469"/>
      <c r="CB30" s="469"/>
      <c r="CC30" s="470"/>
      <c r="CD30" s="203"/>
      <c r="CE30" s="204"/>
      <c r="CF30" s="204"/>
      <c r="CG30" s="204"/>
      <c r="CH30" s="204"/>
      <c r="CI30" s="204"/>
      <c r="CJ30" s="204"/>
      <c r="CK30" s="204"/>
      <c r="CL30" s="204"/>
      <c r="CM30" s="204"/>
      <c r="CN30" s="204"/>
      <c r="CO30" s="204"/>
      <c r="CP30" s="204"/>
      <c r="CQ30" s="204"/>
      <c r="CR30" s="204"/>
      <c r="CS30" s="205"/>
      <c r="CT30" s="206"/>
      <c r="CU30" s="207"/>
      <c r="CV30" s="207"/>
      <c r="CW30" s="207"/>
      <c r="CX30" s="207"/>
      <c r="CY30" s="207"/>
      <c r="CZ30" s="207"/>
      <c r="DA30" s="208"/>
      <c r="DB30" s="206"/>
      <c r="DC30" s="207"/>
      <c r="DD30" s="207"/>
      <c r="DE30" s="207"/>
      <c r="DF30" s="207"/>
      <c r="DG30" s="207"/>
      <c r="DH30" s="207"/>
      <c r="DI30" s="208"/>
      <c r="DJ30" s="185"/>
      <c r="DK30" s="185"/>
      <c r="DL30" s="185"/>
      <c r="DM30" s="185"/>
      <c r="DN30" s="185"/>
      <c r="DO30" s="185"/>
    </row>
    <row r="31" spans="1:119" ht="13.5" customHeight="1" x14ac:dyDescent="0.15">
      <c r="A31" s="186"/>
      <c r="B31" s="209"/>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1"/>
      <c r="DJ31" s="185"/>
      <c r="DK31" s="185"/>
      <c r="DL31" s="185"/>
      <c r="DM31" s="185"/>
      <c r="DN31" s="185"/>
      <c r="DO31" s="185"/>
    </row>
    <row r="32" spans="1:119" ht="13.5" customHeight="1" x14ac:dyDescent="0.15">
      <c r="A32" s="186"/>
      <c r="B32" s="212"/>
      <c r="C32" s="213" t="s">
        <v>188</v>
      </c>
      <c r="D32" s="213"/>
      <c r="E32" s="213"/>
      <c r="F32" s="210"/>
      <c r="G32" s="210"/>
      <c r="H32" s="210"/>
      <c r="I32" s="210"/>
      <c r="J32" s="210"/>
      <c r="K32" s="210"/>
      <c r="L32" s="210"/>
      <c r="M32" s="210"/>
      <c r="N32" s="210"/>
      <c r="O32" s="210"/>
      <c r="P32" s="210"/>
      <c r="Q32" s="210"/>
      <c r="R32" s="210"/>
      <c r="S32" s="210"/>
      <c r="T32" s="210"/>
      <c r="U32" s="210" t="s">
        <v>189</v>
      </c>
      <c r="V32" s="210"/>
      <c r="W32" s="210"/>
      <c r="X32" s="210"/>
      <c r="Y32" s="210"/>
      <c r="Z32" s="210"/>
      <c r="AA32" s="210"/>
      <c r="AB32" s="210"/>
      <c r="AC32" s="210"/>
      <c r="AD32" s="210"/>
      <c r="AE32" s="210"/>
      <c r="AF32" s="210"/>
      <c r="AG32" s="210"/>
      <c r="AH32" s="210"/>
      <c r="AI32" s="210"/>
      <c r="AJ32" s="210"/>
      <c r="AK32" s="210"/>
      <c r="AL32" s="210"/>
      <c r="AM32" s="214" t="s">
        <v>190</v>
      </c>
      <c r="AN32" s="210"/>
      <c r="AO32" s="210"/>
      <c r="AP32" s="210"/>
      <c r="AQ32" s="210"/>
      <c r="AR32" s="210"/>
      <c r="AS32" s="214"/>
      <c r="AT32" s="214"/>
      <c r="AU32" s="214"/>
      <c r="AV32" s="214"/>
      <c r="AW32" s="214"/>
      <c r="AX32" s="214"/>
      <c r="AY32" s="214"/>
      <c r="AZ32" s="214"/>
      <c r="BA32" s="214"/>
      <c r="BB32" s="210"/>
      <c r="BC32" s="214"/>
      <c r="BD32" s="210"/>
      <c r="BE32" s="214" t="s">
        <v>191</v>
      </c>
      <c r="BF32" s="210"/>
      <c r="BG32" s="210"/>
      <c r="BH32" s="210"/>
      <c r="BI32" s="210"/>
      <c r="BJ32" s="214"/>
      <c r="BK32" s="214"/>
      <c r="BL32" s="214"/>
      <c r="BM32" s="214"/>
      <c r="BN32" s="214"/>
      <c r="BO32" s="214"/>
      <c r="BP32" s="214"/>
      <c r="BQ32" s="214"/>
      <c r="BR32" s="210"/>
      <c r="BS32" s="210"/>
      <c r="BT32" s="210"/>
      <c r="BU32" s="210"/>
      <c r="BV32" s="210"/>
      <c r="BW32" s="210" t="s">
        <v>192</v>
      </c>
      <c r="BX32" s="210"/>
      <c r="BY32" s="210"/>
      <c r="BZ32" s="210"/>
      <c r="CA32" s="210"/>
      <c r="CB32" s="214"/>
      <c r="CC32" s="214"/>
      <c r="CD32" s="214"/>
      <c r="CE32" s="214"/>
      <c r="CF32" s="214"/>
      <c r="CG32" s="214"/>
      <c r="CH32" s="214"/>
      <c r="CI32" s="214"/>
      <c r="CJ32" s="214"/>
      <c r="CK32" s="214"/>
      <c r="CL32" s="214"/>
      <c r="CM32" s="214"/>
      <c r="CN32" s="214"/>
      <c r="CO32" s="214" t="s">
        <v>193</v>
      </c>
      <c r="CP32" s="214"/>
      <c r="CQ32" s="214"/>
      <c r="CR32" s="214"/>
      <c r="CS32" s="214"/>
      <c r="CT32" s="214"/>
      <c r="CU32" s="214"/>
      <c r="CV32" s="214"/>
      <c r="CW32" s="214"/>
      <c r="CX32" s="214"/>
      <c r="CY32" s="214"/>
      <c r="CZ32" s="214"/>
      <c r="DA32" s="214"/>
      <c r="DB32" s="214"/>
      <c r="DC32" s="214"/>
      <c r="DD32" s="214"/>
      <c r="DE32" s="214"/>
      <c r="DF32" s="214"/>
      <c r="DG32" s="214"/>
      <c r="DH32" s="214"/>
      <c r="DI32" s="211"/>
      <c r="DJ32" s="185"/>
      <c r="DK32" s="185"/>
      <c r="DL32" s="185"/>
      <c r="DM32" s="185"/>
      <c r="DN32" s="185"/>
      <c r="DO32" s="185"/>
    </row>
    <row r="33" spans="1:119" ht="13.5" customHeight="1" x14ac:dyDescent="0.15">
      <c r="A33" s="186"/>
      <c r="B33" s="212"/>
      <c r="C33" s="428" t="s">
        <v>194</v>
      </c>
      <c r="D33" s="428"/>
      <c r="E33" s="427" t="s">
        <v>195</v>
      </c>
      <c r="F33" s="427"/>
      <c r="G33" s="427"/>
      <c r="H33" s="427"/>
      <c r="I33" s="427"/>
      <c r="J33" s="427"/>
      <c r="K33" s="427"/>
      <c r="L33" s="427"/>
      <c r="M33" s="427"/>
      <c r="N33" s="427"/>
      <c r="O33" s="427"/>
      <c r="P33" s="427"/>
      <c r="Q33" s="427"/>
      <c r="R33" s="427"/>
      <c r="S33" s="427"/>
      <c r="T33" s="215"/>
      <c r="U33" s="428" t="s">
        <v>194</v>
      </c>
      <c r="V33" s="428"/>
      <c r="W33" s="427" t="s">
        <v>195</v>
      </c>
      <c r="X33" s="427"/>
      <c r="Y33" s="427"/>
      <c r="Z33" s="427"/>
      <c r="AA33" s="427"/>
      <c r="AB33" s="427"/>
      <c r="AC33" s="427"/>
      <c r="AD33" s="427"/>
      <c r="AE33" s="427"/>
      <c r="AF33" s="427"/>
      <c r="AG33" s="427"/>
      <c r="AH33" s="427"/>
      <c r="AI33" s="427"/>
      <c r="AJ33" s="427"/>
      <c r="AK33" s="427"/>
      <c r="AL33" s="215"/>
      <c r="AM33" s="428" t="s">
        <v>194</v>
      </c>
      <c r="AN33" s="428"/>
      <c r="AO33" s="427" t="s">
        <v>195</v>
      </c>
      <c r="AP33" s="427"/>
      <c r="AQ33" s="427"/>
      <c r="AR33" s="427"/>
      <c r="AS33" s="427"/>
      <c r="AT33" s="427"/>
      <c r="AU33" s="427"/>
      <c r="AV33" s="427"/>
      <c r="AW33" s="427"/>
      <c r="AX33" s="427"/>
      <c r="AY33" s="427"/>
      <c r="AZ33" s="427"/>
      <c r="BA33" s="427"/>
      <c r="BB33" s="427"/>
      <c r="BC33" s="427"/>
      <c r="BD33" s="216"/>
      <c r="BE33" s="427" t="s">
        <v>196</v>
      </c>
      <c r="BF33" s="427"/>
      <c r="BG33" s="427" t="s">
        <v>197</v>
      </c>
      <c r="BH33" s="427"/>
      <c r="BI33" s="427"/>
      <c r="BJ33" s="427"/>
      <c r="BK33" s="427"/>
      <c r="BL33" s="427"/>
      <c r="BM33" s="427"/>
      <c r="BN33" s="427"/>
      <c r="BO33" s="427"/>
      <c r="BP33" s="427"/>
      <c r="BQ33" s="427"/>
      <c r="BR33" s="427"/>
      <c r="BS33" s="427"/>
      <c r="BT33" s="427"/>
      <c r="BU33" s="427"/>
      <c r="BV33" s="216"/>
      <c r="BW33" s="428" t="s">
        <v>196</v>
      </c>
      <c r="BX33" s="428"/>
      <c r="BY33" s="427" t="s">
        <v>198</v>
      </c>
      <c r="BZ33" s="427"/>
      <c r="CA33" s="427"/>
      <c r="CB33" s="427"/>
      <c r="CC33" s="427"/>
      <c r="CD33" s="427"/>
      <c r="CE33" s="427"/>
      <c r="CF33" s="427"/>
      <c r="CG33" s="427"/>
      <c r="CH33" s="427"/>
      <c r="CI33" s="427"/>
      <c r="CJ33" s="427"/>
      <c r="CK33" s="427"/>
      <c r="CL33" s="427"/>
      <c r="CM33" s="427"/>
      <c r="CN33" s="215"/>
      <c r="CO33" s="428" t="s">
        <v>194</v>
      </c>
      <c r="CP33" s="428"/>
      <c r="CQ33" s="427" t="s">
        <v>199</v>
      </c>
      <c r="CR33" s="427"/>
      <c r="CS33" s="427"/>
      <c r="CT33" s="427"/>
      <c r="CU33" s="427"/>
      <c r="CV33" s="427"/>
      <c r="CW33" s="427"/>
      <c r="CX33" s="427"/>
      <c r="CY33" s="427"/>
      <c r="CZ33" s="427"/>
      <c r="DA33" s="427"/>
      <c r="DB33" s="427"/>
      <c r="DC33" s="427"/>
      <c r="DD33" s="427"/>
      <c r="DE33" s="427"/>
      <c r="DF33" s="215"/>
      <c r="DG33" s="426" t="s">
        <v>200</v>
      </c>
      <c r="DH33" s="426"/>
      <c r="DI33" s="217"/>
      <c r="DJ33" s="185"/>
      <c r="DK33" s="185"/>
      <c r="DL33" s="185"/>
      <c r="DM33" s="185"/>
      <c r="DN33" s="185"/>
      <c r="DO33" s="185"/>
    </row>
    <row r="34" spans="1:119" ht="32.25" customHeight="1" x14ac:dyDescent="0.15">
      <c r="A34" s="186"/>
      <c r="B34" s="212"/>
      <c r="C34" s="424">
        <f>IF(E34="","",1)</f>
        <v>1</v>
      </c>
      <c r="D34" s="424"/>
      <c r="E34" s="423" t="str">
        <f>IF('各会計、関係団体の財政状況及び健全化判断比率'!B7="","",'各会計、関係団体の財政状況及び健全化判断比率'!B7)</f>
        <v>一般会計</v>
      </c>
      <c r="F34" s="423"/>
      <c r="G34" s="423"/>
      <c r="H34" s="423"/>
      <c r="I34" s="423"/>
      <c r="J34" s="423"/>
      <c r="K34" s="423"/>
      <c r="L34" s="423"/>
      <c r="M34" s="423"/>
      <c r="N34" s="423"/>
      <c r="O34" s="423"/>
      <c r="P34" s="423"/>
      <c r="Q34" s="423"/>
      <c r="R34" s="423"/>
      <c r="S34" s="423"/>
      <c r="T34" s="213"/>
      <c r="U34" s="424">
        <f>IF(W34="","",MAX(C34:D43)+1)</f>
        <v>4</v>
      </c>
      <c r="V34" s="424"/>
      <c r="W34" s="423" t="str">
        <f>IF('各会計、関係団体の財政状況及び健全化判断比率'!B28="","",'各会計、関係団体の財政状況及び健全化判断比率'!B28)</f>
        <v>石井町国民健康保険特別会計</v>
      </c>
      <c r="X34" s="423"/>
      <c r="Y34" s="423"/>
      <c r="Z34" s="423"/>
      <c r="AA34" s="423"/>
      <c r="AB34" s="423"/>
      <c r="AC34" s="423"/>
      <c r="AD34" s="423"/>
      <c r="AE34" s="423"/>
      <c r="AF34" s="423"/>
      <c r="AG34" s="423"/>
      <c r="AH34" s="423"/>
      <c r="AI34" s="423"/>
      <c r="AJ34" s="423"/>
      <c r="AK34" s="423"/>
      <c r="AL34" s="213"/>
      <c r="AM34" s="424">
        <f>IF(AO34="","",MAX(C34:D43,U34:V43)+1)</f>
        <v>7</v>
      </c>
      <c r="AN34" s="424"/>
      <c r="AO34" s="423" t="str">
        <f>IF('各会計、関係団体の財政状況及び健全化判断比率'!B31="","",'各会計、関係団体の財政状況及び健全化判断比率'!B31)</f>
        <v>石井町水道事業会計</v>
      </c>
      <c r="AP34" s="423"/>
      <c r="AQ34" s="423"/>
      <c r="AR34" s="423"/>
      <c r="AS34" s="423"/>
      <c r="AT34" s="423"/>
      <c r="AU34" s="423"/>
      <c r="AV34" s="423"/>
      <c r="AW34" s="423"/>
      <c r="AX34" s="423"/>
      <c r="AY34" s="423"/>
      <c r="AZ34" s="423"/>
      <c r="BA34" s="423"/>
      <c r="BB34" s="423"/>
      <c r="BC34" s="423"/>
      <c r="BD34" s="213"/>
      <c r="BE34" s="424" t="str">
        <f>IF(BG34="","",MAX(C34:D43,U34:V43,AM34:AN43)+1)</f>
        <v/>
      </c>
      <c r="BF34" s="424"/>
      <c r="BG34" s="423"/>
      <c r="BH34" s="423"/>
      <c r="BI34" s="423"/>
      <c r="BJ34" s="423"/>
      <c r="BK34" s="423"/>
      <c r="BL34" s="423"/>
      <c r="BM34" s="423"/>
      <c r="BN34" s="423"/>
      <c r="BO34" s="423"/>
      <c r="BP34" s="423"/>
      <c r="BQ34" s="423"/>
      <c r="BR34" s="423"/>
      <c r="BS34" s="423"/>
      <c r="BT34" s="423"/>
      <c r="BU34" s="423"/>
      <c r="BV34" s="213"/>
      <c r="BW34" s="424">
        <f>IF(BY34="","",MAX(C34:D43,U34:V43,AM34:AN43,BE34:BF43)+1)</f>
        <v>8</v>
      </c>
      <c r="BX34" s="424"/>
      <c r="BY34" s="423" t="str">
        <f>IF('各会計、関係団体の財政状況及び健全化判断比率'!B68="","",'各会計、関係団体の財政状況及び健全化判断比率'!B68)</f>
        <v>名西消防組合</v>
      </c>
      <c r="BZ34" s="423"/>
      <c r="CA34" s="423"/>
      <c r="CB34" s="423"/>
      <c r="CC34" s="423"/>
      <c r="CD34" s="423"/>
      <c r="CE34" s="423"/>
      <c r="CF34" s="423"/>
      <c r="CG34" s="423"/>
      <c r="CH34" s="423"/>
      <c r="CI34" s="423"/>
      <c r="CJ34" s="423"/>
      <c r="CK34" s="423"/>
      <c r="CL34" s="423"/>
      <c r="CM34" s="423"/>
      <c r="CN34" s="213"/>
      <c r="CO34" s="424" t="str">
        <f>IF(CQ34="","",MAX(C34:D43,U34:V43,AM34:AN43,BE34:BF43,BW34:BX43)+1)</f>
        <v/>
      </c>
      <c r="CP34" s="424"/>
      <c r="CQ34" s="423" t="str">
        <f>IF('各会計、関係団体の財政状況及び健全化判断比率'!BS7="","",'各会計、関係団体の財政状況及び健全化判断比率'!BS7)</f>
        <v/>
      </c>
      <c r="CR34" s="423"/>
      <c r="CS34" s="423"/>
      <c r="CT34" s="423"/>
      <c r="CU34" s="423"/>
      <c r="CV34" s="423"/>
      <c r="CW34" s="423"/>
      <c r="CX34" s="423"/>
      <c r="CY34" s="423"/>
      <c r="CZ34" s="423"/>
      <c r="DA34" s="423"/>
      <c r="DB34" s="423"/>
      <c r="DC34" s="423"/>
      <c r="DD34" s="423"/>
      <c r="DE34" s="423"/>
      <c r="DF34" s="210"/>
      <c r="DG34" s="425" t="str">
        <f>IF('各会計、関係団体の財政状況及び健全化判断比率'!BR7="","",'各会計、関係団体の財政状況及び健全化判断比率'!BR7)</f>
        <v/>
      </c>
      <c r="DH34" s="425"/>
      <c r="DI34" s="217"/>
      <c r="DJ34" s="185"/>
      <c r="DK34" s="185"/>
      <c r="DL34" s="185"/>
      <c r="DM34" s="185"/>
      <c r="DN34" s="185"/>
      <c r="DO34" s="185"/>
    </row>
    <row r="35" spans="1:119" ht="32.25" customHeight="1" x14ac:dyDescent="0.15">
      <c r="A35" s="186"/>
      <c r="B35" s="212"/>
      <c r="C35" s="424">
        <f>IF(E35="","",C34+1)</f>
        <v>2</v>
      </c>
      <c r="D35" s="424"/>
      <c r="E35" s="423" t="str">
        <f>IF('各会計、関係団体の財政状況及び健全化判断比率'!B8="","",'各会計、関係団体の財政状況及び健全化判断比率'!B8)</f>
        <v>石井町住宅新築資金等貸付事業特別会計</v>
      </c>
      <c r="F35" s="423"/>
      <c r="G35" s="423"/>
      <c r="H35" s="423"/>
      <c r="I35" s="423"/>
      <c r="J35" s="423"/>
      <c r="K35" s="423"/>
      <c r="L35" s="423"/>
      <c r="M35" s="423"/>
      <c r="N35" s="423"/>
      <c r="O35" s="423"/>
      <c r="P35" s="423"/>
      <c r="Q35" s="423"/>
      <c r="R35" s="423"/>
      <c r="S35" s="423"/>
      <c r="T35" s="213"/>
      <c r="U35" s="424">
        <f>IF(W35="","",U34+1)</f>
        <v>5</v>
      </c>
      <c r="V35" s="424"/>
      <c r="W35" s="423" t="str">
        <f>IF('各会計、関係団体の財政状況及び健全化判断比率'!B29="","",'各会計、関係団体の財政状況及び健全化判断比率'!B29)</f>
        <v>石井町介護保険特別会計</v>
      </c>
      <c r="X35" s="423"/>
      <c r="Y35" s="423"/>
      <c r="Z35" s="423"/>
      <c r="AA35" s="423"/>
      <c r="AB35" s="423"/>
      <c r="AC35" s="423"/>
      <c r="AD35" s="423"/>
      <c r="AE35" s="423"/>
      <c r="AF35" s="423"/>
      <c r="AG35" s="423"/>
      <c r="AH35" s="423"/>
      <c r="AI35" s="423"/>
      <c r="AJ35" s="423"/>
      <c r="AK35" s="423"/>
      <c r="AL35" s="213"/>
      <c r="AM35" s="424" t="str">
        <f t="shared" ref="AM35:AM43" si="0">IF(AO35="","",AM34+1)</f>
        <v/>
      </c>
      <c r="AN35" s="424"/>
      <c r="AO35" s="423"/>
      <c r="AP35" s="423"/>
      <c r="AQ35" s="423"/>
      <c r="AR35" s="423"/>
      <c r="AS35" s="423"/>
      <c r="AT35" s="423"/>
      <c r="AU35" s="423"/>
      <c r="AV35" s="423"/>
      <c r="AW35" s="423"/>
      <c r="AX35" s="423"/>
      <c r="AY35" s="423"/>
      <c r="AZ35" s="423"/>
      <c r="BA35" s="423"/>
      <c r="BB35" s="423"/>
      <c r="BC35" s="423"/>
      <c r="BD35" s="213"/>
      <c r="BE35" s="424" t="str">
        <f t="shared" ref="BE35:BE43" si="1">IF(BG35="","",BE34+1)</f>
        <v/>
      </c>
      <c r="BF35" s="424"/>
      <c r="BG35" s="423"/>
      <c r="BH35" s="423"/>
      <c r="BI35" s="423"/>
      <c r="BJ35" s="423"/>
      <c r="BK35" s="423"/>
      <c r="BL35" s="423"/>
      <c r="BM35" s="423"/>
      <c r="BN35" s="423"/>
      <c r="BO35" s="423"/>
      <c r="BP35" s="423"/>
      <c r="BQ35" s="423"/>
      <c r="BR35" s="423"/>
      <c r="BS35" s="423"/>
      <c r="BT35" s="423"/>
      <c r="BU35" s="423"/>
      <c r="BV35" s="213"/>
      <c r="BW35" s="424">
        <f t="shared" ref="BW35:BW43" si="2">IF(BY35="","",BW34+1)</f>
        <v>9</v>
      </c>
      <c r="BX35" s="424"/>
      <c r="BY35" s="423" t="str">
        <f>IF('各会計、関係団体の財政状況及び健全化判断比率'!B69="","",'各会計、関係団体の財政状況及び健全化判断比率'!B69)</f>
        <v>徳島県市町村議会議員公務災害補償等組合</v>
      </c>
      <c r="BZ35" s="423"/>
      <c r="CA35" s="423"/>
      <c r="CB35" s="423"/>
      <c r="CC35" s="423"/>
      <c r="CD35" s="423"/>
      <c r="CE35" s="423"/>
      <c r="CF35" s="423"/>
      <c r="CG35" s="423"/>
      <c r="CH35" s="423"/>
      <c r="CI35" s="423"/>
      <c r="CJ35" s="423"/>
      <c r="CK35" s="423"/>
      <c r="CL35" s="423"/>
      <c r="CM35" s="423"/>
      <c r="CN35" s="213"/>
      <c r="CO35" s="424" t="str">
        <f t="shared" ref="CO35:CO43" si="3">IF(CQ35="","",CO34+1)</f>
        <v/>
      </c>
      <c r="CP35" s="424"/>
      <c r="CQ35" s="423" t="str">
        <f>IF('各会計、関係団体の財政状況及び健全化判断比率'!BS8="","",'各会計、関係団体の財政状況及び健全化判断比率'!BS8)</f>
        <v/>
      </c>
      <c r="CR35" s="423"/>
      <c r="CS35" s="423"/>
      <c r="CT35" s="423"/>
      <c r="CU35" s="423"/>
      <c r="CV35" s="423"/>
      <c r="CW35" s="423"/>
      <c r="CX35" s="423"/>
      <c r="CY35" s="423"/>
      <c r="CZ35" s="423"/>
      <c r="DA35" s="423"/>
      <c r="DB35" s="423"/>
      <c r="DC35" s="423"/>
      <c r="DD35" s="423"/>
      <c r="DE35" s="423"/>
      <c r="DF35" s="210"/>
      <c r="DG35" s="425" t="str">
        <f>IF('各会計、関係団体の財政状況及び健全化判断比率'!BR8="","",'各会計、関係団体の財政状況及び健全化判断比率'!BR8)</f>
        <v/>
      </c>
      <c r="DH35" s="425"/>
      <c r="DI35" s="217"/>
      <c r="DJ35" s="185"/>
      <c r="DK35" s="185"/>
      <c r="DL35" s="185"/>
      <c r="DM35" s="185"/>
      <c r="DN35" s="185"/>
      <c r="DO35" s="185"/>
    </row>
    <row r="36" spans="1:119" ht="32.25" customHeight="1" x14ac:dyDescent="0.15">
      <c r="A36" s="186"/>
      <c r="B36" s="212"/>
      <c r="C36" s="424">
        <f>IF(E36="","",C35+1)</f>
        <v>3</v>
      </c>
      <c r="D36" s="424"/>
      <c r="E36" s="423" t="str">
        <f>IF('各会計、関係団体の財政状況及び健全化判断比率'!B9="","",'各会計、関係団体の財政状況及び健全化判断比率'!B9)</f>
        <v>石井町給与集中管理特別会計</v>
      </c>
      <c r="F36" s="423"/>
      <c r="G36" s="423"/>
      <c r="H36" s="423"/>
      <c r="I36" s="423"/>
      <c r="J36" s="423"/>
      <c r="K36" s="423"/>
      <c r="L36" s="423"/>
      <c r="M36" s="423"/>
      <c r="N36" s="423"/>
      <c r="O36" s="423"/>
      <c r="P36" s="423"/>
      <c r="Q36" s="423"/>
      <c r="R36" s="423"/>
      <c r="S36" s="423"/>
      <c r="T36" s="213"/>
      <c r="U36" s="424">
        <f t="shared" ref="U36:U43" si="4">IF(W36="","",U35+1)</f>
        <v>6</v>
      </c>
      <c r="V36" s="424"/>
      <c r="W36" s="423" t="str">
        <f>IF('各会計、関係団体の財政状況及び健全化判断比率'!B30="","",'各会計、関係団体の財政状況及び健全化判断比率'!B30)</f>
        <v>石井町後期高齢者医療特別会計</v>
      </c>
      <c r="X36" s="423"/>
      <c r="Y36" s="423"/>
      <c r="Z36" s="423"/>
      <c r="AA36" s="423"/>
      <c r="AB36" s="423"/>
      <c r="AC36" s="423"/>
      <c r="AD36" s="423"/>
      <c r="AE36" s="423"/>
      <c r="AF36" s="423"/>
      <c r="AG36" s="423"/>
      <c r="AH36" s="423"/>
      <c r="AI36" s="423"/>
      <c r="AJ36" s="423"/>
      <c r="AK36" s="423"/>
      <c r="AL36" s="213"/>
      <c r="AM36" s="424" t="str">
        <f t="shared" si="0"/>
        <v/>
      </c>
      <c r="AN36" s="424"/>
      <c r="AO36" s="423"/>
      <c r="AP36" s="423"/>
      <c r="AQ36" s="423"/>
      <c r="AR36" s="423"/>
      <c r="AS36" s="423"/>
      <c r="AT36" s="423"/>
      <c r="AU36" s="423"/>
      <c r="AV36" s="423"/>
      <c r="AW36" s="423"/>
      <c r="AX36" s="423"/>
      <c r="AY36" s="423"/>
      <c r="AZ36" s="423"/>
      <c r="BA36" s="423"/>
      <c r="BB36" s="423"/>
      <c r="BC36" s="423"/>
      <c r="BD36" s="213"/>
      <c r="BE36" s="424" t="str">
        <f t="shared" si="1"/>
        <v/>
      </c>
      <c r="BF36" s="424"/>
      <c r="BG36" s="423"/>
      <c r="BH36" s="423"/>
      <c r="BI36" s="423"/>
      <c r="BJ36" s="423"/>
      <c r="BK36" s="423"/>
      <c r="BL36" s="423"/>
      <c r="BM36" s="423"/>
      <c r="BN36" s="423"/>
      <c r="BO36" s="423"/>
      <c r="BP36" s="423"/>
      <c r="BQ36" s="423"/>
      <c r="BR36" s="423"/>
      <c r="BS36" s="423"/>
      <c r="BT36" s="423"/>
      <c r="BU36" s="423"/>
      <c r="BV36" s="213"/>
      <c r="BW36" s="424">
        <f t="shared" si="2"/>
        <v>10</v>
      </c>
      <c r="BX36" s="424"/>
      <c r="BY36" s="423" t="str">
        <f>IF('各会計、関係団体の財政状況及び健全化判断比率'!B70="","",'各会計、関係団体の財政状況及び健全化判断比率'!B70)</f>
        <v>徳島県市町村総合事務組合（一般会計）</v>
      </c>
      <c r="BZ36" s="423"/>
      <c r="CA36" s="423"/>
      <c r="CB36" s="423"/>
      <c r="CC36" s="423"/>
      <c r="CD36" s="423"/>
      <c r="CE36" s="423"/>
      <c r="CF36" s="423"/>
      <c r="CG36" s="423"/>
      <c r="CH36" s="423"/>
      <c r="CI36" s="423"/>
      <c r="CJ36" s="423"/>
      <c r="CK36" s="423"/>
      <c r="CL36" s="423"/>
      <c r="CM36" s="423"/>
      <c r="CN36" s="213"/>
      <c r="CO36" s="424" t="str">
        <f t="shared" si="3"/>
        <v/>
      </c>
      <c r="CP36" s="424"/>
      <c r="CQ36" s="423" t="str">
        <f>IF('各会計、関係団体の財政状況及び健全化判断比率'!BS9="","",'各会計、関係団体の財政状況及び健全化判断比率'!BS9)</f>
        <v/>
      </c>
      <c r="CR36" s="423"/>
      <c r="CS36" s="423"/>
      <c r="CT36" s="423"/>
      <c r="CU36" s="423"/>
      <c r="CV36" s="423"/>
      <c r="CW36" s="423"/>
      <c r="CX36" s="423"/>
      <c r="CY36" s="423"/>
      <c r="CZ36" s="423"/>
      <c r="DA36" s="423"/>
      <c r="DB36" s="423"/>
      <c r="DC36" s="423"/>
      <c r="DD36" s="423"/>
      <c r="DE36" s="423"/>
      <c r="DF36" s="210"/>
      <c r="DG36" s="425" t="str">
        <f>IF('各会計、関係団体の財政状況及び健全化判断比率'!BR9="","",'各会計、関係団体の財政状況及び健全化判断比率'!BR9)</f>
        <v/>
      </c>
      <c r="DH36" s="425"/>
      <c r="DI36" s="217"/>
      <c r="DJ36" s="185"/>
      <c r="DK36" s="185"/>
      <c r="DL36" s="185"/>
      <c r="DM36" s="185"/>
      <c r="DN36" s="185"/>
      <c r="DO36" s="185"/>
    </row>
    <row r="37" spans="1:119" ht="32.25" customHeight="1" x14ac:dyDescent="0.15">
      <c r="A37" s="186"/>
      <c r="B37" s="212"/>
      <c r="C37" s="424" t="str">
        <f>IF(E37="","",C36+1)</f>
        <v/>
      </c>
      <c r="D37" s="424"/>
      <c r="E37" s="423" t="str">
        <f>IF('各会計、関係団体の財政状況及び健全化判断比率'!B10="","",'各会計、関係団体の財政状況及び健全化判断比率'!B10)</f>
        <v/>
      </c>
      <c r="F37" s="423"/>
      <c r="G37" s="423"/>
      <c r="H37" s="423"/>
      <c r="I37" s="423"/>
      <c r="J37" s="423"/>
      <c r="K37" s="423"/>
      <c r="L37" s="423"/>
      <c r="M37" s="423"/>
      <c r="N37" s="423"/>
      <c r="O37" s="423"/>
      <c r="P37" s="423"/>
      <c r="Q37" s="423"/>
      <c r="R37" s="423"/>
      <c r="S37" s="423"/>
      <c r="T37" s="213"/>
      <c r="U37" s="424" t="str">
        <f t="shared" si="4"/>
        <v/>
      </c>
      <c r="V37" s="424"/>
      <c r="W37" s="423"/>
      <c r="X37" s="423"/>
      <c r="Y37" s="423"/>
      <c r="Z37" s="423"/>
      <c r="AA37" s="423"/>
      <c r="AB37" s="423"/>
      <c r="AC37" s="423"/>
      <c r="AD37" s="423"/>
      <c r="AE37" s="423"/>
      <c r="AF37" s="423"/>
      <c r="AG37" s="423"/>
      <c r="AH37" s="423"/>
      <c r="AI37" s="423"/>
      <c r="AJ37" s="423"/>
      <c r="AK37" s="423"/>
      <c r="AL37" s="213"/>
      <c r="AM37" s="424" t="str">
        <f t="shared" si="0"/>
        <v/>
      </c>
      <c r="AN37" s="424"/>
      <c r="AO37" s="423"/>
      <c r="AP37" s="423"/>
      <c r="AQ37" s="423"/>
      <c r="AR37" s="423"/>
      <c r="AS37" s="423"/>
      <c r="AT37" s="423"/>
      <c r="AU37" s="423"/>
      <c r="AV37" s="423"/>
      <c r="AW37" s="423"/>
      <c r="AX37" s="423"/>
      <c r="AY37" s="423"/>
      <c r="AZ37" s="423"/>
      <c r="BA37" s="423"/>
      <c r="BB37" s="423"/>
      <c r="BC37" s="423"/>
      <c r="BD37" s="213"/>
      <c r="BE37" s="424" t="str">
        <f t="shared" si="1"/>
        <v/>
      </c>
      <c r="BF37" s="424"/>
      <c r="BG37" s="423"/>
      <c r="BH37" s="423"/>
      <c r="BI37" s="423"/>
      <c r="BJ37" s="423"/>
      <c r="BK37" s="423"/>
      <c r="BL37" s="423"/>
      <c r="BM37" s="423"/>
      <c r="BN37" s="423"/>
      <c r="BO37" s="423"/>
      <c r="BP37" s="423"/>
      <c r="BQ37" s="423"/>
      <c r="BR37" s="423"/>
      <c r="BS37" s="423"/>
      <c r="BT37" s="423"/>
      <c r="BU37" s="423"/>
      <c r="BV37" s="213"/>
      <c r="BW37" s="424">
        <f t="shared" si="2"/>
        <v>11</v>
      </c>
      <c r="BX37" s="424"/>
      <c r="BY37" s="423" t="str">
        <f>IF('各会計、関係団体の財政状況及び健全化判断比率'!B71="","",'各会計、関係団体の財政状況及び健全化判断比率'!B71)</f>
        <v>徳島県市町村総合事務組合（滞納整理機構特別会計）</v>
      </c>
      <c r="BZ37" s="423"/>
      <c r="CA37" s="423"/>
      <c r="CB37" s="423"/>
      <c r="CC37" s="423"/>
      <c r="CD37" s="423"/>
      <c r="CE37" s="423"/>
      <c r="CF37" s="423"/>
      <c r="CG37" s="423"/>
      <c r="CH37" s="423"/>
      <c r="CI37" s="423"/>
      <c r="CJ37" s="423"/>
      <c r="CK37" s="423"/>
      <c r="CL37" s="423"/>
      <c r="CM37" s="423"/>
      <c r="CN37" s="213"/>
      <c r="CO37" s="424" t="str">
        <f t="shared" si="3"/>
        <v/>
      </c>
      <c r="CP37" s="424"/>
      <c r="CQ37" s="423" t="str">
        <f>IF('各会計、関係団体の財政状況及び健全化判断比率'!BS10="","",'各会計、関係団体の財政状況及び健全化判断比率'!BS10)</f>
        <v/>
      </c>
      <c r="CR37" s="423"/>
      <c r="CS37" s="423"/>
      <c r="CT37" s="423"/>
      <c r="CU37" s="423"/>
      <c r="CV37" s="423"/>
      <c r="CW37" s="423"/>
      <c r="CX37" s="423"/>
      <c r="CY37" s="423"/>
      <c r="CZ37" s="423"/>
      <c r="DA37" s="423"/>
      <c r="DB37" s="423"/>
      <c r="DC37" s="423"/>
      <c r="DD37" s="423"/>
      <c r="DE37" s="423"/>
      <c r="DF37" s="210"/>
      <c r="DG37" s="425" t="str">
        <f>IF('各会計、関係団体の財政状況及び健全化判断比率'!BR10="","",'各会計、関係団体の財政状況及び健全化判断比率'!BR10)</f>
        <v/>
      </c>
      <c r="DH37" s="425"/>
      <c r="DI37" s="217"/>
      <c r="DJ37" s="185"/>
      <c r="DK37" s="185"/>
      <c r="DL37" s="185"/>
      <c r="DM37" s="185"/>
      <c r="DN37" s="185"/>
      <c r="DO37" s="185"/>
    </row>
    <row r="38" spans="1:119" ht="32.25" customHeight="1" x14ac:dyDescent="0.15">
      <c r="A38" s="186"/>
      <c r="B38" s="212"/>
      <c r="C38" s="424" t="str">
        <f t="shared" ref="C38:C43" si="5">IF(E38="","",C37+1)</f>
        <v/>
      </c>
      <c r="D38" s="424"/>
      <c r="E38" s="423" t="str">
        <f>IF('各会計、関係団体の財政状況及び健全化判断比率'!B11="","",'各会計、関係団体の財政状況及び健全化判断比率'!B11)</f>
        <v/>
      </c>
      <c r="F38" s="423"/>
      <c r="G38" s="423"/>
      <c r="H38" s="423"/>
      <c r="I38" s="423"/>
      <c r="J38" s="423"/>
      <c r="K38" s="423"/>
      <c r="L38" s="423"/>
      <c r="M38" s="423"/>
      <c r="N38" s="423"/>
      <c r="O38" s="423"/>
      <c r="P38" s="423"/>
      <c r="Q38" s="423"/>
      <c r="R38" s="423"/>
      <c r="S38" s="423"/>
      <c r="T38" s="213"/>
      <c r="U38" s="424" t="str">
        <f t="shared" si="4"/>
        <v/>
      </c>
      <c r="V38" s="424"/>
      <c r="W38" s="423"/>
      <c r="X38" s="423"/>
      <c r="Y38" s="423"/>
      <c r="Z38" s="423"/>
      <c r="AA38" s="423"/>
      <c r="AB38" s="423"/>
      <c r="AC38" s="423"/>
      <c r="AD38" s="423"/>
      <c r="AE38" s="423"/>
      <c r="AF38" s="423"/>
      <c r="AG38" s="423"/>
      <c r="AH38" s="423"/>
      <c r="AI38" s="423"/>
      <c r="AJ38" s="423"/>
      <c r="AK38" s="423"/>
      <c r="AL38" s="213"/>
      <c r="AM38" s="424" t="str">
        <f t="shared" si="0"/>
        <v/>
      </c>
      <c r="AN38" s="424"/>
      <c r="AO38" s="423"/>
      <c r="AP38" s="423"/>
      <c r="AQ38" s="423"/>
      <c r="AR38" s="423"/>
      <c r="AS38" s="423"/>
      <c r="AT38" s="423"/>
      <c r="AU38" s="423"/>
      <c r="AV38" s="423"/>
      <c r="AW38" s="423"/>
      <c r="AX38" s="423"/>
      <c r="AY38" s="423"/>
      <c r="AZ38" s="423"/>
      <c r="BA38" s="423"/>
      <c r="BB38" s="423"/>
      <c r="BC38" s="423"/>
      <c r="BD38" s="213"/>
      <c r="BE38" s="424" t="str">
        <f t="shared" si="1"/>
        <v/>
      </c>
      <c r="BF38" s="424"/>
      <c r="BG38" s="423"/>
      <c r="BH38" s="423"/>
      <c r="BI38" s="423"/>
      <c r="BJ38" s="423"/>
      <c r="BK38" s="423"/>
      <c r="BL38" s="423"/>
      <c r="BM38" s="423"/>
      <c r="BN38" s="423"/>
      <c r="BO38" s="423"/>
      <c r="BP38" s="423"/>
      <c r="BQ38" s="423"/>
      <c r="BR38" s="423"/>
      <c r="BS38" s="423"/>
      <c r="BT38" s="423"/>
      <c r="BU38" s="423"/>
      <c r="BV38" s="213"/>
      <c r="BW38" s="424">
        <f t="shared" si="2"/>
        <v>12</v>
      </c>
      <c r="BX38" s="424"/>
      <c r="BY38" s="423" t="str">
        <f>IF('各会計、関係団体の財政状況及び健全化判断比率'!B72="","",'各会計、関係団体の財政状況及び健全化判断比率'!B72)</f>
        <v>徳島県後期高齢者医療広域連合（一般会計）</v>
      </c>
      <c r="BZ38" s="423"/>
      <c r="CA38" s="423"/>
      <c r="CB38" s="423"/>
      <c r="CC38" s="423"/>
      <c r="CD38" s="423"/>
      <c r="CE38" s="423"/>
      <c r="CF38" s="423"/>
      <c r="CG38" s="423"/>
      <c r="CH38" s="423"/>
      <c r="CI38" s="423"/>
      <c r="CJ38" s="423"/>
      <c r="CK38" s="423"/>
      <c r="CL38" s="423"/>
      <c r="CM38" s="423"/>
      <c r="CN38" s="213"/>
      <c r="CO38" s="424" t="str">
        <f t="shared" si="3"/>
        <v/>
      </c>
      <c r="CP38" s="424"/>
      <c r="CQ38" s="423" t="str">
        <f>IF('各会計、関係団体の財政状況及び健全化判断比率'!BS11="","",'各会計、関係団体の財政状況及び健全化判断比率'!BS11)</f>
        <v/>
      </c>
      <c r="CR38" s="423"/>
      <c r="CS38" s="423"/>
      <c r="CT38" s="423"/>
      <c r="CU38" s="423"/>
      <c r="CV38" s="423"/>
      <c r="CW38" s="423"/>
      <c r="CX38" s="423"/>
      <c r="CY38" s="423"/>
      <c r="CZ38" s="423"/>
      <c r="DA38" s="423"/>
      <c r="DB38" s="423"/>
      <c r="DC38" s="423"/>
      <c r="DD38" s="423"/>
      <c r="DE38" s="423"/>
      <c r="DF38" s="210"/>
      <c r="DG38" s="425" t="str">
        <f>IF('各会計、関係団体の財政状況及び健全化判断比率'!BR11="","",'各会計、関係団体の財政状況及び健全化判断比率'!BR11)</f>
        <v/>
      </c>
      <c r="DH38" s="425"/>
      <c r="DI38" s="217"/>
      <c r="DJ38" s="185"/>
      <c r="DK38" s="185"/>
      <c r="DL38" s="185"/>
      <c r="DM38" s="185"/>
      <c r="DN38" s="185"/>
      <c r="DO38" s="185"/>
    </row>
    <row r="39" spans="1:119" ht="32.25" customHeight="1" x14ac:dyDescent="0.15">
      <c r="A39" s="186"/>
      <c r="B39" s="212"/>
      <c r="C39" s="424" t="str">
        <f t="shared" si="5"/>
        <v/>
      </c>
      <c r="D39" s="424"/>
      <c r="E39" s="423" t="str">
        <f>IF('各会計、関係団体の財政状況及び健全化判断比率'!B12="","",'各会計、関係団体の財政状況及び健全化判断比率'!B12)</f>
        <v/>
      </c>
      <c r="F39" s="423"/>
      <c r="G39" s="423"/>
      <c r="H39" s="423"/>
      <c r="I39" s="423"/>
      <c r="J39" s="423"/>
      <c r="K39" s="423"/>
      <c r="L39" s="423"/>
      <c r="M39" s="423"/>
      <c r="N39" s="423"/>
      <c r="O39" s="423"/>
      <c r="P39" s="423"/>
      <c r="Q39" s="423"/>
      <c r="R39" s="423"/>
      <c r="S39" s="423"/>
      <c r="T39" s="213"/>
      <c r="U39" s="424" t="str">
        <f t="shared" si="4"/>
        <v/>
      </c>
      <c r="V39" s="424"/>
      <c r="W39" s="423"/>
      <c r="X39" s="423"/>
      <c r="Y39" s="423"/>
      <c r="Z39" s="423"/>
      <c r="AA39" s="423"/>
      <c r="AB39" s="423"/>
      <c r="AC39" s="423"/>
      <c r="AD39" s="423"/>
      <c r="AE39" s="423"/>
      <c r="AF39" s="423"/>
      <c r="AG39" s="423"/>
      <c r="AH39" s="423"/>
      <c r="AI39" s="423"/>
      <c r="AJ39" s="423"/>
      <c r="AK39" s="423"/>
      <c r="AL39" s="213"/>
      <c r="AM39" s="424" t="str">
        <f t="shared" si="0"/>
        <v/>
      </c>
      <c r="AN39" s="424"/>
      <c r="AO39" s="423"/>
      <c r="AP39" s="423"/>
      <c r="AQ39" s="423"/>
      <c r="AR39" s="423"/>
      <c r="AS39" s="423"/>
      <c r="AT39" s="423"/>
      <c r="AU39" s="423"/>
      <c r="AV39" s="423"/>
      <c r="AW39" s="423"/>
      <c r="AX39" s="423"/>
      <c r="AY39" s="423"/>
      <c r="AZ39" s="423"/>
      <c r="BA39" s="423"/>
      <c r="BB39" s="423"/>
      <c r="BC39" s="423"/>
      <c r="BD39" s="213"/>
      <c r="BE39" s="424" t="str">
        <f t="shared" si="1"/>
        <v/>
      </c>
      <c r="BF39" s="424"/>
      <c r="BG39" s="423"/>
      <c r="BH39" s="423"/>
      <c r="BI39" s="423"/>
      <c r="BJ39" s="423"/>
      <c r="BK39" s="423"/>
      <c r="BL39" s="423"/>
      <c r="BM39" s="423"/>
      <c r="BN39" s="423"/>
      <c r="BO39" s="423"/>
      <c r="BP39" s="423"/>
      <c r="BQ39" s="423"/>
      <c r="BR39" s="423"/>
      <c r="BS39" s="423"/>
      <c r="BT39" s="423"/>
      <c r="BU39" s="423"/>
      <c r="BV39" s="213"/>
      <c r="BW39" s="424">
        <f t="shared" si="2"/>
        <v>13</v>
      </c>
      <c r="BX39" s="424"/>
      <c r="BY39" s="423" t="str">
        <f>IF('各会計、関係団体の財政状況及び健全化判断比率'!B73="","",'各会計、関係団体の財政状況及び健全化判断比率'!B73)</f>
        <v>徳島県後期高齢者医療広域連合（後期高齢者医療事業会計）</v>
      </c>
      <c r="BZ39" s="423"/>
      <c r="CA39" s="423"/>
      <c r="CB39" s="423"/>
      <c r="CC39" s="423"/>
      <c r="CD39" s="423"/>
      <c r="CE39" s="423"/>
      <c r="CF39" s="423"/>
      <c r="CG39" s="423"/>
      <c r="CH39" s="423"/>
      <c r="CI39" s="423"/>
      <c r="CJ39" s="423"/>
      <c r="CK39" s="423"/>
      <c r="CL39" s="423"/>
      <c r="CM39" s="423"/>
      <c r="CN39" s="213"/>
      <c r="CO39" s="424" t="str">
        <f t="shared" si="3"/>
        <v/>
      </c>
      <c r="CP39" s="424"/>
      <c r="CQ39" s="423" t="str">
        <f>IF('各会計、関係団体の財政状況及び健全化判断比率'!BS12="","",'各会計、関係団体の財政状況及び健全化判断比率'!BS12)</f>
        <v/>
      </c>
      <c r="CR39" s="423"/>
      <c r="CS39" s="423"/>
      <c r="CT39" s="423"/>
      <c r="CU39" s="423"/>
      <c r="CV39" s="423"/>
      <c r="CW39" s="423"/>
      <c r="CX39" s="423"/>
      <c r="CY39" s="423"/>
      <c r="CZ39" s="423"/>
      <c r="DA39" s="423"/>
      <c r="DB39" s="423"/>
      <c r="DC39" s="423"/>
      <c r="DD39" s="423"/>
      <c r="DE39" s="423"/>
      <c r="DF39" s="210"/>
      <c r="DG39" s="425" t="str">
        <f>IF('各会計、関係団体の財政状況及び健全化判断比率'!BR12="","",'各会計、関係団体の財政状況及び健全化判断比率'!BR12)</f>
        <v/>
      </c>
      <c r="DH39" s="425"/>
      <c r="DI39" s="217"/>
      <c r="DJ39" s="185"/>
      <c r="DK39" s="185"/>
      <c r="DL39" s="185"/>
      <c r="DM39" s="185"/>
      <c r="DN39" s="185"/>
      <c r="DO39" s="185"/>
    </row>
    <row r="40" spans="1:119" ht="32.25" customHeight="1" x14ac:dyDescent="0.15">
      <c r="A40" s="186"/>
      <c r="B40" s="212"/>
      <c r="C40" s="424" t="str">
        <f t="shared" si="5"/>
        <v/>
      </c>
      <c r="D40" s="424"/>
      <c r="E40" s="423" t="str">
        <f>IF('各会計、関係団体の財政状況及び健全化判断比率'!B13="","",'各会計、関係団体の財政状況及び健全化判断比率'!B13)</f>
        <v/>
      </c>
      <c r="F40" s="423"/>
      <c r="G40" s="423"/>
      <c r="H40" s="423"/>
      <c r="I40" s="423"/>
      <c r="J40" s="423"/>
      <c r="K40" s="423"/>
      <c r="L40" s="423"/>
      <c r="M40" s="423"/>
      <c r="N40" s="423"/>
      <c r="O40" s="423"/>
      <c r="P40" s="423"/>
      <c r="Q40" s="423"/>
      <c r="R40" s="423"/>
      <c r="S40" s="423"/>
      <c r="T40" s="213"/>
      <c r="U40" s="424" t="str">
        <f t="shared" si="4"/>
        <v/>
      </c>
      <c r="V40" s="424"/>
      <c r="W40" s="423"/>
      <c r="X40" s="423"/>
      <c r="Y40" s="423"/>
      <c r="Z40" s="423"/>
      <c r="AA40" s="423"/>
      <c r="AB40" s="423"/>
      <c r="AC40" s="423"/>
      <c r="AD40" s="423"/>
      <c r="AE40" s="423"/>
      <c r="AF40" s="423"/>
      <c r="AG40" s="423"/>
      <c r="AH40" s="423"/>
      <c r="AI40" s="423"/>
      <c r="AJ40" s="423"/>
      <c r="AK40" s="423"/>
      <c r="AL40" s="213"/>
      <c r="AM40" s="424" t="str">
        <f t="shared" si="0"/>
        <v/>
      </c>
      <c r="AN40" s="424"/>
      <c r="AO40" s="423"/>
      <c r="AP40" s="423"/>
      <c r="AQ40" s="423"/>
      <c r="AR40" s="423"/>
      <c r="AS40" s="423"/>
      <c r="AT40" s="423"/>
      <c r="AU40" s="423"/>
      <c r="AV40" s="423"/>
      <c r="AW40" s="423"/>
      <c r="AX40" s="423"/>
      <c r="AY40" s="423"/>
      <c r="AZ40" s="423"/>
      <c r="BA40" s="423"/>
      <c r="BB40" s="423"/>
      <c r="BC40" s="423"/>
      <c r="BD40" s="213"/>
      <c r="BE40" s="424" t="str">
        <f t="shared" si="1"/>
        <v/>
      </c>
      <c r="BF40" s="424"/>
      <c r="BG40" s="423"/>
      <c r="BH40" s="423"/>
      <c r="BI40" s="423"/>
      <c r="BJ40" s="423"/>
      <c r="BK40" s="423"/>
      <c r="BL40" s="423"/>
      <c r="BM40" s="423"/>
      <c r="BN40" s="423"/>
      <c r="BO40" s="423"/>
      <c r="BP40" s="423"/>
      <c r="BQ40" s="423"/>
      <c r="BR40" s="423"/>
      <c r="BS40" s="423"/>
      <c r="BT40" s="423"/>
      <c r="BU40" s="423"/>
      <c r="BV40" s="213"/>
      <c r="BW40" s="424" t="str">
        <f t="shared" si="2"/>
        <v/>
      </c>
      <c r="BX40" s="424"/>
      <c r="BY40" s="423" t="str">
        <f>IF('各会計、関係団体の財政状況及び健全化判断比率'!B74="","",'各会計、関係団体の財政状況及び健全化判断比率'!B74)</f>
        <v/>
      </c>
      <c r="BZ40" s="423"/>
      <c r="CA40" s="423"/>
      <c r="CB40" s="423"/>
      <c r="CC40" s="423"/>
      <c r="CD40" s="423"/>
      <c r="CE40" s="423"/>
      <c r="CF40" s="423"/>
      <c r="CG40" s="423"/>
      <c r="CH40" s="423"/>
      <c r="CI40" s="423"/>
      <c r="CJ40" s="423"/>
      <c r="CK40" s="423"/>
      <c r="CL40" s="423"/>
      <c r="CM40" s="423"/>
      <c r="CN40" s="213"/>
      <c r="CO40" s="424" t="str">
        <f t="shared" si="3"/>
        <v/>
      </c>
      <c r="CP40" s="424"/>
      <c r="CQ40" s="423" t="str">
        <f>IF('各会計、関係団体の財政状況及び健全化判断比率'!BS13="","",'各会計、関係団体の財政状況及び健全化判断比率'!BS13)</f>
        <v/>
      </c>
      <c r="CR40" s="423"/>
      <c r="CS40" s="423"/>
      <c r="CT40" s="423"/>
      <c r="CU40" s="423"/>
      <c r="CV40" s="423"/>
      <c r="CW40" s="423"/>
      <c r="CX40" s="423"/>
      <c r="CY40" s="423"/>
      <c r="CZ40" s="423"/>
      <c r="DA40" s="423"/>
      <c r="DB40" s="423"/>
      <c r="DC40" s="423"/>
      <c r="DD40" s="423"/>
      <c r="DE40" s="423"/>
      <c r="DF40" s="210"/>
      <c r="DG40" s="425" t="str">
        <f>IF('各会計、関係団体の財政状況及び健全化判断比率'!BR13="","",'各会計、関係団体の財政状況及び健全化判断比率'!BR13)</f>
        <v/>
      </c>
      <c r="DH40" s="425"/>
      <c r="DI40" s="217"/>
      <c r="DJ40" s="185"/>
      <c r="DK40" s="185"/>
      <c r="DL40" s="185"/>
      <c r="DM40" s="185"/>
      <c r="DN40" s="185"/>
      <c r="DO40" s="185"/>
    </row>
    <row r="41" spans="1:119" ht="32.25" customHeight="1" x14ac:dyDescent="0.15">
      <c r="A41" s="186"/>
      <c r="B41" s="212"/>
      <c r="C41" s="424" t="str">
        <f t="shared" si="5"/>
        <v/>
      </c>
      <c r="D41" s="424"/>
      <c r="E41" s="423" t="str">
        <f>IF('各会計、関係団体の財政状況及び健全化判断比率'!B14="","",'各会計、関係団体の財政状況及び健全化判断比率'!B14)</f>
        <v/>
      </c>
      <c r="F41" s="423"/>
      <c r="G41" s="423"/>
      <c r="H41" s="423"/>
      <c r="I41" s="423"/>
      <c r="J41" s="423"/>
      <c r="K41" s="423"/>
      <c r="L41" s="423"/>
      <c r="M41" s="423"/>
      <c r="N41" s="423"/>
      <c r="O41" s="423"/>
      <c r="P41" s="423"/>
      <c r="Q41" s="423"/>
      <c r="R41" s="423"/>
      <c r="S41" s="423"/>
      <c r="T41" s="213"/>
      <c r="U41" s="424" t="str">
        <f t="shared" si="4"/>
        <v/>
      </c>
      <c r="V41" s="424"/>
      <c r="W41" s="423"/>
      <c r="X41" s="423"/>
      <c r="Y41" s="423"/>
      <c r="Z41" s="423"/>
      <c r="AA41" s="423"/>
      <c r="AB41" s="423"/>
      <c r="AC41" s="423"/>
      <c r="AD41" s="423"/>
      <c r="AE41" s="423"/>
      <c r="AF41" s="423"/>
      <c r="AG41" s="423"/>
      <c r="AH41" s="423"/>
      <c r="AI41" s="423"/>
      <c r="AJ41" s="423"/>
      <c r="AK41" s="423"/>
      <c r="AL41" s="213"/>
      <c r="AM41" s="424" t="str">
        <f t="shared" si="0"/>
        <v/>
      </c>
      <c r="AN41" s="424"/>
      <c r="AO41" s="423"/>
      <c r="AP41" s="423"/>
      <c r="AQ41" s="423"/>
      <c r="AR41" s="423"/>
      <c r="AS41" s="423"/>
      <c r="AT41" s="423"/>
      <c r="AU41" s="423"/>
      <c r="AV41" s="423"/>
      <c r="AW41" s="423"/>
      <c r="AX41" s="423"/>
      <c r="AY41" s="423"/>
      <c r="AZ41" s="423"/>
      <c r="BA41" s="423"/>
      <c r="BB41" s="423"/>
      <c r="BC41" s="423"/>
      <c r="BD41" s="213"/>
      <c r="BE41" s="424" t="str">
        <f t="shared" si="1"/>
        <v/>
      </c>
      <c r="BF41" s="424"/>
      <c r="BG41" s="423"/>
      <c r="BH41" s="423"/>
      <c r="BI41" s="423"/>
      <c r="BJ41" s="423"/>
      <c r="BK41" s="423"/>
      <c r="BL41" s="423"/>
      <c r="BM41" s="423"/>
      <c r="BN41" s="423"/>
      <c r="BO41" s="423"/>
      <c r="BP41" s="423"/>
      <c r="BQ41" s="423"/>
      <c r="BR41" s="423"/>
      <c r="BS41" s="423"/>
      <c r="BT41" s="423"/>
      <c r="BU41" s="423"/>
      <c r="BV41" s="213"/>
      <c r="BW41" s="424" t="str">
        <f t="shared" si="2"/>
        <v/>
      </c>
      <c r="BX41" s="424"/>
      <c r="BY41" s="423" t="str">
        <f>IF('各会計、関係団体の財政状況及び健全化判断比率'!B75="","",'各会計、関係団体の財政状況及び健全化判断比率'!B75)</f>
        <v/>
      </c>
      <c r="BZ41" s="423"/>
      <c r="CA41" s="423"/>
      <c r="CB41" s="423"/>
      <c r="CC41" s="423"/>
      <c r="CD41" s="423"/>
      <c r="CE41" s="423"/>
      <c r="CF41" s="423"/>
      <c r="CG41" s="423"/>
      <c r="CH41" s="423"/>
      <c r="CI41" s="423"/>
      <c r="CJ41" s="423"/>
      <c r="CK41" s="423"/>
      <c r="CL41" s="423"/>
      <c r="CM41" s="423"/>
      <c r="CN41" s="213"/>
      <c r="CO41" s="424" t="str">
        <f t="shared" si="3"/>
        <v/>
      </c>
      <c r="CP41" s="424"/>
      <c r="CQ41" s="423" t="str">
        <f>IF('各会計、関係団体の財政状況及び健全化判断比率'!BS14="","",'各会計、関係団体の財政状況及び健全化判断比率'!BS14)</f>
        <v/>
      </c>
      <c r="CR41" s="423"/>
      <c r="CS41" s="423"/>
      <c r="CT41" s="423"/>
      <c r="CU41" s="423"/>
      <c r="CV41" s="423"/>
      <c r="CW41" s="423"/>
      <c r="CX41" s="423"/>
      <c r="CY41" s="423"/>
      <c r="CZ41" s="423"/>
      <c r="DA41" s="423"/>
      <c r="DB41" s="423"/>
      <c r="DC41" s="423"/>
      <c r="DD41" s="423"/>
      <c r="DE41" s="423"/>
      <c r="DF41" s="210"/>
      <c r="DG41" s="425" t="str">
        <f>IF('各会計、関係団体の財政状況及び健全化判断比率'!BR14="","",'各会計、関係団体の財政状況及び健全化判断比率'!BR14)</f>
        <v/>
      </c>
      <c r="DH41" s="425"/>
      <c r="DI41" s="217"/>
      <c r="DJ41" s="185"/>
      <c r="DK41" s="185"/>
      <c r="DL41" s="185"/>
      <c r="DM41" s="185"/>
      <c r="DN41" s="185"/>
      <c r="DO41" s="185"/>
    </row>
    <row r="42" spans="1:119" ht="32.25" customHeight="1" x14ac:dyDescent="0.15">
      <c r="A42" s="185"/>
      <c r="B42" s="212"/>
      <c r="C42" s="424" t="str">
        <f t="shared" si="5"/>
        <v/>
      </c>
      <c r="D42" s="424"/>
      <c r="E42" s="423" t="str">
        <f>IF('各会計、関係団体の財政状況及び健全化判断比率'!B15="","",'各会計、関係団体の財政状況及び健全化判断比率'!B15)</f>
        <v/>
      </c>
      <c r="F42" s="423"/>
      <c r="G42" s="423"/>
      <c r="H42" s="423"/>
      <c r="I42" s="423"/>
      <c r="J42" s="423"/>
      <c r="K42" s="423"/>
      <c r="L42" s="423"/>
      <c r="M42" s="423"/>
      <c r="N42" s="423"/>
      <c r="O42" s="423"/>
      <c r="P42" s="423"/>
      <c r="Q42" s="423"/>
      <c r="R42" s="423"/>
      <c r="S42" s="423"/>
      <c r="T42" s="213"/>
      <c r="U42" s="424" t="str">
        <f t="shared" si="4"/>
        <v/>
      </c>
      <c r="V42" s="424"/>
      <c r="W42" s="423"/>
      <c r="X42" s="423"/>
      <c r="Y42" s="423"/>
      <c r="Z42" s="423"/>
      <c r="AA42" s="423"/>
      <c r="AB42" s="423"/>
      <c r="AC42" s="423"/>
      <c r="AD42" s="423"/>
      <c r="AE42" s="423"/>
      <c r="AF42" s="423"/>
      <c r="AG42" s="423"/>
      <c r="AH42" s="423"/>
      <c r="AI42" s="423"/>
      <c r="AJ42" s="423"/>
      <c r="AK42" s="423"/>
      <c r="AL42" s="213"/>
      <c r="AM42" s="424" t="str">
        <f t="shared" si="0"/>
        <v/>
      </c>
      <c r="AN42" s="424"/>
      <c r="AO42" s="423"/>
      <c r="AP42" s="423"/>
      <c r="AQ42" s="423"/>
      <c r="AR42" s="423"/>
      <c r="AS42" s="423"/>
      <c r="AT42" s="423"/>
      <c r="AU42" s="423"/>
      <c r="AV42" s="423"/>
      <c r="AW42" s="423"/>
      <c r="AX42" s="423"/>
      <c r="AY42" s="423"/>
      <c r="AZ42" s="423"/>
      <c r="BA42" s="423"/>
      <c r="BB42" s="423"/>
      <c r="BC42" s="423"/>
      <c r="BD42" s="213"/>
      <c r="BE42" s="424" t="str">
        <f t="shared" si="1"/>
        <v/>
      </c>
      <c r="BF42" s="424"/>
      <c r="BG42" s="423"/>
      <c r="BH42" s="423"/>
      <c r="BI42" s="423"/>
      <c r="BJ42" s="423"/>
      <c r="BK42" s="423"/>
      <c r="BL42" s="423"/>
      <c r="BM42" s="423"/>
      <c r="BN42" s="423"/>
      <c r="BO42" s="423"/>
      <c r="BP42" s="423"/>
      <c r="BQ42" s="423"/>
      <c r="BR42" s="423"/>
      <c r="BS42" s="423"/>
      <c r="BT42" s="423"/>
      <c r="BU42" s="423"/>
      <c r="BV42" s="213"/>
      <c r="BW42" s="424" t="str">
        <f t="shared" si="2"/>
        <v/>
      </c>
      <c r="BX42" s="424"/>
      <c r="BY42" s="423" t="str">
        <f>IF('各会計、関係団体の財政状況及び健全化判断比率'!B76="","",'各会計、関係団体の財政状況及び健全化判断比率'!B76)</f>
        <v/>
      </c>
      <c r="BZ42" s="423"/>
      <c r="CA42" s="423"/>
      <c r="CB42" s="423"/>
      <c r="CC42" s="423"/>
      <c r="CD42" s="423"/>
      <c r="CE42" s="423"/>
      <c r="CF42" s="423"/>
      <c r="CG42" s="423"/>
      <c r="CH42" s="423"/>
      <c r="CI42" s="423"/>
      <c r="CJ42" s="423"/>
      <c r="CK42" s="423"/>
      <c r="CL42" s="423"/>
      <c r="CM42" s="423"/>
      <c r="CN42" s="213"/>
      <c r="CO42" s="424" t="str">
        <f t="shared" si="3"/>
        <v/>
      </c>
      <c r="CP42" s="424"/>
      <c r="CQ42" s="423" t="str">
        <f>IF('各会計、関係団体の財政状況及び健全化判断比率'!BS15="","",'各会計、関係団体の財政状況及び健全化判断比率'!BS15)</f>
        <v/>
      </c>
      <c r="CR42" s="423"/>
      <c r="CS42" s="423"/>
      <c r="CT42" s="423"/>
      <c r="CU42" s="423"/>
      <c r="CV42" s="423"/>
      <c r="CW42" s="423"/>
      <c r="CX42" s="423"/>
      <c r="CY42" s="423"/>
      <c r="CZ42" s="423"/>
      <c r="DA42" s="423"/>
      <c r="DB42" s="423"/>
      <c r="DC42" s="423"/>
      <c r="DD42" s="423"/>
      <c r="DE42" s="423"/>
      <c r="DF42" s="210"/>
      <c r="DG42" s="425" t="str">
        <f>IF('各会計、関係団体の財政状況及び健全化判断比率'!BR15="","",'各会計、関係団体の財政状況及び健全化判断比率'!BR15)</f>
        <v/>
      </c>
      <c r="DH42" s="425"/>
      <c r="DI42" s="217"/>
      <c r="DJ42" s="185"/>
      <c r="DK42" s="185"/>
      <c r="DL42" s="185"/>
      <c r="DM42" s="185"/>
      <c r="DN42" s="185"/>
      <c r="DO42" s="185"/>
    </row>
    <row r="43" spans="1:119" ht="32.25" customHeight="1" x14ac:dyDescent="0.15">
      <c r="A43" s="185"/>
      <c r="B43" s="212"/>
      <c r="C43" s="424" t="str">
        <f t="shared" si="5"/>
        <v/>
      </c>
      <c r="D43" s="424"/>
      <c r="E43" s="423" t="str">
        <f>IF('各会計、関係団体の財政状況及び健全化判断比率'!B16="","",'各会計、関係団体の財政状況及び健全化判断比率'!B16)</f>
        <v/>
      </c>
      <c r="F43" s="423"/>
      <c r="G43" s="423"/>
      <c r="H43" s="423"/>
      <c r="I43" s="423"/>
      <c r="J43" s="423"/>
      <c r="K43" s="423"/>
      <c r="L43" s="423"/>
      <c r="M43" s="423"/>
      <c r="N43" s="423"/>
      <c r="O43" s="423"/>
      <c r="P43" s="423"/>
      <c r="Q43" s="423"/>
      <c r="R43" s="423"/>
      <c r="S43" s="423"/>
      <c r="T43" s="213"/>
      <c r="U43" s="424" t="str">
        <f t="shared" si="4"/>
        <v/>
      </c>
      <c r="V43" s="424"/>
      <c r="W43" s="423"/>
      <c r="X43" s="423"/>
      <c r="Y43" s="423"/>
      <c r="Z43" s="423"/>
      <c r="AA43" s="423"/>
      <c r="AB43" s="423"/>
      <c r="AC43" s="423"/>
      <c r="AD43" s="423"/>
      <c r="AE43" s="423"/>
      <c r="AF43" s="423"/>
      <c r="AG43" s="423"/>
      <c r="AH43" s="423"/>
      <c r="AI43" s="423"/>
      <c r="AJ43" s="423"/>
      <c r="AK43" s="423"/>
      <c r="AL43" s="213"/>
      <c r="AM43" s="424" t="str">
        <f t="shared" si="0"/>
        <v/>
      </c>
      <c r="AN43" s="424"/>
      <c r="AO43" s="423"/>
      <c r="AP43" s="423"/>
      <c r="AQ43" s="423"/>
      <c r="AR43" s="423"/>
      <c r="AS43" s="423"/>
      <c r="AT43" s="423"/>
      <c r="AU43" s="423"/>
      <c r="AV43" s="423"/>
      <c r="AW43" s="423"/>
      <c r="AX43" s="423"/>
      <c r="AY43" s="423"/>
      <c r="AZ43" s="423"/>
      <c r="BA43" s="423"/>
      <c r="BB43" s="423"/>
      <c r="BC43" s="423"/>
      <c r="BD43" s="213"/>
      <c r="BE43" s="424" t="str">
        <f t="shared" si="1"/>
        <v/>
      </c>
      <c r="BF43" s="424"/>
      <c r="BG43" s="423"/>
      <c r="BH43" s="423"/>
      <c r="BI43" s="423"/>
      <c r="BJ43" s="423"/>
      <c r="BK43" s="423"/>
      <c r="BL43" s="423"/>
      <c r="BM43" s="423"/>
      <c r="BN43" s="423"/>
      <c r="BO43" s="423"/>
      <c r="BP43" s="423"/>
      <c r="BQ43" s="423"/>
      <c r="BR43" s="423"/>
      <c r="BS43" s="423"/>
      <c r="BT43" s="423"/>
      <c r="BU43" s="423"/>
      <c r="BV43" s="213"/>
      <c r="BW43" s="424" t="str">
        <f t="shared" si="2"/>
        <v/>
      </c>
      <c r="BX43" s="424"/>
      <c r="BY43" s="423" t="str">
        <f>IF('各会計、関係団体の財政状況及び健全化判断比率'!B77="","",'各会計、関係団体の財政状況及び健全化判断比率'!B77)</f>
        <v/>
      </c>
      <c r="BZ43" s="423"/>
      <c r="CA43" s="423"/>
      <c r="CB43" s="423"/>
      <c r="CC43" s="423"/>
      <c r="CD43" s="423"/>
      <c r="CE43" s="423"/>
      <c r="CF43" s="423"/>
      <c r="CG43" s="423"/>
      <c r="CH43" s="423"/>
      <c r="CI43" s="423"/>
      <c r="CJ43" s="423"/>
      <c r="CK43" s="423"/>
      <c r="CL43" s="423"/>
      <c r="CM43" s="423"/>
      <c r="CN43" s="213"/>
      <c r="CO43" s="424" t="str">
        <f t="shared" si="3"/>
        <v/>
      </c>
      <c r="CP43" s="424"/>
      <c r="CQ43" s="423" t="str">
        <f>IF('各会計、関係団体の財政状況及び健全化判断比率'!BS16="","",'各会計、関係団体の財政状況及び健全化判断比率'!BS16)</f>
        <v/>
      </c>
      <c r="CR43" s="423"/>
      <c r="CS43" s="423"/>
      <c r="CT43" s="423"/>
      <c r="CU43" s="423"/>
      <c r="CV43" s="423"/>
      <c r="CW43" s="423"/>
      <c r="CX43" s="423"/>
      <c r="CY43" s="423"/>
      <c r="CZ43" s="423"/>
      <c r="DA43" s="423"/>
      <c r="DB43" s="423"/>
      <c r="DC43" s="423"/>
      <c r="DD43" s="423"/>
      <c r="DE43" s="423"/>
      <c r="DF43" s="210"/>
      <c r="DG43" s="425" t="str">
        <f>IF('各会計、関係団体の財政状況及び健全化判断比率'!BR16="","",'各会計、関係団体の財政状況及び健全化判断比率'!BR16)</f>
        <v/>
      </c>
      <c r="DH43" s="425"/>
      <c r="DI43" s="217"/>
      <c r="DJ43" s="185"/>
      <c r="DK43" s="185"/>
      <c r="DL43" s="185"/>
      <c r="DM43" s="185"/>
      <c r="DN43" s="185"/>
      <c r="DO43" s="185"/>
    </row>
    <row r="44" spans="1:119" ht="13.5" customHeight="1" thickBot="1" x14ac:dyDescent="0.2">
      <c r="A44" s="185"/>
      <c r="B44" s="218"/>
      <c r="C44" s="219"/>
      <c r="D44" s="219"/>
      <c r="E44" s="219"/>
      <c r="F44" s="219"/>
      <c r="G44" s="219"/>
      <c r="H44" s="219"/>
      <c r="I44" s="219"/>
      <c r="J44" s="219"/>
      <c r="K44" s="219"/>
      <c r="L44" s="219"/>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c r="BG44" s="219"/>
      <c r="BH44" s="219"/>
      <c r="BI44" s="219"/>
      <c r="BJ44" s="219"/>
      <c r="BK44" s="219"/>
      <c r="BL44" s="219"/>
      <c r="BM44" s="219"/>
      <c r="BN44" s="219"/>
      <c r="BO44" s="219"/>
      <c r="BP44" s="219"/>
      <c r="BQ44" s="219"/>
      <c r="BR44" s="219"/>
      <c r="BS44" s="219"/>
      <c r="BT44" s="219"/>
      <c r="BU44" s="219"/>
      <c r="BV44" s="219"/>
      <c r="BW44" s="219"/>
      <c r="BX44" s="219"/>
      <c r="BY44" s="219"/>
      <c r="BZ44" s="219"/>
      <c r="CA44" s="219"/>
      <c r="CB44" s="219"/>
      <c r="CC44" s="219"/>
      <c r="CD44" s="219"/>
      <c r="CE44" s="219"/>
      <c r="CF44" s="219"/>
      <c r="CG44" s="219"/>
      <c r="CH44" s="219"/>
      <c r="CI44" s="219"/>
      <c r="CJ44" s="219"/>
      <c r="CK44" s="219"/>
      <c r="CL44" s="219"/>
      <c r="CM44" s="219"/>
      <c r="CN44" s="219"/>
      <c r="CO44" s="219"/>
      <c r="CP44" s="219"/>
      <c r="CQ44" s="219"/>
      <c r="CR44" s="219"/>
      <c r="CS44" s="219"/>
      <c r="CT44" s="219"/>
      <c r="CU44" s="219"/>
      <c r="CV44" s="219"/>
      <c r="CW44" s="219"/>
      <c r="CX44" s="219"/>
      <c r="CY44" s="219"/>
      <c r="CZ44" s="219"/>
      <c r="DA44" s="219"/>
      <c r="DB44" s="219"/>
      <c r="DC44" s="219"/>
      <c r="DD44" s="219"/>
      <c r="DE44" s="219"/>
      <c r="DF44" s="219"/>
      <c r="DG44" s="219"/>
      <c r="DH44" s="219"/>
      <c r="DI44" s="220"/>
      <c r="DJ44" s="185"/>
      <c r="DK44" s="185"/>
      <c r="DL44" s="185"/>
      <c r="DM44" s="185"/>
      <c r="DN44" s="185"/>
      <c r="DO44" s="185"/>
    </row>
    <row r="45" spans="1:119" x14ac:dyDescent="0.15">
      <c r="A45" s="185"/>
      <c r="B45" s="185"/>
      <c r="C45" s="185"/>
      <c r="D45" s="185"/>
      <c r="E45" s="185"/>
      <c r="F45" s="185"/>
      <c r="G45" s="185"/>
      <c r="H45" s="185"/>
      <c r="I45" s="185"/>
      <c r="J45" s="185"/>
      <c r="K45" s="185"/>
      <c r="L45" s="185"/>
      <c r="M45" s="185"/>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c r="BA45" s="185"/>
      <c r="BB45" s="185"/>
      <c r="BC45" s="185"/>
      <c r="BD45" s="185"/>
      <c r="BE45" s="185"/>
      <c r="BF45" s="185"/>
      <c r="BG45" s="185"/>
      <c r="BH45" s="185"/>
      <c r="BI45" s="185"/>
      <c r="BJ45" s="185"/>
      <c r="BK45" s="185"/>
      <c r="BL45" s="185"/>
      <c r="BM45" s="185"/>
      <c r="BN45" s="185"/>
      <c r="BO45" s="185"/>
      <c r="BP45" s="185"/>
      <c r="BQ45" s="185"/>
      <c r="BR45" s="185"/>
      <c r="BS45" s="185"/>
      <c r="BT45" s="185"/>
      <c r="BU45" s="185"/>
      <c r="BV45" s="185"/>
      <c r="BW45" s="185"/>
      <c r="BX45" s="185"/>
      <c r="BY45" s="185"/>
      <c r="BZ45" s="185"/>
      <c r="CA45" s="185"/>
      <c r="CB45" s="185"/>
      <c r="CC45" s="185"/>
      <c r="CD45" s="185"/>
      <c r="CE45" s="185"/>
      <c r="CF45" s="185"/>
      <c r="CG45" s="185"/>
      <c r="CH45" s="185"/>
      <c r="CI45" s="185"/>
      <c r="CJ45" s="185"/>
      <c r="CK45" s="185"/>
      <c r="CL45" s="185"/>
      <c r="CM45" s="185"/>
      <c r="CN45" s="185"/>
      <c r="CO45" s="185"/>
      <c r="CP45" s="185"/>
      <c r="CQ45" s="185"/>
      <c r="CR45" s="185"/>
      <c r="CS45" s="185"/>
      <c r="CT45" s="185"/>
      <c r="CU45" s="185"/>
      <c r="CV45" s="185"/>
      <c r="CW45" s="185"/>
      <c r="CX45" s="185"/>
      <c r="CY45" s="185"/>
      <c r="CZ45" s="185"/>
      <c r="DA45" s="185"/>
      <c r="DB45" s="185"/>
      <c r="DC45" s="185"/>
      <c r="DD45" s="185"/>
      <c r="DE45" s="185"/>
      <c r="DF45" s="185"/>
      <c r="DG45" s="185"/>
      <c r="DH45" s="185"/>
      <c r="DI45" s="185"/>
      <c r="DJ45" s="185"/>
      <c r="DK45" s="185"/>
      <c r="DL45" s="185"/>
      <c r="DM45" s="185"/>
      <c r="DN45" s="185"/>
      <c r="DO45" s="185"/>
    </row>
    <row r="46" spans="1:119" x14ac:dyDescent="0.15">
      <c r="B46" s="185" t="s">
        <v>201</v>
      </c>
      <c r="C46" s="185"/>
      <c r="D46" s="185"/>
      <c r="E46" s="185" t="s">
        <v>202</v>
      </c>
      <c r="F46" s="185"/>
      <c r="G46" s="185"/>
      <c r="H46" s="185"/>
      <c r="I46" s="185"/>
      <c r="J46" s="185"/>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c r="CR46" s="185"/>
      <c r="CS46" s="185"/>
      <c r="CT46" s="185"/>
      <c r="CU46" s="185"/>
      <c r="CV46" s="185"/>
      <c r="CW46" s="185"/>
      <c r="CX46" s="185"/>
      <c r="CY46" s="185"/>
      <c r="CZ46" s="185"/>
      <c r="DA46" s="185"/>
      <c r="DB46" s="185"/>
      <c r="DC46" s="185"/>
      <c r="DD46" s="185"/>
      <c r="DE46" s="185"/>
      <c r="DF46" s="185"/>
      <c r="DG46" s="185"/>
      <c r="DH46" s="185"/>
      <c r="DI46" s="185"/>
    </row>
    <row r="47" spans="1:119" x14ac:dyDescent="0.15">
      <c r="B47" s="185"/>
      <c r="C47" s="185"/>
      <c r="D47" s="185"/>
      <c r="E47" s="185" t="s">
        <v>203</v>
      </c>
      <c r="F47" s="185"/>
      <c r="G47" s="185"/>
      <c r="H47" s="185"/>
      <c r="I47" s="185"/>
      <c r="J47" s="185"/>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185"/>
      <c r="CF47" s="185"/>
      <c r="CG47" s="185"/>
      <c r="CH47" s="185"/>
      <c r="CI47" s="185"/>
      <c r="CJ47" s="185"/>
      <c r="CK47" s="185"/>
      <c r="CL47" s="185"/>
      <c r="CM47" s="185"/>
      <c r="CN47" s="185"/>
      <c r="CO47" s="185"/>
      <c r="CP47" s="185"/>
      <c r="CQ47" s="185"/>
      <c r="CR47" s="185"/>
      <c r="CS47" s="185"/>
      <c r="CT47" s="185"/>
      <c r="CU47" s="185"/>
      <c r="CV47" s="185"/>
      <c r="CW47" s="185"/>
      <c r="CX47" s="185"/>
      <c r="CY47" s="185"/>
      <c r="CZ47" s="185"/>
      <c r="DA47" s="185"/>
      <c r="DB47" s="185"/>
      <c r="DC47" s="185"/>
      <c r="DD47" s="185"/>
      <c r="DE47" s="185"/>
      <c r="DF47" s="185"/>
      <c r="DG47" s="185"/>
      <c r="DH47" s="185"/>
      <c r="DI47" s="185"/>
    </row>
    <row r="48" spans="1:119" x14ac:dyDescent="0.15">
      <c r="B48" s="185"/>
      <c r="C48" s="185"/>
      <c r="D48" s="185"/>
      <c r="E48" s="185" t="s">
        <v>204</v>
      </c>
      <c r="F48" s="185"/>
      <c r="G48" s="185"/>
      <c r="H48" s="185"/>
      <c r="I48" s="185"/>
      <c r="J48" s="185"/>
      <c r="K48" s="185"/>
      <c r="L48" s="185"/>
      <c r="M48" s="185"/>
      <c r="N48" s="185"/>
      <c r="O48" s="185"/>
      <c r="P48" s="185"/>
      <c r="Q48" s="185"/>
      <c r="R48" s="185"/>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185"/>
      <c r="AR48" s="185"/>
      <c r="AS48" s="185"/>
      <c r="AT48" s="185"/>
      <c r="AU48" s="185"/>
      <c r="AV48" s="185"/>
      <c r="AW48" s="185"/>
      <c r="AX48" s="185"/>
      <c r="AY48" s="185"/>
      <c r="AZ48" s="185"/>
      <c r="BA48" s="185"/>
      <c r="BB48" s="185"/>
      <c r="BC48" s="185"/>
      <c r="BD48" s="185"/>
      <c r="BE48" s="185"/>
      <c r="BF48" s="185"/>
      <c r="BG48" s="185"/>
      <c r="BH48" s="185"/>
      <c r="BI48" s="185"/>
      <c r="BJ48" s="185"/>
      <c r="BK48" s="185"/>
      <c r="BL48" s="185"/>
      <c r="BM48" s="185"/>
      <c r="BN48" s="185"/>
      <c r="BO48" s="185"/>
      <c r="BP48" s="185"/>
      <c r="BQ48" s="185"/>
      <c r="BR48" s="185"/>
      <c r="BS48" s="185"/>
      <c r="BT48" s="185"/>
      <c r="BU48" s="185"/>
      <c r="BV48" s="185"/>
      <c r="BW48" s="185"/>
      <c r="BX48" s="185"/>
      <c r="BY48" s="185"/>
      <c r="BZ48" s="185"/>
      <c r="CA48" s="185"/>
      <c r="CB48" s="185"/>
      <c r="CC48" s="185"/>
      <c r="CD48" s="185"/>
      <c r="CE48" s="185"/>
      <c r="CF48" s="185"/>
      <c r="CG48" s="185"/>
      <c r="CH48" s="185"/>
      <c r="CI48" s="185"/>
      <c r="CJ48" s="185"/>
      <c r="CK48" s="185"/>
      <c r="CL48" s="185"/>
      <c r="CM48" s="185"/>
      <c r="CN48" s="185"/>
      <c r="CO48" s="185"/>
      <c r="CP48" s="185"/>
      <c r="CQ48" s="185"/>
      <c r="CR48" s="185"/>
      <c r="CS48" s="185"/>
      <c r="CT48" s="185"/>
      <c r="CU48" s="185"/>
      <c r="CV48" s="185"/>
      <c r="CW48" s="185"/>
      <c r="CX48" s="185"/>
      <c r="CY48" s="185"/>
      <c r="CZ48" s="185"/>
      <c r="DA48" s="185"/>
      <c r="DB48" s="185"/>
      <c r="DC48" s="185"/>
      <c r="DD48" s="185"/>
      <c r="DE48" s="185"/>
      <c r="DF48" s="185"/>
      <c r="DG48" s="185"/>
      <c r="DH48" s="185"/>
      <c r="DI48" s="185"/>
    </row>
    <row r="49" spans="5:5" x14ac:dyDescent="0.15">
      <c r="E49" s="221" t="s">
        <v>205</v>
      </c>
    </row>
    <row r="50" spans="5:5" x14ac:dyDescent="0.15">
      <c r="E50" s="187" t="s">
        <v>206</v>
      </c>
    </row>
    <row r="51" spans="5:5" x14ac:dyDescent="0.15">
      <c r="E51" s="187" t="s">
        <v>207</v>
      </c>
    </row>
    <row r="52" spans="5:5" x14ac:dyDescent="0.15">
      <c r="E52" s="187" t="s">
        <v>208</v>
      </c>
    </row>
    <row r="53" spans="5:5" x14ac:dyDescent="0.15"/>
    <row r="54" spans="5:5" x14ac:dyDescent="0.15"/>
    <row r="55" spans="5:5" x14ac:dyDescent="0.15"/>
    <row r="56" spans="5:5" x14ac:dyDescent="0.15"/>
    <row r="57" spans="5:5" hidden="1" x14ac:dyDescent="0.15"/>
    <row r="58" spans="5:5" hidden="1" x14ac:dyDescent="0.15"/>
    <row r="59" spans="5:5" hidden="1" x14ac:dyDescent="0.15"/>
  </sheetData>
  <sheetProtection algorithmName="SHA-512" hashValue="sosIb37uxkgUYwPu0w7c35ORKdm1e/94+2LgPP2fi4/a6QaLzUA23YOU4zpxzZgeo7sMjjMc90bsB0EfXNtk1w==" saltValue="8pCMFMFWS7IarhkhXT9V2Q==" spinCount="100000" sheet="1" objects="1" scenarios="1"/>
  <mergeCells count="432">
    <mergeCell ref="CT3:DA3"/>
    <mergeCell ref="DB3:DI3"/>
    <mergeCell ref="AY4:BM4"/>
    <mergeCell ref="BN4:BU4"/>
    <mergeCell ref="BV4:CC4"/>
    <mergeCell ref="CD4:CS4"/>
    <mergeCell ref="CT4:DA4"/>
    <mergeCell ref="DB4:DI4"/>
    <mergeCell ref="B1:DI1"/>
    <mergeCell ref="B3:K5"/>
    <mergeCell ref="L3:V5"/>
    <mergeCell ref="W3:AB5"/>
    <mergeCell ref="AC3:AL5"/>
    <mergeCell ref="AM3:AX4"/>
    <mergeCell ref="AY3:BM3"/>
    <mergeCell ref="BN3:BU3"/>
    <mergeCell ref="BV3:CC3"/>
    <mergeCell ref="CD3:CS3"/>
    <mergeCell ref="CT5:DA5"/>
    <mergeCell ref="DB5:DI5"/>
    <mergeCell ref="BV5:CC5"/>
    <mergeCell ref="CD5:CS5"/>
    <mergeCell ref="B6:K8"/>
    <mergeCell ref="L6:V8"/>
    <mergeCell ref="W6:AB8"/>
    <mergeCell ref="AC6:AL8"/>
    <mergeCell ref="AM6:AT6"/>
    <mergeCell ref="AU6:AX6"/>
    <mergeCell ref="AY6:BM6"/>
    <mergeCell ref="BN6:BU6"/>
    <mergeCell ref="AM5:AT5"/>
    <mergeCell ref="AU5:AX5"/>
    <mergeCell ref="AY5:BM5"/>
    <mergeCell ref="BN5:BU5"/>
    <mergeCell ref="AM8:AT8"/>
    <mergeCell ref="AU8:AX8"/>
    <mergeCell ref="AY8:BM8"/>
    <mergeCell ref="BN8:BU8"/>
    <mergeCell ref="BV6:CC6"/>
    <mergeCell ref="CD6:CS6"/>
    <mergeCell ref="CT6:DA6"/>
    <mergeCell ref="DB6:DI6"/>
    <mergeCell ref="AM7:AT7"/>
    <mergeCell ref="AU7:AX7"/>
    <mergeCell ref="AY7:BM7"/>
    <mergeCell ref="BN7:BU7"/>
    <mergeCell ref="BV7:CC7"/>
    <mergeCell ref="CD7:CS7"/>
    <mergeCell ref="CT7:DA7"/>
    <mergeCell ref="DB7:DI7"/>
    <mergeCell ref="BV8:CC8"/>
    <mergeCell ref="CD8:CS8"/>
    <mergeCell ref="CT8:DA8"/>
    <mergeCell ref="DB8:DI8"/>
    <mergeCell ref="AY9:BM9"/>
    <mergeCell ref="BN9:BU9"/>
    <mergeCell ref="BV9:CC9"/>
    <mergeCell ref="CD9:CS9"/>
    <mergeCell ref="CT9:DA9"/>
    <mergeCell ref="DB9:DI9"/>
    <mergeCell ref="B9:K11"/>
    <mergeCell ref="L9:Q9"/>
    <mergeCell ref="R9:V9"/>
    <mergeCell ref="W9:AL11"/>
    <mergeCell ref="AM9:AT9"/>
    <mergeCell ref="AU9:AX9"/>
    <mergeCell ref="L10:Q10"/>
    <mergeCell ref="R10:V10"/>
    <mergeCell ref="AM10:AT10"/>
    <mergeCell ref="AU10:AX10"/>
    <mergeCell ref="AY10:BM10"/>
    <mergeCell ref="BN10:BU10"/>
    <mergeCell ref="BV10:CC10"/>
    <mergeCell ref="L11:Q11"/>
    <mergeCell ref="R11:V11"/>
    <mergeCell ref="AM11:AT11"/>
    <mergeCell ref="AU11:AX11"/>
    <mergeCell ref="AY11:BM11"/>
    <mergeCell ref="BN11:BU11"/>
    <mergeCell ref="BV11:CC11"/>
    <mergeCell ref="CD11:CS11"/>
    <mergeCell ref="CT11:DA11"/>
    <mergeCell ref="DB11:DI11"/>
    <mergeCell ref="B12:K17"/>
    <mergeCell ref="L12:Q12"/>
    <mergeCell ref="R12:V12"/>
    <mergeCell ref="W12:AB12"/>
    <mergeCell ref="AC12:AG12"/>
    <mergeCell ref="AH12:AL12"/>
    <mergeCell ref="AM12:AT12"/>
    <mergeCell ref="L14:Q14"/>
    <mergeCell ref="R14:V14"/>
    <mergeCell ref="AC14:AG14"/>
    <mergeCell ref="AH14:AL14"/>
    <mergeCell ref="AM14:AT14"/>
    <mergeCell ref="AU14:AX14"/>
    <mergeCell ref="DB12:DI12"/>
    <mergeCell ref="M13:Q13"/>
    <mergeCell ref="R13:V13"/>
    <mergeCell ref="W13:AB14"/>
    <mergeCell ref="AC13:AG13"/>
    <mergeCell ref="AH13:AL13"/>
    <mergeCell ref="AM13:AT13"/>
    <mergeCell ref="AU13:AX13"/>
    <mergeCell ref="AU12:AX12"/>
    <mergeCell ref="AY12:BM12"/>
    <mergeCell ref="BN12:BU12"/>
    <mergeCell ref="BV12:CC12"/>
    <mergeCell ref="CD12:CS12"/>
    <mergeCell ref="CT12:DA12"/>
    <mergeCell ref="AY14:BM14"/>
    <mergeCell ref="BN14:BU14"/>
    <mergeCell ref="BV14:CC14"/>
    <mergeCell ref="CD14:CS14"/>
    <mergeCell ref="CT14:DA14"/>
    <mergeCell ref="DB14:DI14"/>
    <mergeCell ref="BV13:CC13"/>
    <mergeCell ref="CD13:CS13"/>
    <mergeCell ref="CT13:DA13"/>
    <mergeCell ref="DB13:DI13"/>
    <mergeCell ref="AU15:AX15"/>
    <mergeCell ref="AY15:BM15"/>
    <mergeCell ref="BN15:BU15"/>
    <mergeCell ref="BV15:CC15"/>
    <mergeCell ref="CD15:CS15"/>
    <mergeCell ref="AY13:BM13"/>
    <mergeCell ref="BN13:BU13"/>
    <mergeCell ref="R16:V16"/>
    <mergeCell ref="AC16:AG16"/>
    <mergeCell ref="AH16:AL16"/>
    <mergeCell ref="AM16:AT16"/>
    <mergeCell ref="M15:Q15"/>
    <mergeCell ref="R15:V15"/>
    <mergeCell ref="W15:AB16"/>
    <mergeCell ref="AC15:AG15"/>
    <mergeCell ref="AH15:AL15"/>
    <mergeCell ref="AM15:AT15"/>
    <mergeCell ref="DB16:DI17"/>
    <mergeCell ref="M17:Q17"/>
    <mergeCell ref="R17:V17"/>
    <mergeCell ref="W17:AB18"/>
    <mergeCell ref="AC17:AG17"/>
    <mergeCell ref="AH17:AL17"/>
    <mergeCell ref="AM17:AT17"/>
    <mergeCell ref="AU17:AX17"/>
    <mergeCell ref="AY17:BM17"/>
    <mergeCell ref="BN17:BU17"/>
    <mergeCell ref="AU16:AX16"/>
    <mergeCell ref="AY16:BM16"/>
    <mergeCell ref="BN16:BU16"/>
    <mergeCell ref="BV16:CC16"/>
    <mergeCell ref="CE16:CS17"/>
    <mergeCell ref="CT16:DA17"/>
    <mergeCell ref="BV17:CC17"/>
    <mergeCell ref="AY18:BM18"/>
    <mergeCell ref="BN18:BU18"/>
    <mergeCell ref="BV18:CC18"/>
    <mergeCell ref="CE18:CS19"/>
    <mergeCell ref="CT18:DA19"/>
    <mergeCell ref="DB18:DI19"/>
    <mergeCell ref="L16:Q16"/>
    <mergeCell ref="B18:K18"/>
    <mergeCell ref="L18:V18"/>
    <mergeCell ref="AC18:AG18"/>
    <mergeCell ref="AH18:AL18"/>
    <mergeCell ref="AM18:AT18"/>
    <mergeCell ref="AU18:AX18"/>
    <mergeCell ref="B20:K20"/>
    <mergeCell ref="L20:V20"/>
    <mergeCell ref="AC20:AG20"/>
    <mergeCell ref="AH20:AL20"/>
    <mergeCell ref="AM20:AT20"/>
    <mergeCell ref="AU20:AX20"/>
    <mergeCell ref="B19:K19"/>
    <mergeCell ref="L19:V19"/>
    <mergeCell ref="W19:AB20"/>
    <mergeCell ref="AC19:AG19"/>
    <mergeCell ref="AH19:AL19"/>
    <mergeCell ref="AM19:AT19"/>
    <mergeCell ref="AY20:BM20"/>
    <mergeCell ref="BN20:BU20"/>
    <mergeCell ref="BV20:CC20"/>
    <mergeCell ref="CE20:CS21"/>
    <mergeCell ref="CT20:DA21"/>
    <mergeCell ref="DB20:DI21"/>
    <mergeCell ref="AU19:AX19"/>
    <mergeCell ref="AY19:BM19"/>
    <mergeCell ref="BN19:BU19"/>
    <mergeCell ref="BV19:CC19"/>
    <mergeCell ref="B21:AX21"/>
    <mergeCell ref="AY21:BM21"/>
    <mergeCell ref="BN21:BU21"/>
    <mergeCell ref="BV21:CC21"/>
    <mergeCell ref="B22:D30"/>
    <mergeCell ref="E22:K23"/>
    <mergeCell ref="L22:P23"/>
    <mergeCell ref="Q22:V23"/>
    <mergeCell ref="W22:Y29"/>
    <mergeCell ref="Z22:AG23"/>
    <mergeCell ref="E24:K24"/>
    <mergeCell ref="L24:P24"/>
    <mergeCell ref="Q24:V24"/>
    <mergeCell ref="Z24:AG24"/>
    <mergeCell ref="E30:K30"/>
    <mergeCell ref="L30:P30"/>
    <mergeCell ref="Q30:V30"/>
    <mergeCell ref="W30:AG30"/>
    <mergeCell ref="Z26:AG26"/>
    <mergeCell ref="Q28:V28"/>
    <mergeCell ref="Z28:AG28"/>
    <mergeCell ref="CE22:CS23"/>
    <mergeCell ref="CT22:DA23"/>
    <mergeCell ref="DB22:DI23"/>
    <mergeCell ref="AY23:BM23"/>
    <mergeCell ref="BN23:BU23"/>
    <mergeCell ref="BV23:CC23"/>
    <mergeCell ref="AH22:AL23"/>
    <mergeCell ref="AM22:AR23"/>
    <mergeCell ref="AS22:AX23"/>
    <mergeCell ref="AY22:BM22"/>
    <mergeCell ref="BN22:BU22"/>
    <mergeCell ref="BV22:CC22"/>
    <mergeCell ref="DB24:DI25"/>
    <mergeCell ref="E25:K25"/>
    <mergeCell ref="L25:P25"/>
    <mergeCell ref="Q25:V25"/>
    <mergeCell ref="Z25:AG25"/>
    <mergeCell ref="AH25:AL25"/>
    <mergeCell ref="AM25:AR25"/>
    <mergeCell ref="AS25:AX25"/>
    <mergeCell ref="AY25:BM25"/>
    <mergeCell ref="BN25:BU25"/>
    <mergeCell ref="AS24:AX24"/>
    <mergeCell ref="AY24:BM24"/>
    <mergeCell ref="BN24:BU24"/>
    <mergeCell ref="BV24:CC24"/>
    <mergeCell ref="CE24:CS25"/>
    <mergeCell ref="CT24:DA25"/>
    <mergeCell ref="BV25:CC25"/>
    <mergeCell ref="AH24:AL24"/>
    <mergeCell ref="AM24:AR24"/>
    <mergeCell ref="AH28:AL28"/>
    <mergeCell ref="AM28:AR28"/>
    <mergeCell ref="DB26:DI27"/>
    <mergeCell ref="E27:K27"/>
    <mergeCell ref="L27:P27"/>
    <mergeCell ref="Q27:V27"/>
    <mergeCell ref="Z27:AG27"/>
    <mergeCell ref="AH27:AL27"/>
    <mergeCell ref="AM27:AR27"/>
    <mergeCell ref="AS27:AX27"/>
    <mergeCell ref="AY27:BM27"/>
    <mergeCell ref="BN27:BU27"/>
    <mergeCell ref="AS26:AX26"/>
    <mergeCell ref="AY26:BM26"/>
    <mergeCell ref="BN26:BU26"/>
    <mergeCell ref="BV26:CC26"/>
    <mergeCell ref="CE26:CS27"/>
    <mergeCell ref="CT26:DA27"/>
    <mergeCell ref="BV27:CC27"/>
    <mergeCell ref="E26:K26"/>
    <mergeCell ref="L26:P26"/>
    <mergeCell ref="Q26:V26"/>
    <mergeCell ref="AH26:AL26"/>
    <mergeCell ref="AM26:AR26"/>
    <mergeCell ref="AH30:AX30"/>
    <mergeCell ref="BC30:BM30"/>
    <mergeCell ref="CT28:DA29"/>
    <mergeCell ref="DB28:DI29"/>
    <mergeCell ref="E29:K29"/>
    <mergeCell ref="L29:P29"/>
    <mergeCell ref="Q29:V29"/>
    <mergeCell ref="Z29:AG29"/>
    <mergeCell ref="AH29:AL29"/>
    <mergeCell ref="AM29:AR29"/>
    <mergeCell ref="AS29:AX29"/>
    <mergeCell ref="BC29:BM29"/>
    <mergeCell ref="AS28:AX28"/>
    <mergeCell ref="AY28:BB30"/>
    <mergeCell ref="BC28:BM28"/>
    <mergeCell ref="BN28:BU28"/>
    <mergeCell ref="BV28:CC28"/>
    <mergeCell ref="CE28:CS29"/>
    <mergeCell ref="BN29:BU29"/>
    <mergeCell ref="BV29:CC29"/>
    <mergeCell ref="BN30:BU30"/>
    <mergeCell ref="BV30:CC30"/>
    <mergeCell ref="E28:K28"/>
    <mergeCell ref="L28:P28"/>
    <mergeCell ref="DG33:DH33"/>
    <mergeCell ref="C34:D34"/>
    <mergeCell ref="E34:S34"/>
    <mergeCell ref="U34:V34"/>
    <mergeCell ref="W34:AK34"/>
    <mergeCell ref="AM34:AN34"/>
    <mergeCell ref="AO34:BC34"/>
    <mergeCell ref="BE34:BF34"/>
    <mergeCell ref="BG34:BU34"/>
    <mergeCell ref="BW34:BX34"/>
    <mergeCell ref="BE33:BF33"/>
    <mergeCell ref="BG33:BU33"/>
    <mergeCell ref="BW33:BX33"/>
    <mergeCell ref="BY33:CM33"/>
    <mergeCell ref="CO33:CP33"/>
    <mergeCell ref="CQ33:DE33"/>
    <mergeCell ref="C33:D33"/>
    <mergeCell ref="E33:S33"/>
    <mergeCell ref="U33:V33"/>
    <mergeCell ref="W33:AK33"/>
    <mergeCell ref="AM33:AN33"/>
    <mergeCell ref="AO33:BC33"/>
    <mergeCell ref="BY34:CM34"/>
    <mergeCell ref="CO34:CP34"/>
    <mergeCell ref="AO36:BC36"/>
    <mergeCell ref="BE36:BF36"/>
    <mergeCell ref="BG36:BU36"/>
    <mergeCell ref="BW36:BX36"/>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C43:D43"/>
    <mergeCell ref="E43:S43"/>
    <mergeCell ref="U43:V43"/>
    <mergeCell ref="W43:AK43"/>
    <mergeCell ref="AM43:AN43"/>
    <mergeCell ref="AO43:BC43"/>
    <mergeCell ref="DG41:DH41"/>
    <mergeCell ref="C42:D42"/>
    <mergeCell ref="E42:S42"/>
    <mergeCell ref="U42:V42"/>
    <mergeCell ref="W42:AK42"/>
    <mergeCell ref="AM42:AN42"/>
    <mergeCell ref="AO42:BC42"/>
    <mergeCell ref="BE42:BF42"/>
    <mergeCell ref="BG42:BU42"/>
    <mergeCell ref="BW42:BX42"/>
    <mergeCell ref="BE41:BF41"/>
    <mergeCell ref="BG41:BU41"/>
    <mergeCell ref="BW41:BX41"/>
    <mergeCell ref="BY41:CM41"/>
    <mergeCell ref="CO41:CP41"/>
    <mergeCell ref="CQ41:DE41"/>
    <mergeCell ref="DG43:DH43"/>
    <mergeCell ref="BE43:BF43"/>
    <mergeCell ref="BG43:BU43"/>
    <mergeCell ref="BW43:BX43"/>
    <mergeCell ref="BY43:CM43"/>
    <mergeCell ref="CO43:CP43"/>
    <mergeCell ref="CQ43:DE43"/>
    <mergeCell ref="BY42:CM42"/>
    <mergeCell ref="CO42:CP42"/>
    <mergeCell ref="CQ42:DE42"/>
    <mergeCell ref="DG42:DH42"/>
  </mergeCells>
  <phoneticPr fontId="2"/>
  <printOptions horizontalCentered="1"/>
  <pageMargins left="0" right="0" top="0.39370078740157483" bottom="0.39370078740157483" header="0.19685039370078741" footer="0.19685039370078741"/>
  <pageSetup paperSize="9" scale="55" orientation="landscape" cellComments="asDisplayed" horizontalDpi="300" verticalDpi="300"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5">
    <pageSetUpPr fitToPage="1"/>
  </sheetPr>
  <dimension ref="A1:P45"/>
  <sheetViews>
    <sheetView showGridLines="0" zoomScaleSheetLayoutView="100" workbookViewId="0"/>
  </sheetViews>
  <sheetFormatPr defaultColWidth="0" defaultRowHeight="12.95" customHeight="1" zeroHeight="1" x14ac:dyDescent="0.15"/>
  <cols>
    <col min="1" max="1" width="6.625" style="23" customWidth="1"/>
    <col min="2" max="2" width="11" style="23" customWidth="1"/>
    <col min="3" max="3" width="17" style="23" customWidth="1"/>
    <col min="4" max="5" width="16.625" style="23" customWidth="1"/>
    <col min="6" max="15" width="15" style="23" customWidth="1"/>
    <col min="16" max="16" width="24" style="23" customWidth="1"/>
    <col min="17" max="16384" width="0" style="23" hidden="1"/>
  </cols>
  <sheetData>
    <row r="1" spans="1:16" ht="16.5" customHeight="1" x14ac:dyDescent="0.15">
      <c r="A1" s="22"/>
      <c r="B1" s="22"/>
      <c r="C1" s="22"/>
      <c r="D1" s="22"/>
      <c r="E1" s="22"/>
      <c r="F1" s="22"/>
      <c r="G1" s="22"/>
      <c r="H1" s="22"/>
      <c r="I1" s="22"/>
      <c r="J1" s="22"/>
      <c r="K1" s="22"/>
      <c r="L1" s="22"/>
      <c r="M1" s="22"/>
      <c r="N1" s="22"/>
      <c r="O1" s="22"/>
      <c r="P1" s="22"/>
    </row>
    <row r="2" spans="1:16" ht="16.5" customHeight="1" x14ac:dyDescent="0.15">
      <c r="A2" s="22"/>
      <c r="B2" s="22"/>
      <c r="C2" s="22"/>
      <c r="D2" s="22"/>
      <c r="E2" s="22"/>
      <c r="F2" s="22"/>
      <c r="G2" s="22"/>
      <c r="H2" s="22"/>
      <c r="I2" s="22"/>
      <c r="J2" s="22"/>
      <c r="K2" s="22"/>
      <c r="L2" s="22"/>
      <c r="M2" s="22"/>
      <c r="N2" s="22"/>
      <c r="O2" s="22"/>
      <c r="P2" s="22"/>
    </row>
    <row r="3" spans="1:16" ht="16.5" customHeight="1" x14ac:dyDescent="0.15">
      <c r="A3" s="22"/>
      <c r="B3" s="22"/>
      <c r="C3" s="22"/>
      <c r="D3" s="22"/>
      <c r="E3" s="22"/>
      <c r="F3" s="22"/>
      <c r="G3" s="22"/>
      <c r="H3" s="22"/>
      <c r="I3" s="22"/>
      <c r="J3" s="22"/>
      <c r="K3" s="22"/>
      <c r="L3" s="22"/>
      <c r="M3" s="22"/>
      <c r="N3" s="22"/>
      <c r="O3" s="22"/>
      <c r="P3" s="22"/>
    </row>
    <row r="4" spans="1:16" ht="16.5" customHeight="1" x14ac:dyDescent="0.15">
      <c r="A4" s="22"/>
      <c r="B4" s="22"/>
      <c r="C4" s="22"/>
      <c r="D4" s="22"/>
      <c r="E4" s="22"/>
      <c r="F4" s="22"/>
      <c r="G4" s="22"/>
      <c r="H4" s="22"/>
      <c r="I4" s="22"/>
      <c r="J4" s="22"/>
      <c r="K4" s="22"/>
      <c r="L4" s="22"/>
      <c r="M4" s="22"/>
      <c r="N4" s="22"/>
      <c r="O4" s="22"/>
      <c r="P4" s="22"/>
    </row>
    <row r="5" spans="1:16" ht="16.5" customHeight="1" x14ac:dyDescent="0.15">
      <c r="A5" s="22"/>
      <c r="B5" s="22"/>
      <c r="C5" s="22"/>
      <c r="D5" s="22"/>
      <c r="E5" s="22"/>
      <c r="F5" s="22"/>
      <c r="G5" s="22"/>
      <c r="H5" s="22"/>
      <c r="I5" s="22"/>
      <c r="J5" s="22"/>
      <c r="K5" s="22"/>
      <c r="L5" s="22"/>
      <c r="M5" s="22"/>
      <c r="N5" s="22"/>
      <c r="O5" s="22"/>
      <c r="P5" s="22"/>
    </row>
    <row r="6" spans="1:16" ht="16.5" customHeight="1" x14ac:dyDescent="0.15">
      <c r="A6" s="22"/>
      <c r="B6" s="22"/>
      <c r="C6" s="22"/>
      <c r="D6" s="22"/>
      <c r="E6" s="22"/>
      <c r="F6" s="22"/>
      <c r="G6" s="22"/>
      <c r="H6" s="22"/>
      <c r="I6" s="22"/>
      <c r="J6" s="22"/>
      <c r="K6" s="22"/>
      <c r="L6" s="22"/>
      <c r="M6" s="22"/>
      <c r="N6" s="22"/>
      <c r="O6" s="22"/>
      <c r="P6" s="22"/>
    </row>
    <row r="7" spans="1:16" ht="16.5" customHeight="1" x14ac:dyDescent="0.15">
      <c r="A7" s="22"/>
      <c r="B7" s="22"/>
      <c r="C7" s="22"/>
      <c r="D7" s="22"/>
      <c r="E7" s="22"/>
      <c r="F7" s="22"/>
      <c r="G7" s="22"/>
      <c r="H7" s="22"/>
      <c r="I7" s="22"/>
      <c r="J7" s="22"/>
      <c r="K7" s="22"/>
      <c r="L7" s="22"/>
      <c r="M7" s="22"/>
      <c r="N7" s="22"/>
      <c r="O7" s="22"/>
      <c r="P7" s="22"/>
    </row>
    <row r="8" spans="1:16" ht="16.5" customHeight="1" x14ac:dyDescent="0.15">
      <c r="A8" s="22"/>
      <c r="B8" s="22"/>
      <c r="C8" s="22"/>
      <c r="D8" s="22"/>
      <c r="E8" s="22"/>
      <c r="F8" s="22"/>
      <c r="G8" s="22"/>
      <c r="H8" s="22"/>
      <c r="I8" s="22"/>
      <c r="J8" s="22"/>
      <c r="K8" s="22"/>
      <c r="L8" s="22"/>
      <c r="M8" s="22"/>
      <c r="N8" s="22"/>
      <c r="O8" s="22"/>
      <c r="P8" s="22"/>
    </row>
    <row r="9" spans="1:16" ht="16.5" customHeight="1" x14ac:dyDescent="0.15">
      <c r="A9" s="22"/>
      <c r="B9" s="22"/>
      <c r="C9" s="22"/>
      <c r="D9" s="22"/>
      <c r="E9" s="22"/>
      <c r="F9" s="22"/>
      <c r="G9" s="22"/>
      <c r="H9" s="22"/>
      <c r="I9" s="22"/>
      <c r="J9" s="22"/>
      <c r="K9" s="22"/>
      <c r="L9" s="22"/>
      <c r="M9" s="22"/>
      <c r="N9" s="22"/>
      <c r="O9" s="22"/>
      <c r="P9" s="22"/>
    </row>
    <row r="10" spans="1:16" ht="16.5" customHeight="1" x14ac:dyDescent="0.15">
      <c r="A10" s="22"/>
      <c r="B10" s="22"/>
      <c r="C10" s="22"/>
      <c r="D10" s="22"/>
      <c r="E10" s="22"/>
      <c r="F10" s="22"/>
      <c r="G10" s="22"/>
      <c r="H10" s="22"/>
      <c r="I10" s="22"/>
      <c r="J10" s="22"/>
      <c r="K10" s="22"/>
      <c r="L10" s="22"/>
      <c r="M10" s="22"/>
      <c r="N10" s="22"/>
      <c r="O10" s="22"/>
      <c r="P10" s="22"/>
    </row>
    <row r="11" spans="1:16" ht="16.5" customHeight="1" x14ac:dyDescent="0.15">
      <c r="A11" s="22"/>
      <c r="B11" s="22"/>
      <c r="C11" s="22"/>
      <c r="D11" s="22"/>
      <c r="E11" s="22"/>
      <c r="F11" s="22"/>
      <c r="G11" s="22"/>
      <c r="H11" s="22"/>
      <c r="I11" s="22"/>
      <c r="J11" s="22"/>
      <c r="K11" s="22"/>
      <c r="L11" s="22"/>
      <c r="M11" s="22"/>
      <c r="N11" s="22"/>
      <c r="O11" s="22"/>
      <c r="P11" s="22"/>
    </row>
    <row r="12" spans="1:16" ht="16.5" customHeight="1" x14ac:dyDescent="0.15">
      <c r="A12" s="22"/>
      <c r="B12" s="22"/>
      <c r="C12" s="22"/>
      <c r="D12" s="22"/>
      <c r="E12" s="22"/>
      <c r="F12" s="22"/>
      <c r="G12" s="22"/>
      <c r="H12" s="22"/>
      <c r="I12" s="22"/>
      <c r="J12" s="22"/>
      <c r="K12" s="22"/>
      <c r="L12" s="22"/>
      <c r="M12" s="22"/>
      <c r="N12" s="22"/>
      <c r="O12" s="22"/>
      <c r="P12" s="22"/>
    </row>
    <row r="13" spans="1:16" ht="16.5" customHeight="1" x14ac:dyDescent="0.15">
      <c r="A13" s="22"/>
      <c r="B13" s="22"/>
      <c r="C13" s="22"/>
      <c r="D13" s="22"/>
      <c r="E13" s="22"/>
      <c r="F13" s="22"/>
      <c r="G13" s="22"/>
      <c r="H13" s="22"/>
      <c r="I13" s="22"/>
      <c r="J13" s="22"/>
      <c r="K13" s="22"/>
      <c r="L13" s="22"/>
      <c r="M13" s="22"/>
      <c r="N13" s="22"/>
      <c r="O13" s="22"/>
      <c r="P13" s="22"/>
    </row>
    <row r="14" spans="1:16" ht="16.5" customHeight="1" x14ac:dyDescent="0.15">
      <c r="A14" s="22"/>
      <c r="B14" s="22"/>
      <c r="C14" s="22"/>
      <c r="D14" s="22"/>
      <c r="E14" s="22"/>
      <c r="F14" s="22"/>
      <c r="G14" s="22"/>
      <c r="H14" s="22"/>
      <c r="I14" s="22"/>
      <c r="J14" s="22"/>
      <c r="K14" s="22"/>
      <c r="L14" s="22"/>
      <c r="M14" s="22"/>
      <c r="N14" s="22"/>
      <c r="O14" s="22"/>
      <c r="P14" s="22"/>
    </row>
    <row r="15" spans="1:16" ht="16.5" customHeight="1" x14ac:dyDescent="0.15">
      <c r="A15" s="22"/>
      <c r="B15" s="22"/>
      <c r="C15" s="22"/>
      <c r="D15" s="22"/>
      <c r="E15" s="22"/>
      <c r="F15" s="22"/>
      <c r="G15" s="22"/>
      <c r="H15" s="22"/>
      <c r="I15" s="22"/>
      <c r="J15" s="22"/>
      <c r="K15" s="22"/>
      <c r="L15" s="22"/>
      <c r="M15" s="22"/>
      <c r="N15" s="22"/>
      <c r="O15" s="22"/>
      <c r="P15" s="22"/>
    </row>
    <row r="16" spans="1:16" ht="16.5" customHeight="1" x14ac:dyDescent="0.15">
      <c r="A16" s="22"/>
      <c r="B16" s="22"/>
      <c r="C16" s="22"/>
      <c r="D16" s="22"/>
      <c r="E16" s="22"/>
      <c r="F16" s="22"/>
      <c r="G16" s="22"/>
      <c r="H16" s="22"/>
      <c r="I16" s="22"/>
      <c r="J16" s="22"/>
      <c r="K16" s="22"/>
      <c r="L16" s="22"/>
      <c r="M16" s="22"/>
      <c r="N16" s="22"/>
      <c r="O16" s="22"/>
      <c r="P16" s="22"/>
    </row>
    <row r="17" spans="1:16" ht="16.5" customHeight="1" x14ac:dyDescent="0.15">
      <c r="A17" s="22"/>
      <c r="B17" s="22"/>
      <c r="C17" s="22"/>
      <c r="D17" s="22"/>
      <c r="E17" s="22"/>
      <c r="F17" s="22"/>
      <c r="G17" s="22"/>
      <c r="H17" s="22"/>
      <c r="I17" s="22"/>
      <c r="J17" s="22"/>
      <c r="K17" s="22"/>
      <c r="L17" s="22"/>
      <c r="M17" s="22"/>
      <c r="N17" s="22"/>
      <c r="O17" s="22"/>
      <c r="P17" s="22"/>
    </row>
    <row r="18" spans="1:16" ht="16.5" customHeight="1" x14ac:dyDescent="0.15">
      <c r="A18" s="22"/>
      <c r="B18" s="22"/>
      <c r="C18" s="22"/>
      <c r="D18" s="22"/>
      <c r="E18" s="22"/>
      <c r="F18" s="22"/>
      <c r="G18" s="22"/>
      <c r="H18" s="22"/>
      <c r="I18" s="22"/>
      <c r="J18" s="22"/>
      <c r="K18" s="22"/>
      <c r="L18" s="22"/>
      <c r="M18" s="22"/>
      <c r="N18" s="22"/>
      <c r="O18" s="22"/>
      <c r="P18" s="22"/>
    </row>
    <row r="19" spans="1:16" ht="16.5" customHeight="1" x14ac:dyDescent="0.15">
      <c r="A19" s="22"/>
      <c r="B19" s="22"/>
      <c r="C19" s="22"/>
      <c r="D19" s="22"/>
      <c r="E19" s="22"/>
      <c r="F19" s="22"/>
      <c r="G19" s="22"/>
      <c r="H19" s="22"/>
      <c r="I19" s="22"/>
      <c r="J19" s="22"/>
      <c r="K19" s="22"/>
      <c r="L19" s="22"/>
      <c r="M19" s="22"/>
      <c r="N19" s="22"/>
      <c r="O19" s="22"/>
      <c r="P19" s="22"/>
    </row>
    <row r="20" spans="1:16" ht="16.5" customHeight="1" x14ac:dyDescent="0.15">
      <c r="A20" s="22"/>
      <c r="B20" s="22"/>
      <c r="C20" s="22"/>
      <c r="D20" s="22"/>
      <c r="E20" s="22"/>
      <c r="F20" s="22"/>
      <c r="G20" s="22"/>
      <c r="H20" s="22"/>
      <c r="I20" s="22"/>
      <c r="J20" s="22"/>
      <c r="K20" s="22"/>
      <c r="L20" s="22"/>
      <c r="M20" s="22"/>
      <c r="N20" s="22"/>
      <c r="O20" s="22"/>
      <c r="P20" s="22"/>
    </row>
    <row r="21" spans="1:16" ht="16.5" customHeight="1" x14ac:dyDescent="0.15">
      <c r="A21" s="22"/>
      <c r="B21" s="22"/>
      <c r="C21" s="22"/>
      <c r="D21" s="22"/>
      <c r="E21" s="22"/>
      <c r="F21" s="22"/>
      <c r="G21" s="22"/>
      <c r="H21" s="22"/>
      <c r="I21" s="22"/>
      <c r="J21" s="22"/>
      <c r="K21" s="22"/>
      <c r="L21" s="22"/>
      <c r="M21" s="22"/>
      <c r="N21" s="22"/>
      <c r="O21" s="22"/>
      <c r="P21" s="22"/>
    </row>
    <row r="22" spans="1:16" ht="16.5" customHeight="1" x14ac:dyDescent="0.15">
      <c r="A22" s="22"/>
      <c r="B22" s="22"/>
      <c r="C22" s="22"/>
      <c r="D22" s="22"/>
      <c r="E22" s="22"/>
      <c r="F22" s="22"/>
      <c r="G22" s="22"/>
      <c r="H22" s="22"/>
      <c r="I22" s="22"/>
      <c r="J22" s="22"/>
      <c r="K22" s="22"/>
      <c r="L22" s="22"/>
      <c r="M22" s="22"/>
      <c r="N22" s="22"/>
      <c r="O22" s="22"/>
      <c r="P22" s="22"/>
    </row>
    <row r="23" spans="1:16" ht="16.5" customHeight="1" x14ac:dyDescent="0.15">
      <c r="A23" s="22"/>
      <c r="B23" s="22"/>
      <c r="C23" s="22"/>
      <c r="D23" s="22"/>
      <c r="E23" s="22"/>
      <c r="F23" s="22"/>
      <c r="G23" s="22"/>
      <c r="H23" s="22"/>
      <c r="I23" s="22"/>
      <c r="J23" s="22"/>
      <c r="K23" s="22"/>
      <c r="L23" s="22"/>
      <c r="M23" s="22"/>
      <c r="N23" s="22"/>
      <c r="O23" s="22"/>
      <c r="P23" s="22"/>
    </row>
    <row r="24" spans="1:16" ht="16.5" customHeight="1" x14ac:dyDescent="0.15">
      <c r="A24" s="22"/>
      <c r="B24" s="22"/>
      <c r="C24" s="22"/>
      <c r="D24" s="22"/>
      <c r="E24" s="22"/>
      <c r="F24" s="22"/>
      <c r="G24" s="22"/>
      <c r="H24" s="22"/>
      <c r="I24" s="22"/>
      <c r="J24" s="22"/>
      <c r="K24" s="22"/>
      <c r="L24" s="22"/>
      <c r="M24" s="22"/>
      <c r="N24" s="22"/>
      <c r="O24" s="22"/>
      <c r="P24" s="22"/>
    </row>
    <row r="25" spans="1:16" ht="16.5" customHeight="1" x14ac:dyDescent="0.15">
      <c r="A25" s="22"/>
      <c r="B25" s="22"/>
      <c r="C25" s="22"/>
      <c r="D25" s="22"/>
      <c r="E25" s="22"/>
      <c r="F25" s="22"/>
      <c r="G25" s="22"/>
      <c r="H25" s="22"/>
      <c r="I25" s="22"/>
      <c r="J25" s="22"/>
      <c r="K25" s="22"/>
      <c r="L25" s="22"/>
      <c r="M25" s="22"/>
      <c r="N25" s="22"/>
      <c r="O25" s="22"/>
      <c r="P25" s="22"/>
    </row>
    <row r="26" spans="1:16" ht="16.5" customHeight="1" x14ac:dyDescent="0.15">
      <c r="A26" s="22"/>
      <c r="B26" s="22"/>
      <c r="C26" s="22"/>
      <c r="D26" s="22"/>
      <c r="E26" s="22"/>
      <c r="F26" s="22"/>
      <c r="G26" s="22"/>
      <c r="H26" s="22"/>
      <c r="I26" s="22"/>
      <c r="J26" s="22"/>
      <c r="K26" s="22"/>
      <c r="L26" s="22"/>
      <c r="M26" s="22"/>
      <c r="N26" s="22"/>
      <c r="O26" s="22"/>
      <c r="P26" s="22"/>
    </row>
    <row r="27" spans="1:16" ht="16.5" customHeight="1" x14ac:dyDescent="0.15">
      <c r="A27" s="22"/>
      <c r="B27" s="22"/>
      <c r="C27" s="22"/>
      <c r="D27" s="22"/>
      <c r="E27" s="22"/>
      <c r="F27" s="22"/>
      <c r="G27" s="22"/>
      <c r="H27" s="22"/>
      <c r="I27" s="22"/>
      <c r="J27" s="22"/>
      <c r="K27" s="22"/>
      <c r="L27" s="22"/>
      <c r="M27" s="22"/>
      <c r="N27" s="22"/>
      <c r="O27" s="22"/>
      <c r="P27" s="22"/>
    </row>
    <row r="28" spans="1:16" ht="16.5" customHeight="1" x14ac:dyDescent="0.15">
      <c r="A28" s="22"/>
      <c r="B28" s="22"/>
      <c r="C28" s="22"/>
      <c r="D28" s="22"/>
      <c r="E28" s="22"/>
      <c r="F28" s="22"/>
      <c r="G28" s="22"/>
      <c r="H28" s="22"/>
      <c r="I28" s="22"/>
      <c r="J28" s="22"/>
      <c r="K28" s="22"/>
      <c r="L28" s="22"/>
      <c r="M28" s="22"/>
      <c r="N28" s="22"/>
      <c r="O28" s="22"/>
      <c r="P28" s="22"/>
    </row>
    <row r="29" spans="1:16" ht="16.5" customHeight="1" x14ac:dyDescent="0.15">
      <c r="A29" s="22"/>
      <c r="B29" s="22"/>
      <c r="C29" s="22"/>
      <c r="D29" s="22"/>
      <c r="E29" s="22"/>
      <c r="F29" s="22"/>
      <c r="G29" s="22"/>
      <c r="H29" s="22"/>
      <c r="I29" s="22"/>
      <c r="J29" s="22"/>
      <c r="K29" s="22"/>
      <c r="L29" s="22"/>
      <c r="M29" s="22"/>
      <c r="N29" s="22"/>
      <c r="O29" s="22"/>
      <c r="P29" s="22"/>
    </row>
    <row r="30" spans="1:16" ht="16.5" customHeight="1" x14ac:dyDescent="0.15">
      <c r="A30" s="22"/>
      <c r="B30" s="22"/>
      <c r="C30" s="22"/>
      <c r="D30" s="22"/>
      <c r="E30" s="22"/>
      <c r="F30" s="22"/>
      <c r="G30" s="22"/>
      <c r="H30" s="22"/>
      <c r="I30" s="22"/>
      <c r="J30" s="22"/>
      <c r="K30" s="22"/>
      <c r="L30" s="22"/>
      <c r="M30" s="22"/>
      <c r="N30" s="22"/>
      <c r="O30" s="22"/>
      <c r="P30" s="22"/>
    </row>
    <row r="31" spans="1:16" ht="16.5" customHeight="1" x14ac:dyDescent="0.15">
      <c r="A31" s="22"/>
      <c r="B31" s="22"/>
      <c r="C31" s="22"/>
      <c r="D31" s="22"/>
      <c r="E31" s="22"/>
      <c r="F31" s="22"/>
      <c r="G31" s="22"/>
      <c r="H31" s="22"/>
      <c r="I31" s="22"/>
      <c r="J31" s="22"/>
      <c r="K31" s="22"/>
      <c r="L31" s="22"/>
      <c r="M31" s="22"/>
      <c r="N31" s="22"/>
      <c r="O31" s="22"/>
      <c r="P31" s="22"/>
    </row>
    <row r="32" spans="1:16" ht="31.5" customHeight="1" thickBot="1" x14ac:dyDescent="0.2">
      <c r="A32" s="22"/>
      <c r="B32" s="22"/>
      <c r="C32" s="22"/>
      <c r="D32" s="22"/>
      <c r="E32" s="22"/>
      <c r="F32" s="22"/>
      <c r="G32" s="22"/>
      <c r="H32" s="22"/>
      <c r="I32" s="22"/>
      <c r="J32" s="24" t="s">
        <v>6</v>
      </c>
      <c r="K32" s="22"/>
      <c r="L32" s="22"/>
      <c r="M32" s="22"/>
      <c r="N32" s="22"/>
      <c r="O32" s="22"/>
      <c r="P32" s="22"/>
    </row>
    <row r="33" spans="1:16" ht="39" customHeight="1" thickBot="1" x14ac:dyDescent="0.25">
      <c r="A33" s="22"/>
      <c r="B33" s="25" t="s">
        <v>7</v>
      </c>
      <c r="C33" s="26"/>
      <c r="D33" s="26"/>
      <c r="E33" s="27" t="s">
        <v>2</v>
      </c>
      <c r="F33" s="28" t="s">
        <v>561</v>
      </c>
      <c r="G33" s="29" t="s">
        <v>562</v>
      </c>
      <c r="H33" s="29" t="s">
        <v>563</v>
      </c>
      <c r="I33" s="29" t="s">
        <v>564</v>
      </c>
      <c r="J33" s="30" t="s">
        <v>565</v>
      </c>
      <c r="K33" s="22"/>
      <c r="L33" s="22"/>
      <c r="M33" s="22"/>
      <c r="N33" s="22"/>
      <c r="O33" s="22"/>
      <c r="P33" s="22"/>
    </row>
    <row r="34" spans="1:16" ht="39" customHeight="1" x14ac:dyDescent="0.15">
      <c r="A34" s="22"/>
      <c r="B34" s="31"/>
      <c r="C34" s="1244" t="s">
        <v>568</v>
      </c>
      <c r="D34" s="1244"/>
      <c r="E34" s="1245"/>
      <c r="F34" s="32">
        <v>3.43</v>
      </c>
      <c r="G34" s="33">
        <v>3.4</v>
      </c>
      <c r="H34" s="33">
        <v>4</v>
      </c>
      <c r="I34" s="33">
        <v>4.91</v>
      </c>
      <c r="J34" s="34">
        <v>5.54</v>
      </c>
      <c r="K34" s="22"/>
      <c r="L34" s="22"/>
      <c r="M34" s="22"/>
      <c r="N34" s="22"/>
      <c r="O34" s="22"/>
      <c r="P34" s="22"/>
    </row>
    <row r="35" spans="1:16" ht="39" customHeight="1" x14ac:dyDescent="0.15">
      <c r="A35" s="22"/>
      <c r="B35" s="35"/>
      <c r="C35" s="1238" t="s">
        <v>569</v>
      </c>
      <c r="D35" s="1239"/>
      <c r="E35" s="1240"/>
      <c r="F35" s="36">
        <v>7.9</v>
      </c>
      <c r="G35" s="37">
        <v>7.3</v>
      </c>
      <c r="H35" s="37">
        <v>7.28</v>
      </c>
      <c r="I35" s="37">
        <v>6.21</v>
      </c>
      <c r="J35" s="38">
        <v>5.28</v>
      </c>
      <c r="K35" s="22"/>
      <c r="L35" s="22"/>
      <c r="M35" s="22"/>
      <c r="N35" s="22"/>
      <c r="O35" s="22"/>
      <c r="P35" s="22"/>
    </row>
    <row r="36" spans="1:16" ht="39" customHeight="1" x14ac:dyDescent="0.15">
      <c r="A36" s="22"/>
      <c r="B36" s="35"/>
      <c r="C36" s="1238" t="s">
        <v>570</v>
      </c>
      <c r="D36" s="1239"/>
      <c r="E36" s="1240"/>
      <c r="F36" s="36">
        <v>5.9</v>
      </c>
      <c r="G36" s="37">
        <v>3.65</v>
      </c>
      <c r="H36" s="37">
        <v>4.76</v>
      </c>
      <c r="I36" s="37">
        <v>6.77</v>
      </c>
      <c r="J36" s="38">
        <v>2.33</v>
      </c>
      <c r="K36" s="22"/>
      <c r="L36" s="22"/>
      <c r="M36" s="22"/>
      <c r="N36" s="22"/>
      <c r="O36" s="22"/>
      <c r="P36" s="22"/>
    </row>
    <row r="37" spans="1:16" ht="39" customHeight="1" x14ac:dyDescent="0.15">
      <c r="A37" s="22"/>
      <c r="B37" s="35"/>
      <c r="C37" s="1238" t="s">
        <v>571</v>
      </c>
      <c r="D37" s="1239"/>
      <c r="E37" s="1240"/>
      <c r="F37" s="36">
        <v>1.1100000000000001</v>
      </c>
      <c r="G37" s="37">
        <v>1.25</v>
      </c>
      <c r="H37" s="37">
        <v>1.52</v>
      </c>
      <c r="I37" s="37">
        <v>1.68</v>
      </c>
      <c r="J37" s="38">
        <v>1.73</v>
      </c>
      <c r="K37" s="22"/>
      <c r="L37" s="22"/>
      <c r="M37" s="22"/>
      <c r="N37" s="22"/>
      <c r="O37" s="22"/>
      <c r="P37" s="22"/>
    </row>
    <row r="38" spans="1:16" ht="39" customHeight="1" x14ac:dyDescent="0.15">
      <c r="A38" s="22"/>
      <c r="B38" s="35"/>
      <c r="C38" s="1238" t="s">
        <v>572</v>
      </c>
      <c r="D38" s="1239"/>
      <c r="E38" s="1240"/>
      <c r="F38" s="36">
        <v>0.02</v>
      </c>
      <c r="G38" s="37">
        <v>0.01</v>
      </c>
      <c r="H38" s="37">
        <v>0.03</v>
      </c>
      <c r="I38" s="37">
        <v>0.03</v>
      </c>
      <c r="J38" s="38">
        <v>0.04</v>
      </c>
      <c r="K38" s="22"/>
      <c r="L38" s="22"/>
      <c r="M38" s="22"/>
      <c r="N38" s="22"/>
      <c r="O38" s="22"/>
      <c r="P38" s="22"/>
    </row>
    <row r="39" spans="1:16" ht="39" customHeight="1" x14ac:dyDescent="0.15">
      <c r="A39" s="22"/>
      <c r="B39" s="35"/>
      <c r="C39" s="1238" t="s">
        <v>573</v>
      </c>
      <c r="D39" s="1239"/>
      <c r="E39" s="1240"/>
      <c r="F39" s="36">
        <v>0.01</v>
      </c>
      <c r="G39" s="37">
        <v>0.01</v>
      </c>
      <c r="H39" s="37">
        <v>0</v>
      </c>
      <c r="I39" s="37">
        <v>0</v>
      </c>
      <c r="J39" s="38">
        <v>0</v>
      </c>
      <c r="K39" s="22"/>
      <c r="L39" s="22"/>
      <c r="M39" s="22"/>
      <c r="N39" s="22"/>
      <c r="O39" s="22"/>
      <c r="P39" s="22"/>
    </row>
    <row r="40" spans="1:16" ht="39" customHeight="1" x14ac:dyDescent="0.15">
      <c r="A40" s="22"/>
      <c r="B40" s="35"/>
      <c r="C40" s="1238" t="s">
        <v>574</v>
      </c>
      <c r="D40" s="1239"/>
      <c r="E40" s="1240"/>
      <c r="F40" s="36">
        <v>0</v>
      </c>
      <c r="G40" s="37">
        <v>0</v>
      </c>
      <c r="H40" s="37">
        <v>0</v>
      </c>
      <c r="I40" s="37">
        <v>0</v>
      </c>
      <c r="J40" s="38">
        <v>0</v>
      </c>
      <c r="K40" s="22"/>
      <c r="L40" s="22"/>
      <c r="M40" s="22"/>
      <c r="N40" s="22"/>
      <c r="O40" s="22"/>
      <c r="P40" s="22"/>
    </row>
    <row r="41" spans="1:16" ht="39" customHeight="1" x14ac:dyDescent="0.15">
      <c r="A41" s="22"/>
      <c r="B41" s="35"/>
      <c r="C41" s="1238"/>
      <c r="D41" s="1239"/>
      <c r="E41" s="1240"/>
      <c r="F41" s="36"/>
      <c r="G41" s="37"/>
      <c r="H41" s="37"/>
      <c r="I41" s="37"/>
      <c r="J41" s="38"/>
      <c r="K41" s="22"/>
      <c r="L41" s="22"/>
      <c r="M41" s="22"/>
      <c r="N41" s="22"/>
      <c r="O41" s="22"/>
      <c r="P41" s="22"/>
    </row>
    <row r="42" spans="1:16" ht="39" customHeight="1" x14ac:dyDescent="0.15">
      <c r="A42" s="22"/>
      <c r="B42" s="39"/>
      <c r="C42" s="1238" t="s">
        <v>575</v>
      </c>
      <c r="D42" s="1239"/>
      <c r="E42" s="1240"/>
      <c r="F42" s="36" t="s">
        <v>519</v>
      </c>
      <c r="G42" s="37" t="s">
        <v>519</v>
      </c>
      <c r="H42" s="37" t="s">
        <v>519</v>
      </c>
      <c r="I42" s="37" t="s">
        <v>519</v>
      </c>
      <c r="J42" s="38" t="s">
        <v>519</v>
      </c>
      <c r="K42" s="22"/>
      <c r="L42" s="22"/>
      <c r="M42" s="22"/>
      <c r="N42" s="22"/>
      <c r="O42" s="22"/>
      <c r="P42" s="22"/>
    </row>
    <row r="43" spans="1:16" ht="39" customHeight="1" thickBot="1" x14ac:dyDescent="0.2">
      <c r="A43" s="22"/>
      <c r="B43" s="40"/>
      <c r="C43" s="1241" t="s">
        <v>576</v>
      </c>
      <c r="D43" s="1242"/>
      <c r="E43" s="1243"/>
      <c r="F43" s="41" t="s">
        <v>519</v>
      </c>
      <c r="G43" s="42" t="s">
        <v>519</v>
      </c>
      <c r="H43" s="42" t="s">
        <v>519</v>
      </c>
      <c r="I43" s="42" t="s">
        <v>519</v>
      </c>
      <c r="J43" s="43" t="s">
        <v>519</v>
      </c>
      <c r="K43" s="22"/>
      <c r="L43" s="22"/>
      <c r="M43" s="22"/>
      <c r="N43" s="22"/>
      <c r="O43" s="22"/>
      <c r="P43" s="22"/>
    </row>
    <row r="44" spans="1:16" ht="39" customHeight="1" x14ac:dyDescent="0.15">
      <c r="A44" s="22"/>
      <c r="B44" s="44" t="s">
        <v>8</v>
      </c>
      <c r="C44" s="45"/>
      <c r="D44" s="46"/>
      <c r="E44" s="46"/>
      <c r="F44" s="47"/>
      <c r="G44" s="47"/>
      <c r="H44" s="47"/>
      <c r="I44" s="47"/>
      <c r="J44" s="47"/>
      <c r="K44" s="22"/>
      <c r="L44" s="22"/>
      <c r="M44" s="22"/>
      <c r="N44" s="22"/>
      <c r="O44" s="22"/>
      <c r="P44" s="22"/>
    </row>
    <row r="45" spans="1:16" ht="18" customHeight="1" x14ac:dyDescent="0.15">
      <c r="A45" s="22"/>
      <c r="B45" s="22"/>
      <c r="C45" s="22"/>
      <c r="D45" s="22"/>
      <c r="E45" s="22"/>
      <c r="F45" s="22"/>
      <c r="G45" s="22"/>
      <c r="H45" s="22"/>
      <c r="I45" s="22"/>
      <c r="J45" s="22"/>
      <c r="K45" s="22"/>
      <c r="L45" s="22"/>
      <c r="M45" s="22"/>
      <c r="N45" s="22"/>
      <c r="O45" s="22"/>
      <c r="P45" s="22"/>
    </row>
  </sheetData>
  <sheetProtection algorithmName="SHA-512" hashValue="B5P3AzYp5RL9tTNPrHgbvEM7y7dX4tsf6ur219MFw+PVn7cgDYTTBX0NsFASw29ebWw7PiYoBs59E/q2YgpKLA==" saltValue="yoN+gPJpZi/VKch3AMl1X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6">
    <pageSetUpPr fitToPage="1"/>
  </sheetPr>
  <dimension ref="A1:U62"/>
  <sheetViews>
    <sheetView showGridLines="0" zoomScaleSheetLayoutView="55" workbookViewId="0"/>
  </sheetViews>
  <sheetFormatPr defaultColWidth="0" defaultRowHeight="12.6" customHeight="1" zeroHeight="1" x14ac:dyDescent="0.15"/>
  <cols>
    <col min="1" max="1" width="6.625" style="49" customWidth="1"/>
    <col min="2" max="3" width="10.875" style="49" customWidth="1"/>
    <col min="4" max="4" width="10" style="49" customWidth="1"/>
    <col min="5" max="10" width="11" style="49" customWidth="1"/>
    <col min="11" max="15" width="13.125" style="49" customWidth="1"/>
    <col min="16" max="21" width="11.5" style="49" customWidth="1"/>
    <col min="22" max="16384" width="0" style="49" hidden="1"/>
  </cols>
  <sheetData>
    <row r="1" spans="1:21" ht="13.5" customHeight="1" x14ac:dyDescent="0.15">
      <c r="A1" s="48"/>
      <c r="B1" s="48"/>
      <c r="C1" s="48"/>
      <c r="D1" s="48"/>
      <c r="E1" s="48"/>
      <c r="F1" s="48"/>
      <c r="G1" s="48"/>
      <c r="H1" s="48"/>
      <c r="I1" s="48"/>
      <c r="J1" s="48"/>
      <c r="K1" s="48"/>
      <c r="L1" s="48"/>
      <c r="M1" s="48"/>
      <c r="N1" s="48"/>
      <c r="O1" s="48"/>
      <c r="P1" s="48"/>
      <c r="Q1" s="48"/>
      <c r="R1" s="48"/>
      <c r="S1" s="48"/>
      <c r="T1" s="48"/>
      <c r="U1" s="48"/>
    </row>
    <row r="2" spans="1:21" ht="13.5" customHeight="1" x14ac:dyDescent="0.15">
      <c r="A2" s="48"/>
      <c r="B2" s="48"/>
      <c r="C2" s="48"/>
      <c r="D2" s="48"/>
      <c r="E2" s="48"/>
      <c r="F2" s="48"/>
      <c r="G2" s="48"/>
      <c r="H2" s="48"/>
      <c r="I2" s="48"/>
      <c r="J2" s="48"/>
      <c r="K2" s="48"/>
      <c r="L2" s="48"/>
      <c r="M2" s="48"/>
      <c r="N2" s="48"/>
      <c r="O2" s="48"/>
      <c r="P2" s="48"/>
      <c r="Q2" s="48"/>
      <c r="R2" s="48"/>
      <c r="S2" s="48"/>
      <c r="T2" s="48"/>
      <c r="U2" s="48"/>
    </row>
    <row r="3" spans="1:21" ht="13.5" customHeight="1" x14ac:dyDescent="0.15">
      <c r="A3" s="48"/>
      <c r="B3" s="48"/>
      <c r="C3" s="48"/>
      <c r="D3" s="48"/>
      <c r="E3" s="48"/>
      <c r="F3" s="48"/>
      <c r="G3" s="48"/>
      <c r="H3" s="48"/>
      <c r="I3" s="48"/>
      <c r="J3" s="48"/>
      <c r="K3" s="48"/>
      <c r="L3" s="48"/>
      <c r="M3" s="48"/>
      <c r="N3" s="48"/>
      <c r="O3" s="48"/>
      <c r="P3" s="48"/>
      <c r="Q3" s="48"/>
      <c r="R3" s="48"/>
      <c r="S3" s="48"/>
      <c r="T3" s="48"/>
      <c r="U3" s="48"/>
    </row>
    <row r="4" spans="1:21" ht="13.5" customHeight="1" x14ac:dyDescent="0.15">
      <c r="A4" s="48"/>
      <c r="B4" s="48"/>
      <c r="C4" s="48"/>
      <c r="D4" s="48"/>
      <c r="E4" s="48"/>
      <c r="F4" s="48"/>
      <c r="G4" s="48"/>
      <c r="H4" s="48"/>
      <c r="I4" s="48"/>
      <c r="J4" s="48"/>
      <c r="K4" s="48"/>
      <c r="L4" s="48"/>
      <c r="M4" s="48"/>
      <c r="N4" s="48"/>
      <c r="O4" s="48"/>
      <c r="P4" s="48"/>
      <c r="Q4" s="48"/>
      <c r="R4" s="48"/>
      <c r="S4" s="48"/>
      <c r="T4" s="48"/>
      <c r="U4" s="48"/>
    </row>
    <row r="5" spans="1:21" ht="13.5" customHeight="1" x14ac:dyDescent="0.15">
      <c r="A5" s="48"/>
      <c r="B5" s="48"/>
      <c r="C5" s="48"/>
      <c r="D5" s="48"/>
      <c r="E5" s="48"/>
      <c r="F5" s="48"/>
      <c r="G5" s="48"/>
      <c r="H5" s="48"/>
      <c r="I5" s="48"/>
      <c r="J5" s="48"/>
      <c r="K5" s="48"/>
      <c r="L5" s="48"/>
      <c r="M5" s="48"/>
      <c r="N5" s="48"/>
      <c r="O5" s="48"/>
      <c r="P5" s="48"/>
      <c r="Q5" s="48"/>
      <c r="R5" s="48"/>
      <c r="S5" s="48"/>
      <c r="T5" s="48"/>
      <c r="U5" s="48"/>
    </row>
    <row r="6" spans="1:21" ht="13.5" customHeight="1" x14ac:dyDescent="0.15">
      <c r="A6" s="48"/>
      <c r="B6" s="48"/>
      <c r="C6" s="48"/>
      <c r="D6" s="48"/>
      <c r="E6" s="48"/>
      <c r="F6" s="48"/>
      <c r="G6" s="48"/>
      <c r="H6" s="48"/>
      <c r="I6" s="48"/>
      <c r="J6" s="48"/>
      <c r="K6" s="48"/>
      <c r="L6" s="48"/>
      <c r="M6" s="48"/>
      <c r="N6" s="48"/>
      <c r="O6" s="48"/>
      <c r="P6" s="48"/>
      <c r="Q6" s="48"/>
      <c r="R6" s="48"/>
      <c r="S6" s="48"/>
      <c r="T6" s="48"/>
      <c r="U6" s="48"/>
    </row>
    <row r="7" spans="1:21" ht="13.5" customHeight="1" x14ac:dyDescent="0.15">
      <c r="A7" s="48"/>
      <c r="B7" s="48"/>
      <c r="C7" s="48"/>
      <c r="D7" s="48"/>
      <c r="E7" s="48"/>
      <c r="F7" s="48"/>
      <c r="G7" s="48"/>
      <c r="H7" s="48"/>
      <c r="I7" s="48"/>
      <c r="J7" s="48"/>
      <c r="K7" s="48"/>
      <c r="L7" s="48"/>
      <c r="M7" s="48"/>
      <c r="N7" s="48"/>
      <c r="O7" s="48"/>
      <c r="P7" s="48"/>
      <c r="Q7" s="48"/>
      <c r="R7" s="48"/>
      <c r="S7" s="48"/>
      <c r="T7" s="48"/>
      <c r="U7" s="48"/>
    </row>
    <row r="8" spans="1:21" ht="13.5" customHeight="1" x14ac:dyDescent="0.15">
      <c r="A8" s="48"/>
      <c r="B8" s="48"/>
      <c r="C8" s="48"/>
      <c r="D8" s="48"/>
      <c r="E8" s="48"/>
      <c r="F8" s="48"/>
      <c r="G8" s="48"/>
      <c r="H8" s="48"/>
      <c r="I8" s="48"/>
      <c r="J8" s="48"/>
      <c r="K8" s="48"/>
      <c r="L8" s="48"/>
      <c r="M8" s="48"/>
      <c r="N8" s="48"/>
      <c r="O8" s="48"/>
      <c r="P8" s="48"/>
      <c r="Q8" s="48"/>
      <c r="R8" s="48"/>
      <c r="S8" s="48"/>
      <c r="T8" s="48"/>
      <c r="U8" s="48"/>
    </row>
    <row r="9" spans="1:21" ht="13.5" customHeight="1" x14ac:dyDescent="0.15">
      <c r="A9" s="48"/>
      <c r="B9" s="48"/>
      <c r="C9" s="48"/>
      <c r="D9" s="48"/>
      <c r="E9" s="48"/>
      <c r="F9" s="48"/>
      <c r="G9" s="48"/>
      <c r="H9" s="48"/>
      <c r="I9" s="48"/>
      <c r="J9" s="48"/>
      <c r="K9" s="48"/>
      <c r="L9" s="48"/>
      <c r="M9" s="48"/>
      <c r="N9" s="48"/>
      <c r="O9" s="48"/>
      <c r="P9" s="48"/>
      <c r="Q9" s="48"/>
      <c r="R9" s="48"/>
      <c r="S9" s="48"/>
      <c r="T9" s="48"/>
      <c r="U9" s="48"/>
    </row>
    <row r="10" spans="1:21" ht="13.5" customHeight="1" x14ac:dyDescent="0.15">
      <c r="A10" s="48"/>
      <c r="B10" s="48"/>
      <c r="C10" s="48"/>
      <c r="D10" s="48"/>
      <c r="E10" s="48"/>
      <c r="F10" s="48"/>
      <c r="G10" s="48"/>
      <c r="H10" s="48"/>
      <c r="I10" s="48"/>
      <c r="J10" s="48"/>
      <c r="K10" s="48"/>
      <c r="L10" s="48"/>
      <c r="M10" s="48"/>
      <c r="N10" s="48"/>
      <c r="O10" s="48"/>
      <c r="P10" s="48"/>
      <c r="Q10" s="48"/>
      <c r="R10" s="48"/>
      <c r="S10" s="48"/>
      <c r="T10" s="48"/>
      <c r="U10" s="48"/>
    </row>
    <row r="11" spans="1:21" ht="13.5" customHeight="1" x14ac:dyDescent="0.15">
      <c r="A11" s="48"/>
      <c r="B11" s="48"/>
      <c r="C11" s="48"/>
      <c r="D11" s="48"/>
      <c r="E11" s="48"/>
      <c r="F11" s="48"/>
      <c r="G11" s="48"/>
      <c r="H11" s="48"/>
      <c r="I11" s="48"/>
      <c r="J11" s="48"/>
      <c r="K11" s="48"/>
      <c r="L11" s="48"/>
      <c r="M11" s="48"/>
      <c r="N11" s="48"/>
      <c r="O11" s="48"/>
      <c r="P11" s="48"/>
      <c r="Q11" s="48"/>
      <c r="R11" s="48"/>
      <c r="S11" s="48"/>
      <c r="T11" s="48"/>
      <c r="U11" s="48"/>
    </row>
    <row r="12" spans="1:21" ht="13.5" customHeight="1" x14ac:dyDescent="0.15">
      <c r="A12" s="48"/>
      <c r="B12" s="48"/>
      <c r="C12" s="48"/>
      <c r="D12" s="48"/>
      <c r="E12" s="48"/>
      <c r="F12" s="48"/>
      <c r="G12" s="48"/>
      <c r="H12" s="48"/>
      <c r="I12" s="48"/>
      <c r="J12" s="48"/>
      <c r="K12" s="48"/>
      <c r="L12" s="48"/>
      <c r="M12" s="48"/>
      <c r="N12" s="48"/>
      <c r="O12" s="48"/>
      <c r="P12" s="48"/>
      <c r="Q12" s="48"/>
      <c r="R12" s="48"/>
      <c r="S12" s="48"/>
      <c r="T12" s="48"/>
      <c r="U12" s="48"/>
    </row>
    <row r="13" spans="1:21" ht="13.5" customHeight="1" x14ac:dyDescent="0.15">
      <c r="A13" s="48"/>
      <c r="B13" s="48"/>
      <c r="C13" s="48"/>
      <c r="D13" s="48"/>
      <c r="E13" s="48"/>
      <c r="F13" s="48"/>
      <c r="G13" s="48"/>
      <c r="H13" s="48"/>
      <c r="I13" s="48"/>
      <c r="J13" s="48"/>
      <c r="K13" s="48"/>
      <c r="L13" s="48"/>
      <c r="M13" s="48"/>
      <c r="N13" s="48"/>
      <c r="O13" s="48"/>
      <c r="P13" s="48"/>
      <c r="Q13" s="48"/>
      <c r="R13" s="48"/>
      <c r="S13" s="48"/>
      <c r="T13" s="48"/>
      <c r="U13" s="48"/>
    </row>
    <row r="14" spans="1:21" ht="13.5" customHeight="1" x14ac:dyDescent="0.15">
      <c r="A14" s="48"/>
      <c r="B14" s="48"/>
      <c r="C14" s="48"/>
      <c r="D14" s="48"/>
      <c r="E14" s="48"/>
      <c r="F14" s="48"/>
      <c r="G14" s="48"/>
      <c r="H14" s="48"/>
      <c r="I14" s="48"/>
      <c r="J14" s="48"/>
      <c r="K14" s="48"/>
      <c r="L14" s="48"/>
      <c r="M14" s="48"/>
      <c r="N14" s="48"/>
      <c r="O14" s="48"/>
      <c r="P14" s="48"/>
      <c r="Q14" s="48"/>
      <c r="R14" s="48"/>
      <c r="S14" s="48"/>
      <c r="T14" s="48"/>
      <c r="U14" s="48"/>
    </row>
    <row r="15" spans="1:21" ht="13.5" customHeight="1" x14ac:dyDescent="0.15">
      <c r="A15" s="48"/>
      <c r="B15" s="48"/>
      <c r="C15" s="48"/>
      <c r="D15" s="48"/>
      <c r="E15" s="48"/>
      <c r="F15" s="48"/>
      <c r="G15" s="48"/>
      <c r="H15" s="48"/>
      <c r="I15" s="48"/>
      <c r="J15" s="48"/>
      <c r="K15" s="48"/>
      <c r="L15" s="48"/>
      <c r="M15" s="48"/>
      <c r="N15" s="48"/>
      <c r="O15" s="48"/>
      <c r="P15" s="48"/>
      <c r="Q15" s="48"/>
      <c r="R15" s="48"/>
      <c r="S15" s="48"/>
      <c r="T15" s="48"/>
      <c r="U15" s="48"/>
    </row>
    <row r="16" spans="1:21" ht="13.5" customHeight="1" x14ac:dyDescent="0.15">
      <c r="A16" s="48"/>
      <c r="B16" s="48"/>
      <c r="C16" s="48"/>
      <c r="D16" s="48"/>
      <c r="E16" s="48"/>
      <c r="F16" s="48"/>
      <c r="G16" s="48"/>
      <c r="H16" s="48"/>
      <c r="I16" s="48"/>
      <c r="J16" s="48"/>
      <c r="K16" s="48"/>
      <c r="L16" s="48"/>
      <c r="M16" s="48"/>
      <c r="N16" s="48"/>
      <c r="O16" s="48"/>
      <c r="P16" s="48"/>
      <c r="Q16" s="48"/>
      <c r="R16" s="48"/>
      <c r="S16" s="48"/>
      <c r="T16" s="48"/>
      <c r="U16" s="48"/>
    </row>
    <row r="17" spans="1:21" ht="13.5" customHeight="1" x14ac:dyDescent="0.15">
      <c r="A17" s="48"/>
      <c r="B17" s="48"/>
      <c r="C17" s="48"/>
      <c r="D17" s="48"/>
      <c r="E17" s="48"/>
      <c r="F17" s="48"/>
      <c r="G17" s="48"/>
      <c r="H17" s="48"/>
      <c r="I17" s="48"/>
      <c r="J17" s="48"/>
      <c r="K17" s="48"/>
      <c r="L17" s="48"/>
      <c r="M17" s="48"/>
      <c r="N17" s="48"/>
      <c r="O17" s="48"/>
      <c r="P17" s="48"/>
      <c r="Q17" s="48"/>
      <c r="R17" s="48"/>
      <c r="S17" s="48"/>
      <c r="T17" s="48"/>
      <c r="U17" s="48"/>
    </row>
    <row r="18" spans="1:21" ht="13.5" customHeight="1" x14ac:dyDescent="0.15">
      <c r="A18" s="48"/>
      <c r="B18" s="48"/>
      <c r="C18" s="48"/>
      <c r="D18" s="48"/>
      <c r="E18" s="48"/>
      <c r="F18" s="48"/>
      <c r="G18" s="48"/>
      <c r="H18" s="48"/>
      <c r="I18" s="48"/>
      <c r="J18" s="48"/>
      <c r="K18" s="48"/>
      <c r="L18" s="48"/>
      <c r="M18" s="48"/>
      <c r="N18" s="48"/>
      <c r="O18" s="48"/>
      <c r="P18" s="48"/>
      <c r="Q18" s="48"/>
      <c r="R18" s="48"/>
      <c r="S18" s="48"/>
      <c r="T18" s="48"/>
      <c r="U18" s="48"/>
    </row>
    <row r="19" spans="1:21" ht="13.5" customHeight="1" x14ac:dyDescent="0.15">
      <c r="A19" s="48"/>
      <c r="B19" s="48"/>
      <c r="C19" s="48"/>
      <c r="D19" s="48"/>
      <c r="E19" s="48"/>
      <c r="F19" s="48"/>
      <c r="G19" s="48"/>
      <c r="H19" s="48"/>
      <c r="I19" s="48"/>
      <c r="J19" s="48"/>
      <c r="K19" s="48"/>
      <c r="L19" s="48"/>
      <c r="M19" s="48"/>
      <c r="N19" s="48"/>
      <c r="O19" s="48"/>
      <c r="P19" s="48"/>
      <c r="Q19" s="48"/>
      <c r="R19" s="48"/>
      <c r="S19" s="48"/>
      <c r="T19" s="48"/>
      <c r="U19" s="48"/>
    </row>
    <row r="20" spans="1:21" ht="13.5" customHeight="1" x14ac:dyDescent="0.15">
      <c r="A20" s="48"/>
      <c r="B20" s="48"/>
      <c r="C20" s="48"/>
      <c r="D20" s="48"/>
      <c r="E20" s="48"/>
      <c r="F20" s="48"/>
      <c r="G20" s="48"/>
      <c r="H20" s="48"/>
      <c r="I20" s="48"/>
      <c r="J20" s="48"/>
      <c r="K20" s="48"/>
      <c r="L20" s="48"/>
      <c r="M20" s="48"/>
      <c r="N20" s="48"/>
      <c r="O20" s="48"/>
      <c r="P20" s="48"/>
      <c r="Q20" s="48"/>
      <c r="R20" s="48"/>
      <c r="S20" s="48"/>
      <c r="T20" s="48"/>
      <c r="U20" s="48"/>
    </row>
    <row r="21" spans="1:21" ht="13.5" customHeight="1" x14ac:dyDescent="0.15">
      <c r="A21" s="48"/>
      <c r="B21" s="48"/>
      <c r="C21" s="48"/>
      <c r="D21" s="48"/>
      <c r="E21" s="48"/>
      <c r="F21" s="48"/>
      <c r="G21" s="48"/>
      <c r="H21" s="48"/>
      <c r="I21" s="48"/>
      <c r="J21" s="48"/>
      <c r="K21" s="48"/>
      <c r="L21" s="48"/>
      <c r="M21" s="48"/>
      <c r="N21" s="48"/>
      <c r="O21" s="48"/>
      <c r="P21" s="48"/>
      <c r="Q21" s="48"/>
      <c r="R21" s="48"/>
      <c r="S21" s="48"/>
      <c r="T21" s="48"/>
      <c r="U21" s="48"/>
    </row>
    <row r="22" spans="1:21" ht="13.5" customHeight="1" x14ac:dyDescent="0.15">
      <c r="A22" s="48"/>
      <c r="B22" s="48"/>
      <c r="C22" s="48"/>
      <c r="D22" s="48"/>
      <c r="E22" s="48"/>
      <c r="F22" s="48"/>
      <c r="G22" s="48"/>
      <c r="H22" s="48"/>
      <c r="I22" s="48"/>
      <c r="J22" s="48"/>
      <c r="K22" s="48"/>
      <c r="L22" s="48"/>
      <c r="M22" s="48"/>
      <c r="N22" s="48"/>
      <c r="O22" s="48"/>
      <c r="P22" s="48"/>
      <c r="Q22" s="48"/>
      <c r="R22" s="48"/>
      <c r="S22" s="48"/>
      <c r="T22" s="48"/>
      <c r="U22" s="48"/>
    </row>
    <row r="23" spans="1:21" ht="13.5" customHeight="1" x14ac:dyDescent="0.15">
      <c r="A23" s="48"/>
      <c r="B23" s="48"/>
      <c r="C23" s="48"/>
      <c r="D23" s="48"/>
      <c r="E23" s="48"/>
      <c r="F23" s="48"/>
      <c r="G23" s="48"/>
      <c r="H23" s="48"/>
      <c r="I23" s="48"/>
      <c r="J23" s="48"/>
      <c r="K23" s="48"/>
      <c r="L23" s="48"/>
      <c r="M23" s="48"/>
      <c r="N23" s="48"/>
      <c r="O23" s="48"/>
      <c r="P23" s="48"/>
      <c r="Q23" s="48"/>
      <c r="R23" s="48"/>
      <c r="S23" s="48"/>
      <c r="T23" s="48"/>
      <c r="U23" s="48"/>
    </row>
    <row r="24" spans="1:21" ht="13.5" customHeight="1" x14ac:dyDescent="0.15">
      <c r="A24" s="48"/>
      <c r="B24" s="48"/>
      <c r="C24" s="48"/>
      <c r="D24" s="48"/>
      <c r="E24" s="48"/>
      <c r="F24" s="48"/>
      <c r="G24" s="48"/>
      <c r="H24" s="48"/>
      <c r="I24" s="48"/>
      <c r="J24" s="48"/>
      <c r="K24" s="48"/>
      <c r="L24" s="48"/>
      <c r="M24" s="48"/>
      <c r="N24" s="48"/>
      <c r="O24" s="48"/>
      <c r="P24" s="48"/>
      <c r="Q24" s="48"/>
      <c r="R24" s="48"/>
      <c r="S24" s="48"/>
      <c r="T24" s="48"/>
      <c r="U24" s="48"/>
    </row>
    <row r="25" spans="1:21" ht="13.5" customHeight="1" x14ac:dyDescent="0.15">
      <c r="A25" s="48"/>
      <c r="B25" s="48"/>
      <c r="C25" s="48"/>
      <c r="D25" s="48"/>
      <c r="E25" s="48"/>
      <c r="F25" s="48"/>
      <c r="G25" s="48"/>
      <c r="H25" s="48"/>
      <c r="I25" s="48"/>
      <c r="J25" s="48"/>
      <c r="K25" s="48"/>
      <c r="L25" s="48"/>
      <c r="M25" s="48"/>
      <c r="N25" s="48"/>
      <c r="O25" s="48"/>
      <c r="P25" s="48"/>
      <c r="Q25" s="48"/>
      <c r="R25" s="48"/>
      <c r="S25" s="48"/>
      <c r="T25" s="48"/>
      <c r="U25" s="48"/>
    </row>
    <row r="26" spans="1:21" ht="13.5" customHeight="1" x14ac:dyDescent="0.15">
      <c r="A26" s="48"/>
      <c r="B26" s="48"/>
      <c r="C26" s="48"/>
      <c r="D26" s="48"/>
      <c r="E26" s="48"/>
      <c r="F26" s="48"/>
      <c r="G26" s="48"/>
      <c r="H26" s="48"/>
      <c r="I26" s="48"/>
      <c r="J26" s="48"/>
      <c r="K26" s="48"/>
      <c r="L26" s="48"/>
      <c r="M26" s="48"/>
      <c r="N26" s="48"/>
      <c r="O26" s="48"/>
      <c r="P26" s="48"/>
      <c r="Q26" s="48"/>
      <c r="R26" s="48"/>
      <c r="S26" s="48"/>
      <c r="T26" s="48"/>
      <c r="U26" s="48"/>
    </row>
    <row r="27" spans="1:21" ht="13.5" customHeight="1" x14ac:dyDescent="0.15">
      <c r="A27" s="48"/>
      <c r="B27" s="48"/>
      <c r="C27" s="48"/>
      <c r="D27" s="48"/>
      <c r="E27" s="48"/>
      <c r="F27" s="48"/>
      <c r="G27" s="48"/>
      <c r="H27" s="48"/>
      <c r="I27" s="48"/>
      <c r="J27" s="48"/>
      <c r="K27" s="48"/>
      <c r="L27" s="48"/>
      <c r="M27" s="48"/>
      <c r="N27" s="48"/>
      <c r="O27" s="48"/>
      <c r="P27" s="48"/>
      <c r="Q27" s="48"/>
      <c r="R27" s="48"/>
      <c r="S27" s="48"/>
      <c r="T27" s="48"/>
      <c r="U27" s="48"/>
    </row>
    <row r="28" spans="1:21" ht="13.5" customHeight="1" x14ac:dyDescent="0.15">
      <c r="A28" s="48"/>
      <c r="B28" s="48"/>
      <c r="C28" s="48"/>
      <c r="D28" s="48"/>
      <c r="E28" s="48"/>
      <c r="F28" s="48"/>
      <c r="G28" s="48"/>
      <c r="H28" s="48"/>
      <c r="I28" s="48"/>
      <c r="J28" s="48"/>
      <c r="K28" s="48"/>
      <c r="L28" s="48"/>
      <c r="M28" s="48"/>
      <c r="N28" s="48"/>
      <c r="O28" s="48"/>
      <c r="P28" s="48"/>
      <c r="Q28" s="48"/>
      <c r="R28" s="48"/>
      <c r="S28" s="48"/>
      <c r="T28" s="48"/>
      <c r="U28" s="48"/>
    </row>
    <row r="29" spans="1:21" ht="13.5" customHeight="1" x14ac:dyDescent="0.15">
      <c r="A29" s="48"/>
      <c r="B29" s="48"/>
      <c r="C29" s="48"/>
      <c r="D29" s="48"/>
      <c r="E29" s="48"/>
      <c r="F29" s="48"/>
      <c r="G29" s="48"/>
      <c r="H29" s="48"/>
      <c r="I29" s="48"/>
      <c r="J29" s="48"/>
      <c r="K29" s="48"/>
      <c r="L29" s="48"/>
      <c r="M29" s="48"/>
      <c r="N29" s="48"/>
      <c r="O29" s="48"/>
      <c r="P29" s="48"/>
      <c r="Q29" s="48"/>
      <c r="R29" s="48"/>
      <c r="S29" s="48"/>
      <c r="T29" s="48"/>
      <c r="U29" s="48"/>
    </row>
    <row r="30" spans="1:21" ht="13.5" customHeight="1" x14ac:dyDescent="0.15">
      <c r="A30" s="48"/>
      <c r="B30" s="48"/>
      <c r="C30" s="48"/>
      <c r="D30" s="48"/>
      <c r="E30" s="48"/>
      <c r="F30" s="48"/>
      <c r="G30" s="48"/>
      <c r="H30" s="48"/>
      <c r="I30" s="48"/>
      <c r="J30" s="48"/>
      <c r="K30" s="48"/>
      <c r="L30" s="48"/>
      <c r="M30" s="48"/>
      <c r="N30" s="48"/>
      <c r="O30" s="48"/>
      <c r="P30" s="48"/>
      <c r="Q30" s="48"/>
      <c r="R30" s="48"/>
      <c r="S30" s="48"/>
      <c r="T30" s="48"/>
      <c r="U30" s="48"/>
    </row>
    <row r="31" spans="1:21" ht="13.5" customHeight="1" x14ac:dyDescent="0.15">
      <c r="A31" s="48"/>
      <c r="B31" s="48"/>
      <c r="C31" s="48"/>
      <c r="D31" s="48"/>
      <c r="E31" s="48"/>
      <c r="F31" s="48"/>
      <c r="G31" s="48"/>
      <c r="H31" s="48"/>
      <c r="I31" s="48"/>
      <c r="J31" s="48"/>
      <c r="K31" s="48"/>
      <c r="L31" s="48"/>
      <c r="M31" s="48"/>
      <c r="N31" s="48"/>
      <c r="O31" s="48"/>
      <c r="P31" s="48"/>
      <c r="Q31" s="48"/>
      <c r="R31" s="48"/>
      <c r="S31" s="48"/>
      <c r="T31" s="48"/>
      <c r="U31" s="48"/>
    </row>
    <row r="32" spans="1:21" ht="13.5" customHeight="1" x14ac:dyDescent="0.15">
      <c r="A32" s="48"/>
      <c r="B32" s="48"/>
      <c r="C32" s="48"/>
      <c r="D32" s="48"/>
      <c r="E32" s="48"/>
      <c r="F32" s="48"/>
      <c r="G32" s="48"/>
      <c r="H32" s="48"/>
      <c r="I32" s="48"/>
      <c r="J32" s="48"/>
      <c r="K32" s="48"/>
      <c r="L32" s="48"/>
      <c r="M32" s="48"/>
      <c r="N32" s="48"/>
      <c r="O32" s="48"/>
      <c r="P32" s="48"/>
      <c r="Q32" s="48"/>
      <c r="R32" s="48"/>
      <c r="S32" s="48"/>
      <c r="T32" s="48"/>
      <c r="U32" s="48"/>
    </row>
    <row r="33" spans="1:21" ht="13.5" customHeight="1" x14ac:dyDescent="0.15">
      <c r="A33" s="48"/>
      <c r="B33" s="48"/>
      <c r="C33" s="48"/>
      <c r="D33" s="48"/>
      <c r="E33" s="48"/>
      <c r="F33" s="48"/>
      <c r="G33" s="48"/>
      <c r="H33" s="48"/>
      <c r="I33" s="48"/>
      <c r="J33" s="48"/>
      <c r="K33" s="48"/>
      <c r="L33" s="48"/>
      <c r="M33" s="48"/>
      <c r="N33" s="48"/>
      <c r="O33" s="48"/>
      <c r="P33" s="48"/>
      <c r="Q33" s="48"/>
      <c r="R33" s="48"/>
      <c r="S33" s="48"/>
      <c r="T33" s="48"/>
      <c r="U33" s="48"/>
    </row>
    <row r="34" spans="1:21" ht="13.5" customHeight="1" x14ac:dyDescent="0.15">
      <c r="A34" s="48"/>
      <c r="B34" s="48"/>
      <c r="C34" s="48"/>
      <c r="D34" s="48"/>
      <c r="E34" s="48"/>
      <c r="F34" s="48"/>
      <c r="G34" s="48"/>
      <c r="H34" s="48"/>
      <c r="I34" s="48"/>
      <c r="J34" s="48"/>
      <c r="K34" s="48"/>
      <c r="L34" s="48"/>
      <c r="M34" s="48"/>
      <c r="N34" s="48"/>
      <c r="O34" s="48"/>
      <c r="P34" s="48"/>
      <c r="Q34" s="48"/>
      <c r="R34" s="48"/>
      <c r="S34" s="48"/>
      <c r="T34" s="48"/>
      <c r="U34" s="48"/>
    </row>
    <row r="35" spans="1:21" ht="13.5" customHeight="1" x14ac:dyDescent="0.15">
      <c r="A35" s="48"/>
      <c r="B35" s="48"/>
      <c r="C35" s="48"/>
      <c r="D35" s="48"/>
      <c r="E35" s="48"/>
      <c r="F35" s="48"/>
      <c r="G35" s="48"/>
      <c r="H35" s="48"/>
      <c r="I35" s="48"/>
      <c r="J35" s="48"/>
      <c r="K35" s="48"/>
      <c r="L35" s="48"/>
      <c r="M35" s="48"/>
      <c r="N35" s="48"/>
      <c r="O35" s="48"/>
      <c r="P35" s="48"/>
      <c r="Q35" s="48"/>
      <c r="R35" s="48"/>
      <c r="S35" s="48"/>
      <c r="T35" s="48"/>
      <c r="U35" s="48"/>
    </row>
    <row r="36" spans="1:21" ht="13.5" customHeight="1" x14ac:dyDescent="0.15">
      <c r="A36" s="48"/>
      <c r="B36" s="48"/>
      <c r="C36" s="48"/>
      <c r="D36" s="48"/>
      <c r="E36" s="48"/>
      <c r="F36" s="48"/>
      <c r="G36" s="48"/>
      <c r="H36" s="48"/>
      <c r="I36" s="48"/>
      <c r="J36" s="48"/>
      <c r="K36" s="48"/>
      <c r="L36" s="48"/>
      <c r="M36" s="48"/>
      <c r="N36" s="48"/>
      <c r="O36" s="48"/>
      <c r="P36" s="48"/>
      <c r="Q36" s="48"/>
      <c r="R36" s="48"/>
      <c r="S36" s="48"/>
      <c r="T36" s="48"/>
      <c r="U36" s="48"/>
    </row>
    <row r="37" spans="1:21" ht="13.5" customHeight="1" x14ac:dyDescent="0.15">
      <c r="A37" s="48"/>
      <c r="B37" s="48"/>
      <c r="C37" s="48"/>
      <c r="D37" s="48"/>
      <c r="E37" s="48"/>
      <c r="F37" s="48"/>
      <c r="G37" s="48"/>
      <c r="H37" s="48"/>
      <c r="I37" s="48"/>
      <c r="J37" s="48"/>
      <c r="K37" s="48"/>
      <c r="L37" s="48"/>
      <c r="M37" s="48"/>
      <c r="N37" s="48"/>
      <c r="O37" s="48"/>
      <c r="P37" s="48"/>
      <c r="Q37" s="48"/>
      <c r="R37" s="48"/>
      <c r="S37" s="48"/>
      <c r="T37" s="48"/>
      <c r="U37" s="48"/>
    </row>
    <row r="38" spans="1:21" ht="13.5" customHeight="1" x14ac:dyDescent="0.15">
      <c r="A38" s="48"/>
      <c r="B38" s="48"/>
      <c r="C38" s="48"/>
      <c r="D38" s="48"/>
      <c r="E38" s="48"/>
      <c r="F38" s="48"/>
      <c r="G38" s="48"/>
      <c r="H38" s="48"/>
      <c r="I38" s="48"/>
      <c r="J38" s="48"/>
      <c r="K38" s="48"/>
      <c r="L38" s="48"/>
      <c r="M38" s="48"/>
      <c r="N38" s="48"/>
      <c r="O38" s="48"/>
      <c r="P38" s="48"/>
      <c r="Q38" s="48"/>
      <c r="R38" s="48"/>
      <c r="S38" s="48"/>
      <c r="T38" s="48"/>
      <c r="U38" s="48"/>
    </row>
    <row r="39" spans="1:21" ht="13.5" customHeight="1" x14ac:dyDescent="0.15">
      <c r="A39" s="48"/>
      <c r="B39" s="48"/>
      <c r="C39" s="48"/>
      <c r="D39" s="48"/>
      <c r="E39" s="48"/>
      <c r="F39" s="48"/>
      <c r="G39" s="48"/>
      <c r="H39" s="48"/>
      <c r="I39" s="48"/>
      <c r="J39" s="48"/>
      <c r="K39" s="48"/>
      <c r="L39" s="48"/>
      <c r="M39" s="48"/>
      <c r="N39" s="48"/>
      <c r="O39" s="48"/>
      <c r="P39" s="48"/>
      <c r="Q39" s="48"/>
      <c r="R39" s="48"/>
      <c r="S39" s="48"/>
      <c r="T39" s="48"/>
      <c r="U39" s="48"/>
    </row>
    <row r="40" spans="1:21" ht="13.5" customHeight="1" x14ac:dyDescent="0.15">
      <c r="A40" s="48"/>
      <c r="B40" s="48"/>
      <c r="C40" s="48"/>
      <c r="D40" s="48"/>
      <c r="E40" s="48"/>
      <c r="F40" s="48"/>
      <c r="G40" s="48"/>
      <c r="H40" s="48"/>
      <c r="I40" s="48"/>
      <c r="J40" s="48"/>
      <c r="K40" s="48"/>
      <c r="L40" s="48"/>
      <c r="M40" s="48"/>
      <c r="N40" s="48"/>
      <c r="O40" s="48"/>
      <c r="P40" s="48"/>
      <c r="Q40" s="48"/>
      <c r="R40" s="48"/>
      <c r="S40" s="48"/>
      <c r="T40" s="48"/>
      <c r="U40" s="48"/>
    </row>
    <row r="41" spans="1:21" ht="13.5" customHeight="1" x14ac:dyDescent="0.15">
      <c r="A41" s="48"/>
      <c r="B41" s="48"/>
      <c r="C41" s="48"/>
      <c r="D41" s="48"/>
      <c r="E41" s="48"/>
      <c r="F41" s="48"/>
      <c r="G41" s="48"/>
      <c r="H41" s="48"/>
      <c r="I41" s="48"/>
      <c r="J41" s="48"/>
      <c r="K41" s="48"/>
      <c r="L41" s="48"/>
      <c r="M41" s="48"/>
      <c r="N41" s="48"/>
      <c r="O41" s="48"/>
      <c r="P41" s="48"/>
      <c r="Q41" s="48"/>
      <c r="R41" s="48"/>
      <c r="S41" s="48"/>
      <c r="T41" s="48"/>
      <c r="U41" s="48"/>
    </row>
    <row r="42" spans="1:21" ht="13.5" customHeight="1" x14ac:dyDescent="0.15">
      <c r="A42" s="48"/>
      <c r="B42" s="48"/>
      <c r="C42" s="48"/>
      <c r="D42" s="48"/>
      <c r="E42" s="48"/>
      <c r="F42" s="48"/>
      <c r="G42" s="48"/>
      <c r="H42" s="48"/>
      <c r="I42" s="48"/>
      <c r="J42" s="48"/>
      <c r="K42" s="48"/>
      <c r="L42" s="48"/>
      <c r="M42" s="48"/>
      <c r="N42" s="48"/>
      <c r="O42" s="48"/>
      <c r="P42" s="48"/>
      <c r="Q42" s="48"/>
      <c r="R42" s="48"/>
      <c r="S42" s="48"/>
      <c r="T42" s="48"/>
      <c r="U42" s="48"/>
    </row>
    <row r="43" spans="1:21" ht="30.75" customHeight="1" thickBot="1" x14ac:dyDescent="0.2">
      <c r="A43" s="48"/>
      <c r="B43" s="48"/>
      <c r="C43" s="48"/>
      <c r="D43" s="48"/>
      <c r="E43" s="48"/>
      <c r="F43" s="48"/>
      <c r="G43" s="48"/>
      <c r="H43" s="48"/>
      <c r="I43" s="48"/>
      <c r="J43" s="48"/>
      <c r="K43" s="48"/>
      <c r="L43" s="48"/>
      <c r="M43" s="48"/>
      <c r="N43" s="48"/>
      <c r="O43" s="50" t="s">
        <v>9</v>
      </c>
      <c r="P43" s="48"/>
      <c r="Q43" s="48"/>
      <c r="R43" s="48"/>
      <c r="S43" s="48"/>
      <c r="T43" s="48"/>
      <c r="U43" s="48"/>
    </row>
    <row r="44" spans="1:21" ht="30.75" customHeight="1" thickBot="1" x14ac:dyDescent="0.2">
      <c r="A44" s="48"/>
      <c r="B44" s="51" t="s">
        <v>10</v>
      </c>
      <c r="C44" s="52"/>
      <c r="D44" s="52"/>
      <c r="E44" s="53"/>
      <c r="F44" s="53"/>
      <c r="G44" s="53"/>
      <c r="H44" s="53"/>
      <c r="I44" s="53"/>
      <c r="J44" s="54" t="s">
        <v>2</v>
      </c>
      <c r="K44" s="55" t="s">
        <v>561</v>
      </c>
      <c r="L44" s="56" t="s">
        <v>562</v>
      </c>
      <c r="M44" s="56" t="s">
        <v>563</v>
      </c>
      <c r="N44" s="56" t="s">
        <v>564</v>
      </c>
      <c r="O44" s="57" t="s">
        <v>565</v>
      </c>
      <c r="P44" s="48"/>
      <c r="Q44" s="48"/>
      <c r="R44" s="48"/>
      <c r="S44" s="48"/>
      <c r="T44" s="48"/>
      <c r="U44" s="48"/>
    </row>
    <row r="45" spans="1:21" ht="30.75" customHeight="1" x14ac:dyDescent="0.15">
      <c r="A45" s="48"/>
      <c r="B45" s="1264" t="s">
        <v>11</v>
      </c>
      <c r="C45" s="1265"/>
      <c r="D45" s="58"/>
      <c r="E45" s="1270" t="s">
        <v>12</v>
      </c>
      <c r="F45" s="1270"/>
      <c r="G45" s="1270"/>
      <c r="H45" s="1270"/>
      <c r="I45" s="1270"/>
      <c r="J45" s="1271"/>
      <c r="K45" s="59">
        <v>1012</v>
      </c>
      <c r="L45" s="60">
        <v>818</v>
      </c>
      <c r="M45" s="60">
        <v>815</v>
      </c>
      <c r="N45" s="60">
        <v>813</v>
      </c>
      <c r="O45" s="61">
        <v>834</v>
      </c>
      <c r="P45" s="48"/>
      <c r="Q45" s="48"/>
      <c r="R45" s="48"/>
      <c r="S45" s="48"/>
      <c r="T45" s="48"/>
      <c r="U45" s="48"/>
    </row>
    <row r="46" spans="1:21" ht="30.75" customHeight="1" x14ac:dyDescent="0.15">
      <c r="A46" s="48"/>
      <c r="B46" s="1266"/>
      <c r="C46" s="1267"/>
      <c r="D46" s="62"/>
      <c r="E46" s="1248" t="s">
        <v>13</v>
      </c>
      <c r="F46" s="1248"/>
      <c r="G46" s="1248"/>
      <c r="H46" s="1248"/>
      <c r="I46" s="1248"/>
      <c r="J46" s="1249"/>
      <c r="K46" s="63" t="s">
        <v>519</v>
      </c>
      <c r="L46" s="64" t="s">
        <v>519</v>
      </c>
      <c r="M46" s="64" t="s">
        <v>519</v>
      </c>
      <c r="N46" s="64" t="s">
        <v>519</v>
      </c>
      <c r="O46" s="65" t="s">
        <v>519</v>
      </c>
      <c r="P46" s="48"/>
      <c r="Q46" s="48"/>
      <c r="R46" s="48"/>
      <c r="S46" s="48"/>
      <c r="T46" s="48"/>
      <c r="U46" s="48"/>
    </row>
    <row r="47" spans="1:21" ht="30.75" customHeight="1" x14ac:dyDescent="0.15">
      <c r="A47" s="48"/>
      <c r="B47" s="1266"/>
      <c r="C47" s="1267"/>
      <c r="D47" s="62"/>
      <c r="E47" s="1248" t="s">
        <v>14</v>
      </c>
      <c r="F47" s="1248"/>
      <c r="G47" s="1248"/>
      <c r="H47" s="1248"/>
      <c r="I47" s="1248"/>
      <c r="J47" s="1249"/>
      <c r="K47" s="63" t="s">
        <v>519</v>
      </c>
      <c r="L47" s="64" t="s">
        <v>519</v>
      </c>
      <c r="M47" s="64" t="s">
        <v>519</v>
      </c>
      <c r="N47" s="64" t="s">
        <v>519</v>
      </c>
      <c r="O47" s="65" t="s">
        <v>519</v>
      </c>
      <c r="P47" s="48"/>
      <c r="Q47" s="48"/>
      <c r="R47" s="48"/>
      <c r="S47" s="48"/>
      <c r="T47" s="48"/>
      <c r="U47" s="48"/>
    </row>
    <row r="48" spans="1:21" ht="30.75" customHeight="1" x14ac:dyDescent="0.15">
      <c r="A48" s="48"/>
      <c r="B48" s="1266"/>
      <c r="C48" s="1267"/>
      <c r="D48" s="62"/>
      <c r="E48" s="1248" t="s">
        <v>15</v>
      </c>
      <c r="F48" s="1248"/>
      <c r="G48" s="1248"/>
      <c r="H48" s="1248"/>
      <c r="I48" s="1248"/>
      <c r="J48" s="1249"/>
      <c r="K48" s="63">
        <v>4</v>
      </c>
      <c r="L48" s="64">
        <v>4</v>
      </c>
      <c r="M48" s="64">
        <v>4</v>
      </c>
      <c r="N48" s="64">
        <v>4</v>
      </c>
      <c r="O48" s="65">
        <v>5</v>
      </c>
      <c r="P48" s="48"/>
      <c r="Q48" s="48"/>
      <c r="R48" s="48"/>
      <c r="S48" s="48"/>
      <c r="T48" s="48"/>
      <c r="U48" s="48"/>
    </row>
    <row r="49" spans="1:21" ht="30.75" customHeight="1" x14ac:dyDescent="0.15">
      <c r="A49" s="48"/>
      <c r="B49" s="1266"/>
      <c r="C49" s="1267"/>
      <c r="D49" s="62"/>
      <c r="E49" s="1248" t="s">
        <v>16</v>
      </c>
      <c r="F49" s="1248"/>
      <c r="G49" s="1248"/>
      <c r="H49" s="1248"/>
      <c r="I49" s="1248"/>
      <c r="J49" s="1249"/>
      <c r="K49" s="63" t="s">
        <v>519</v>
      </c>
      <c r="L49" s="64" t="s">
        <v>519</v>
      </c>
      <c r="M49" s="64" t="s">
        <v>519</v>
      </c>
      <c r="N49" s="64" t="s">
        <v>519</v>
      </c>
      <c r="O49" s="65" t="s">
        <v>519</v>
      </c>
      <c r="P49" s="48"/>
      <c r="Q49" s="48"/>
      <c r="R49" s="48"/>
      <c r="S49" s="48"/>
      <c r="T49" s="48"/>
      <c r="U49" s="48"/>
    </row>
    <row r="50" spans="1:21" ht="30.75" customHeight="1" x14ac:dyDescent="0.15">
      <c r="A50" s="48"/>
      <c r="B50" s="1266"/>
      <c r="C50" s="1267"/>
      <c r="D50" s="62"/>
      <c r="E50" s="1248" t="s">
        <v>17</v>
      </c>
      <c r="F50" s="1248"/>
      <c r="G50" s="1248"/>
      <c r="H50" s="1248"/>
      <c r="I50" s="1248"/>
      <c r="J50" s="1249"/>
      <c r="K50" s="63" t="s">
        <v>519</v>
      </c>
      <c r="L50" s="64" t="s">
        <v>519</v>
      </c>
      <c r="M50" s="64" t="s">
        <v>519</v>
      </c>
      <c r="N50" s="64" t="s">
        <v>519</v>
      </c>
      <c r="O50" s="65" t="s">
        <v>519</v>
      </c>
      <c r="P50" s="48"/>
      <c r="Q50" s="48"/>
      <c r="R50" s="48"/>
      <c r="S50" s="48"/>
      <c r="T50" s="48"/>
      <c r="U50" s="48"/>
    </row>
    <row r="51" spans="1:21" ht="30.75" customHeight="1" x14ac:dyDescent="0.15">
      <c r="A51" s="48"/>
      <c r="B51" s="1268"/>
      <c r="C51" s="1269"/>
      <c r="D51" s="66"/>
      <c r="E51" s="1248" t="s">
        <v>18</v>
      </c>
      <c r="F51" s="1248"/>
      <c r="G51" s="1248"/>
      <c r="H51" s="1248"/>
      <c r="I51" s="1248"/>
      <c r="J51" s="1249"/>
      <c r="K51" s="63" t="s">
        <v>519</v>
      </c>
      <c r="L51" s="64" t="s">
        <v>519</v>
      </c>
      <c r="M51" s="64" t="s">
        <v>519</v>
      </c>
      <c r="N51" s="64" t="s">
        <v>519</v>
      </c>
      <c r="O51" s="65" t="s">
        <v>519</v>
      </c>
      <c r="P51" s="48"/>
      <c r="Q51" s="48"/>
      <c r="R51" s="48"/>
      <c r="S51" s="48"/>
      <c r="T51" s="48"/>
      <c r="U51" s="48"/>
    </row>
    <row r="52" spans="1:21" ht="30.75" customHeight="1" x14ac:dyDescent="0.15">
      <c r="A52" s="48"/>
      <c r="B52" s="1246" t="s">
        <v>19</v>
      </c>
      <c r="C52" s="1247"/>
      <c r="D52" s="66"/>
      <c r="E52" s="1248" t="s">
        <v>20</v>
      </c>
      <c r="F52" s="1248"/>
      <c r="G52" s="1248"/>
      <c r="H52" s="1248"/>
      <c r="I52" s="1248"/>
      <c r="J52" s="1249"/>
      <c r="K52" s="63">
        <v>665</v>
      </c>
      <c r="L52" s="64">
        <v>570</v>
      </c>
      <c r="M52" s="64">
        <v>564</v>
      </c>
      <c r="N52" s="64">
        <v>554</v>
      </c>
      <c r="O52" s="65">
        <v>512</v>
      </c>
      <c r="P52" s="48"/>
      <c r="Q52" s="48"/>
      <c r="R52" s="48"/>
      <c r="S52" s="48"/>
      <c r="T52" s="48"/>
      <c r="U52" s="48"/>
    </row>
    <row r="53" spans="1:21" ht="30.75" customHeight="1" thickBot="1" x14ac:dyDescent="0.2">
      <c r="A53" s="48"/>
      <c r="B53" s="1250" t="s">
        <v>21</v>
      </c>
      <c r="C53" s="1251"/>
      <c r="D53" s="67"/>
      <c r="E53" s="1252" t="s">
        <v>22</v>
      </c>
      <c r="F53" s="1252"/>
      <c r="G53" s="1252"/>
      <c r="H53" s="1252"/>
      <c r="I53" s="1252"/>
      <c r="J53" s="1253"/>
      <c r="K53" s="68">
        <v>351</v>
      </c>
      <c r="L53" s="69">
        <v>252</v>
      </c>
      <c r="M53" s="69">
        <v>255</v>
      </c>
      <c r="N53" s="69">
        <v>263</v>
      </c>
      <c r="O53" s="70">
        <v>327</v>
      </c>
      <c r="P53" s="48"/>
      <c r="Q53" s="48"/>
      <c r="R53" s="48"/>
      <c r="S53" s="48"/>
      <c r="T53" s="48"/>
      <c r="U53" s="48"/>
    </row>
    <row r="54" spans="1:21" ht="24" customHeight="1" x14ac:dyDescent="0.15">
      <c r="A54" s="48"/>
      <c r="B54" s="71" t="s">
        <v>23</v>
      </c>
      <c r="C54" s="48"/>
      <c r="D54" s="48"/>
      <c r="E54" s="48"/>
      <c r="F54" s="48"/>
      <c r="G54" s="48"/>
      <c r="H54" s="48"/>
      <c r="I54" s="48"/>
      <c r="J54" s="48"/>
      <c r="K54" s="48"/>
      <c r="L54" s="48"/>
      <c r="M54" s="48"/>
      <c r="N54" s="48"/>
      <c r="O54" s="48"/>
      <c r="P54" s="48"/>
      <c r="Q54" s="48"/>
      <c r="R54" s="48"/>
      <c r="S54" s="48"/>
      <c r="T54" s="48"/>
      <c r="U54" s="48"/>
    </row>
    <row r="55" spans="1:21" ht="24" customHeight="1" thickBot="1" x14ac:dyDescent="0.2">
      <c r="A55" s="48"/>
      <c r="B55" s="72" t="s">
        <v>24</v>
      </c>
      <c r="C55" s="73"/>
      <c r="D55" s="73"/>
      <c r="E55" s="73"/>
      <c r="F55" s="73"/>
      <c r="G55" s="73"/>
      <c r="H55" s="73"/>
      <c r="I55" s="73"/>
      <c r="J55" s="73"/>
      <c r="K55" s="74"/>
      <c r="L55" s="74"/>
      <c r="M55" s="74"/>
      <c r="N55" s="74"/>
      <c r="O55" s="74"/>
      <c r="P55" s="48"/>
      <c r="Q55" s="48"/>
      <c r="R55" s="48"/>
      <c r="S55" s="48"/>
      <c r="T55" s="48"/>
      <c r="U55" s="48"/>
    </row>
    <row r="56" spans="1:21" ht="31.5" customHeight="1" thickBot="1" x14ac:dyDescent="0.2">
      <c r="A56" s="48"/>
      <c r="B56" s="75"/>
      <c r="C56" s="76"/>
      <c r="D56" s="76"/>
      <c r="E56" s="77"/>
      <c r="F56" s="77"/>
      <c r="G56" s="77"/>
      <c r="H56" s="77"/>
      <c r="I56" s="77"/>
      <c r="J56" s="78" t="s">
        <v>2</v>
      </c>
      <c r="K56" s="79" t="s">
        <v>577</v>
      </c>
      <c r="L56" s="80" t="s">
        <v>578</v>
      </c>
      <c r="M56" s="80" t="s">
        <v>579</v>
      </c>
      <c r="N56" s="80" t="s">
        <v>580</v>
      </c>
      <c r="O56" s="81" t="s">
        <v>581</v>
      </c>
      <c r="P56" s="48"/>
      <c r="Q56" s="48"/>
      <c r="R56" s="48"/>
      <c r="S56" s="48"/>
      <c r="T56" s="48"/>
      <c r="U56" s="48"/>
    </row>
    <row r="57" spans="1:21" ht="31.5" customHeight="1" x14ac:dyDescent="0.15">
      <c r="B57" s="1254" t="s">
        <v>25</v>
      </c>
      <c r="C57" s="1255"/>
      <c r="D57" s="1258" t="s">
        <v>26</v>
      </c>
      <c r="E57" s="1259"/>
      <c r="F57" s="1259"/>
      <c r="G57" s="1259"/>
      <c r="H57" s="1259"/>
      <c r="I57" s="1259"/>
      <c r="J57" s="1260"/>
      <c r="K57" s="82" t="s">
        <v>519</v>
      </c>
      <c r="L57" s="83" t="s">
        <v>519</v>
      </c>
      <c r="M57" s="83" t="s">
        <v>519</v>
      </c>
      <c r="N57" s="83" t="s">
        <v>519</v>
      </c>
      <c r="O57" s="84" t="s">
        <v>519</v>
      </c>
    </row>
    <row r="58" spans="1:21" ht="31.5" customHeight="1" thickBot="1" x14ac:dyDescent="0.2">
      <c r="B58" s="1256"/>
      <c r="C58" s="1257"/>
      <c r="D58" s="1261" t="s">
        <v>27</v>
      </c>
      <c r="E58" s="1262"/>
      <c r="F58" s="1262"/>
      <c r="G58" s="1262"/>
      <c r="H58" s="1262"/>
      <c r="I58" s="1262"/>
      <c r="J58" s="1263"/>
      <c r="K58" s="85" t="s">
        <v>519</v>
      </c>
      <c r="L58" s="86" t="s">
        <v>519</v>
      </c>
      <c r="M58" s="86" t="s">
        <v>519</v>
      </c>
      <c r="N58" s="86" t="s">
        <v>519</v>
      </c>
      <c r="O58" s="87" t="s">
        <v>519</v>
      </c>
    </row>
    <row r="59" spans="1:21" ht="24" customHeight="1" x14ac:dyDescent="0.15">
      <c r="B59" s="88"/>
      <c r="C59" s="88"/>
      <c r="D59" s="89" t="s">
        <v>28</v>
      </c>
      <c r="E59" s="90"/>
      <c r="F59" s="90"/>
      <c r="G59" s="90"/>
      <c r="H59" s="90"/>
      <c r="I59" s="90"/>
      <c r="J59" s="90"/>
      <c r="K59" s="90"/>
      <c r="L59" s="90"/>
      <c r="M59" s="90"/>
      <c r="N59" s="90"/>
      <c r="O59" s="90"/>
    </row>
    <row r="60" spans="1:21" ht="24" customHeight="1" x14ac:dyDescent="0.15">
      <c r="B60" s="91"/>
      <c r="C60" s="91"/>
      <c r="D60" s="89" t="s">
        <v>29</v>
      </c>
      <c r="E60" s="90"/>
      <c r="F60" s="90"/>
      <c r="G60" s="90"/>
      <c r="H60" s="90"/>
      <c r="I60" s="90"/>
      <c r="J60" s="90"/>
      <c r="K60" s="90"/>
      <c r="L60" s="90"/>
      <c r="M60" s="90"/>
      <c r="N60" s="90"/>
      <c r="O60" s="90"/>
    </row>
    <row r="61" spans="1:21" ht="24" customHeight="1" x14ac:dyDescent="0.15">
      <c r="A61" s="48"/>
      <c r="B61" s="71"/>
      <c r="C61" s="48"/>
      <c r="D61" s="48"/>
      <c r="E61" s="48"/>
      <c r="F61" s="48"/>
      <c r="G61" s="48"/>
      <c r="H61" s="48"/>
      <c r="I61" s="48"/>
      <c r="J61" s="48"/>
      <c r="K61" s="48"/>
      <c r="L61" s="48"/>
      <c r="M61" s="48"/>
      <c r="N61" s="48"/>
      <c r="O61" s="48"/>
      <c r="P61" s="48"/>
      <c r="Q61" s="48"/>
      <c r="R61" s="48"/>
      <c r="S61" s="48"/>
      <c r="T61" s="48"/>
      <c r="U61" s="48"/>
    </row>
    <row r="62" spans="1:21" ht="24" customHeight="1" x14ac:dyDescent="0.15">
      <c r="A62" s="48"/>
      <c r="B62" s="71"/>
      <c r="C62" s="48"/>
      <c r="D62" s="48"/>
      <c r="E62" s="48"/>
      <c r="F62" s="48"/>
      <c r="G62" s="48"/>
      <c r="H62" s="48"/>
      <c r="I62" s="48"/>
      <c r="J62" s="48"/>
      <c r="K62" s="48"/>
      <c r="L62" s="48"/>
      <c r="M62" s="48"/>
      <c r="N62" s="48"/>
      <c r="O62" s="48"/>
      <c r="P62" s="48"/>
      <c r="Q62" s="48"/>
      <c r="R62" s="48"/>
      <c r="S62" s="48"/>
      <c r="T62" s="48"/>
      <c r="U62" s="48"/>
    </row>
  </sheetData>
  <sheetProtection algorithmName="SHA-512" hashValue="ZozsxWJ08PuRwmYbDMbjAPgsslUkVo0QBJnm9act7m/tPzWj76Sj9Suhj7G6Hzx2KNyzd5f+yRhbIegRSz9skQ==" saltValue="VVn/aw0lu6Qr/tfJeI1n/g=="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7:C58"/>
    <mergeCell ref="D57:J57"/>
    <mergeCell ref="D58:J58"/>
  </mergeCells>
  <phoneticPr fontId="2"/>
  <printOptions horizontalCentered="1"/>
  <pageMargins left="0" right="0" top="0.19685039370078741" bottom="0.23622047244094491" header="0" footer="0"/>
  <pageSetup paperSize="9" scale="55" orientation="landscape" horizontalDpi="300" verticalDpi="300" r:id="rId1"/>
  <headerFooter alignWithMargins="0">
    <oddFooter>&amp;C&amp;P/&amp;N</oddFooter>
  </headerFooter>
  <rowBreaks count="1" manualBreakCount="1">
    <brk id="62"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7">
    <pageSetUpPr fitToPage="1"/>
  </sheetPr>
  <dimension ref="B1:M86"/>
  <sheetViews>
    <sheetView showGridLines="0" zoomScaleSheetLayoutView="100" workbookViewId="0"/>
  </sheetViews>
  <sheetFormatPr defaultColWidth="0" defaultRowHeight="13.5" customHeight="1" zeroHeight="1" x14ac:dyDescent="0.15"/>
  <cols>
    <col min="1" max="1" width="6.625" style="92" customWidth="1"/>
    <col min="2" max="3" width="12.625" style="92" customWidth="1"/>
    <col min="4" max="4" width="11.625" style="92" customWidth="1"/>
    <col min="5" max="8" width="10.375" style="92" customWidth="1"/>
    <col min="9" max="13" width="16.375" style="92" customWidth="1"/>
    <col min="14" max="19" width="12.625" style="92" customWidth="1"/>
    <col min="20" max="16384" width="0" style="92" hidden="1"/>
  </cols>
  <sheetData>
    <row r="1" ht="15" customHeight="1" x14ac:dyDescent="0.15"/>
    <row r="2" ht="15" customHeight="1" x14ac:dyDescent="0.15"/>
    <row r="3" ht="15" customHeight="1" x14ac:dyDescent="0.15"/>
    <row r="4" ht="15" customHeight="1" x14ac:dyDescent="0.15"/>
    <row r="5" ht="15" customHeight="1" x14ac:dyDescent="0.15"/>
    <row r="6" ht="15" customHeight="1" x14ac:dyDescent="0.15"/>
    <row r="7" ht="15" customHeight="1" x14ac:dyDescent="0.15"/>
    <row r="8" ht="15" customHeight="1" x14ac:dyDescent="0.15"/>
    <row r="9" ht="15" customHeight="1" x14ac:dyDescent="0.15"/>
    <row r="10" ht="15" customHeight="1" x14ac:dyDescent="0.15"/>
    <row r="11" ht="15" customHeight="1" x14ac:dyDescent="0.15"/>
    <row r="12" ht="15" customHeight="1" x14ac:dyDescent="0.15"/>
    <row r="13" ht="15" customHeight="1" x14ac:dyDescent="0.15"/>
    <row r="14" ht="15" customHeight="1" x14ac:dyDescent="0.15"/>
    <row r="15" ht="15" customHeight="1" x14ac:dyDescent="0.15"/>
    <row r="16" ht="15" customHeight="1" x14ac:dyDescent="0.15"/>
    <row r="17" ht="15" customHeight="1" x14ac:dyDescent="0.15"/>
    <row r="18" ht="15" customHeight="1" x14ac:dyDescent="0.15"/>
    <row r="19" ht="15" customHeight="1" x14ac:dyDescent="0.15"/>
    <row r="20" ht="15" customHeight="1" x14ac:dyDescent="0.15"/>
    <row r="21" ht="15" customHeight="1" x14ac:dyDescent="0.15"/>
    <row r="22" ht="15" customHeight="1" x14ac:dyDescent="0.15"/>
    <row r="23" ht="15" customHeight="1" x14ac:dyDescent="0.15"/>
    <row r="24" ht="15" customHeight="1" x14ac:dyDescent="0.15"/>
    <row r="25" ht="15" customHeight="1" x14ac:dyDescent="0.15"/>
    <row r="26" ht="15" customHeight="1" x14ac:dyDescent="0.15"/>
    <row r="27" ht="15" customHeight="1" x14ac:dyDescent="0.15"/>
    <row r="28" ht="15" customHeight="1" x14ac:dyDescent="0.15"/>
    <row r="29" ht="15" customHeight="1" x14ac:dyDescent="0.15"/>
    <row r="30" ht="15" customHeight="1" x14ac:dyDescent="0.15"/>
    <row r="31" ht="15" customHeight="1" x14ac:dyDescent="0.15"/>
    <row r="32" ht="15" customHeight="1" x14ac:dyDescent="0.15"/>
    <row r="33" spans="2:13" ht="15" customHeight="1" x14ac:dyDescent="0.15"/>
    <row r="34" spans="2:13" ht="15" customHeight="1" x14ac:dyDescent="0.15"/>
    <row r="35" spans="2:13" ht="15" customHeight="1" x14ac:dyDescent="0.15"/>
    <row r="36" spans="2:13" ht="15" customHeight="1" x14ac:dyDescent="0.15"/>
    <row r="37" spans="2:13" ht="15" customHeight="1" x14ac:dyDescent="0.15"/>
    <row r="38" spans="2:13" ht="15" customHeight="1" x14ac:dyDescent="0.15"/>
    <row r="39" spans="2:13" ht="27.75" customHeight="1" thickBot="1" x14ac:dyDescent="0.2">
      <c r="M39" s="93" t="s">
        <v>9</v>
      </c>
    </row>
    <row r="40" spans="2:13" ht="27.75" customHeight="1" thickBot="1" x14ac:dyDescent="0.2">
      <c r="B40" s="94" t="s">
        <v>10</v>
      </c>
      <c r="C40" s="95"/>
      <c r="D40" s="95"/>
      <c r="E40" s="96"/>
      <c r="F40" s="96"/>
      <c r="G40" s="96"/>
      <c r="H40" s="97" t="s">
        <v>2</v>
      </c>
      <c r="I40" s="98" t="s">
        <v>561</v>
      </c>
      <c r="J40" s="99" t="s">
        <v>562</v>
      </c>
      <c r="K40" s="99" t="s">
        <v>563</v>
      </c>
      <c r="L40" s="99" t="s">
        <v>564</v>
      </c>
      <c r="M40" s="100" t="s">
        <v>565</v>
      </c>
    </row>
    <row r="41" spans="2:13" ht="27.75" customHeight="1" x14ac:dyDescent="0.15">
      <c r="B41" s="1284" t="s">
        <v>30</v>
      </c>
      <c r="C41" s="1285"/>
      <c r="D41" s="101"/>
      <c r="E41" s="1286" t="s">
        <v>31</v>
      </c>
      <c r="F41" s="1286"/>
      <c r="G41" s="1286"/>
      <c r="H41" s="1287"/>
      <c r="I41" s="102">
        <v>5985</v>
      </c>
      <c r="J41" s="103">
        <v>5705</v>
      </c>
      <c r="K41" s="103">
        <v>5617</v>
      </c>
      <c r="L41" s="103">
        <v>5288</v>
      </c>
      <c r="M41" s="104">
        <v>5063</v>
      </c>
    </row>
    <row r="42" spans="2:13" ht="27.75" customHeight="1" x14ac:dyDescent="0.15">
      <c r="B42" s="1274"/>
      <c r="C42" s="1275"/>
      <c r="D42" s="105"/>
      <c r="E42" s="1278" t="s">
        <v>32</v>
      </c>
      <c r="F42" s="1278"/>
      <c r="G42" s="1278"/>
      <c r="H42" s="1279"/>
      <c r="I42" s="106" t="s">
        <v>519</v>
      </c>
      <c r="J42" s="107" t="s">
        <v>519</v>
      </c>
      <c r="K42" s="107" t="s">
        <v>519</v>
      </c>
      <c r="L42" s="107" t="s">
        <v>519</v>
      </c>
      <c r="M42" s="108" t="s">
        <v>519</v>
      </c>
    </row>
    <row r="43" spans="2:13" ht="27.75" customHeight="1" x14ac:dyDescent="0.15">
      <c r="B43" s="1274"/>
      <c r="C43" s="1275"/>
      <c r="D43" s="105"/>
      <c r="E43" s="1278" t="s">
        <v>33</v>
      </c>
      <c r="F43" s="1278"/>
      <c r="G43" s="1278"/>
      <c r="H43" s="1279"/>
      <c r="I43" s="106">
        <v>34</v>
      </c>
      <c r="J43" s="107">
        <v>29</v>
      </c>
      <c r="K43" s="107">
        <v>23</v>
      </c>
      <c r="L43" s="107">
        <v>20</v>
      </c>
      <c r="M43" s="108">
        <v>19</v>
      </c>
    </row>
    <row r="44" spans="2:13" ht="27.75" customHeight="1" x14ac:dyDescent="0.15">
      <c r="B44" s="1274"/>
      <c r="C44" s="1275"/>
      <c r="D44" s="105"/>
      <c r="E44" s="1278" t="s">
        <v>34</v>
      </c>
      <c r="F44" s="1278"/>
      <c r="G44" s="1278"/>
      <c r="H44" s="1279"/>
      <c r="I44" s="106" t="s">
        <v>519</v>
      </c>
      <c r="J44" s="107" t="s">
        <v>519</v>
      </c>
      <c r="K44" s="107" t="s">
        <v>519</v>
      </c>
      <c r="L44" s="107" t="s">
        <v>519</v>
      </c>
      <c r="M44" s="108" t="s">
        <v>519</v>
      </c>
    </row>
    <row r="45" spans="2:13" ht="27.75" customHeight="1" x14ac:dyDescent="0.15">
      <c r="B45" s="1274"/>
      <c r="C45" s="1275"/>
      <c r="D45" s="105"/>
      <c r="E45" s="1278" t="s">
        <v>35</v>
      </c>
      <c r="F45" s="1278"/>
      <c r="G45" s="1278"/>
      <c r="H45" s="1279"/>
      <c r="I45" s="106">
        <v>1646</v>
      </c>
      <c r="J45" s="107">
        <v>1543</v>
      </c>
      <c r="K45" s="107">
        <v>1244</v>
      </c>
      <c r="L45" s="107">
        <v>1193</v>
      </c>
      <c r="M45" s="108">
        <v>1092</v>
      </c>
    </row>
    <row r="46" spans="2:13" ht="27.75" customHeight="1" x14ac:dyDescent="0.15">
      <c r="B46" s="1274"/>
      <c r="C46" s="1275"/>
      <c r="D46" s="109"/>
      <c r="E46" s="1278" t="s">
        <v>36</v>
      </c>
      <c r="F46" s="1278"/>
      <c r="G46" s="1278"/>
      <c r="H46" s="1279"/>
      <c r="I46" s="106" t="s">
        <v>519</v>
      </c>
      <c r="J46" s="107" t="s">
        <v>519</v>
      </c>
      <c r="K46" s="107" t="s">
        <v>519</v>
      </c>
      <c r="L46" s="107" t="s">
        <v>519</v>
      </c>
      <c r="M46" s="108" t="s">
        <v>519</v>
      </c>
    </row>
    <row r="47" spans="2:13" ht="27.75" customHeight="1" x14ac:dyDescent="0.15">
      <c r="B47" s="1274"/>
      <c r="C47" s="1275"/>
      <c r="D47" s="110"/>
      <c r="E47" s="1288" t="s">
        <v>37</v>
      </c>
      <c r="F47" s="1289"/>
      <c r="G47" s="1289"/>
      <c r="H47" s="1290"/>
      <c r="I47" s="106" t="s">
        <v>519</v>
      </c>
      <c r="J47" s="107" t="s">
        <v>519</v>
      </c>
      <c r="K47" s="107" t="s">
        <v>519</v>
      </c>
      <c r="L47" s="107" t="s">
        <v>519</v>
      </c>
      <c r="M47" s="108" t="s">
        <v>519</v>
      </c>
    </row>
    <row r="48" spans="2:13" ht="27.75" customHeight="1" x14ac:dyDescent="0.15">
      <c r="B48" s="1274"/>
      <c r="C48" s="1275"/>
      <c r="D48" s="105"/>
      <c r="E48" s="1278" t="s">
        <v>38</v>
      </c>
      <c r="F48" s="1278"/>
      <c r="G48" s="1278"/>
      <c r="H48" s="1279"/>
      <c r="I48" s="106" t="s">
        <v>519</v>
      </c>
      <c r="J48" s="107" t="s">
        <v>519</v>
      </c>
      <c r="K48" s="107" t="s">
        <v>519</v>
      </c>
      <c r="L48" s="107" t="s">
        <v>519</v>
      </c>
      <c r="M48" s="108" t="s">
        <v>519</v>
      </c>
    </row>
    <row r="49" spans="2:13" ht="27.75" customHeight="1" x14ac:dyDescent="0.15">
      <c r="B49" s="1276"/>
      <c r="C49" s="1277"/>
      <c r="D49" s="105"/>
      <c r="E49" s="1278" t="s">
        <v>39</v>
      </c>
      <c r="F49" s="1278"/>
      <c r="G49" s="1278"/>
      <c r="H49" s="1279"/>
      <c r="I49" s="106" t="s">
        <v>519</v>
      </c>
      <c r="J49" s="107" t="s">
        <v>519</v>
      </c>
      <c r="K49" s="107" t="s">
        <v>519</v>
      </c>
      <c r="L49" s="107" t="s">
        <v>519</v>
      </c>
      <c r="M49" s="108" t="s">
        <v>519</v>
      </c>
    </row>
    <row r="50" spans="2:13" ht="27.75" customHeight="1" x14ac:dyDescent="0.15">
      <c r="B50" s="1272" t="s">
        <v>40</v>
      </c>
      <c r="C50" s="1273"/>
      <c r="D50" s="111"/>
      <c r="E50" s="1278" t="s">
        <v>41</v>
      </c>
      <c r="F50" s="1278"/>
      <c r="G50" s="1278"/>
      <c r="H50" s="1279"/>
      <c r="I50" s="106">
        <v>5353</v>
      </c>
      <c r="J50" s="107">
        <v>5846</v>
      </c>
      <c r="K50" s="107">
        <v>5662</v>
      </c>
      <c r="L50" s="107">
        <v>5785</v>
      </c>
      <c r="M50" s="108">
        <v>5791</v>
      </c>
    </row>
    <row r="51" spans="2:13" ht="27.75" customHeight="1" x14ac:dyDescent="0.15">
      <c r="B51" s="1274"/>
      <c r="C51" s="1275"/>
      <c r="D51" s="105"/>
      <c r="E51" s="1278" t="s">
        <v>42</v>
      </c>
      <c r="F51" s="1278"/>
      <c r="G51" s="1278"/>
      <c r="H51" s="1279"/>
      <c r="I51" s="106">
        <v>24</v>
      </c>
      <c r="J51" s="107">
        <v>34</v>
      </c>
      <c r="K51" s="107">
        <v>34</v>
      </c>
      <c r="L51" s="107">
        <v>32</v>
      </c>
      <c r="M51" s="108">
        <v>20</v>
      </c>
    </row>
    <row r="52" spans="2:13" ht="27.75" customHeight="1" x14ac:dyDescent="0.15">
      <c r="B52" s="1276"/>
      <c r="C52" s="1277"/>
      <c r="D52" s="105"/>
      <c r="E52" s="1278" t="s">
        <v>43</v>
      </c>
      <c r="F52" s="1278"/>
      <c r="G52" s="1278"/>
      <c r="H52" s="1279"/>
      <c r="I52" s="106">
        <v>5467</v>
      </c>
      <c r="J52" s="107">
        <v>5449</v>
      </c>
      <c r="K52" s="107">
        <v>5255</v>
      </c>
      <c r="L52" s="107">
        <v>5085</v>
      </c>
      <c r="M52" s="108">
        <v>5034</v>
      </c>
    </row>
    <row r="53" spans="2:13" ht="27.75" customHeight="1" thickBot="1" x14ac:dyDescent="0.2">
      <c r="B53" s="1280" t="s">
        <v>44</v>
      </c>
      <c r="C53" s="1281"/>
      <c r="D53" s="112"/>
      <c r="E53" s="1282" t="s">
        <v>45</v>
      </c>
      <c r="F53" s="1282"/>
      <c r="G53" s="1282"/>
      <c r="H53" s="1283"/>
      <c r="I53" s="113">
        <v>-3179</v>
      </c>
      <c r="J53" s="114">
        <v>-4053</v>
      </c>
      <c r="K53" s="114">
        <v>-4066</v>
      </c>
      <c r="L53" s="114">
        <v>-4401</v>
      </c>
      <c r="M53" s="115">
        <v>-4671</v>
      </c>
    </row>
    <row r="54" spans="2:13" ht="27.75" customHeight="1" x14ac:dyDescent="0.15">
      <c r="B54" s="116" t="s">
        <v>46</v>
      </c>
      <c r="C54" s="117"/>
      <c r="D54" s="117"/>
      <c r="E54" s="118"/>
      <c r="F54" s="118"/>
      <c r="G54" s="118"/>
      <c r="H54" s="118"/>
      <c r="I54" s="119"/>
      <c r="J54" s="119"/>
      <c r="K54" s="119"/>
      <c r="L54" s="119"/>
      <c r="M54" s="119"/>
    </row>
    <row r="55" spans="2:13" ht="12.75" customHeight="1" x14ac:dyDescent="0.15"/>
    <row r="56" spans="2:13" ht="12.75" hidden="1" customHeight="1" x14ac:dyDescent="0.15"/>
    <row r="57" spans="2:13" ht="12.75" hidden="1" customHeight="1" x14ac:dyDescent="0.15"/>
    <row r="58" spans="2:13" ht="12.75" hidden="1" customHeight="1" x14ac:dyDescent="0.15"/>
    <row r="59" spans="2:13" hidden="1" x14ac:dyDescent="0.15"/>
    <row r="60" spans="2:13" hidden="1" x14ac:dyDescent="0.15"/>
    <row r="61" spans="2:13" hidden="1" x14ac:dyDescent="0.15"/>
    <row r="62" spans="2:13" hidden="1" x14ac:dyDescent="0.15"/>
    <row r="63" spans="2:13" hidden="1" x14ac:dyDescent="0.15"/>
    <row r="64" spans="2:13" hidden="1" x14ac:dyDescent="0.15"/>
    <row r="65" hidden="1" x14ac:dyDescent="0.15"/>
    <row r="66" ht="13.5" hidden="1" customHeight="1" x14ac:dyDescent="0.15"/>
    <row r="67" ht="13.5" hidden="1" customHeight="1" x14ac:dyDescent="0.15"/>
    <row r="68" ht="13.5" hidden="1" customHeight="1" x14ac:dyDescent="0.15"/>
    <row r="69" ht="13.5" hidden="1" customHeight="1" x14ac:dyDescent="0.15"/>
    <row r="70" ht="13.5" hidden="1" customHeight="1" x14ac:dyDescent="0.15"/>
    <row r="71" ht="13.5" hidden="1" customHeight="1" x14ac:dyDescent="0.15"/>
    <row r="72" ht="13.5" hidden="1" customHeight="1" x14ac:dyDescent="0.15"/>
    <row r="73" ht="13.5" hidden="1" customHeight="1" x14ac:dyDescent="0.15"/>
    <row r="74" ht="13.5" hidden="1" customHeight="1" x14ac:dyDescent="0.15"/>
    <row r="75" ht="13.5" hidden="1" customHeight="1" x14ac:dyDescent="0.15"/>
    <row r="76" ht="13.5" hidden="1" customHeight="1" x14ac:dyDescent="0.15"/>
    <row r="77" ht="13.5" hidden="1" customHeight="1" x14ac:dyDescent="0.15"/>
    <row r="78" ht="13.5" hidden="1" customHeight="1" x14ac:dyDescent="0.15"/>
    <row r="79" ht="13.5" hidden="1" customHeight="1" x14ac:dyDescent="0.15"/>
    <row r="80" ht="13.5" hidden="1" customHeight="1" x14ac:dyDescent="0.15"/>
    <row r="81" ht="13.5" hidden="1" customHeight="1" x14ac:dyDescent="0.15"/>
    <row r="82" ht="13.5" hidden="1" customHeight="1" x14ac:dyDescent="0.15"/>
    <row r="83" ht="13.5" hidden="1" customHeight="1" x14ac:dyDescent="0.15"/>
    <row r="84" ht="13.5" hidden="1" customHeight="1" x14ac:dyDescent="0.15"/>
    <row r="85" ht="13.5" hidden="1" customHeight="1" x14ac:dyDescent="0.15"/>
    <row r="86" ht="13.5" hidden="1" customHeight="1" x14ac:dyDescent="0.15"/>
  </sheetData>
  <sheetProtection algorithmName="SHA-512" hashValue="TaUS2r6kU4TBDZ1kgqDE9yIpH5k/5w1ZLYcWxAZAH85WqAqASuayzzEyHvOaNjyGi3KwcQJY7aLQBwM2UETp/w==" saltValue="uYXmWyui9zfTMy6GQEMqsg=="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66"/>
  <sheetViews>
    <sheetView showGridLines="0" zoomScale="70" zoomScaleNormal="70" zoomScaleSheetLayoutView="100" workbookViewId="0"/>
  </sheetViews>
  <sheetFormatPr defaultColWidth="0" defaultRowHeight="0" customHeight="1" zeroHeight="1" x14ac:dyDescent="0.15"/>
  <cols>
    <col min="1" max="1" width="8.25" style="1" customWidth="1"/>
    <col min="2" max="2" width="16.375" style="1" customWidth="1"/>
    <col min="3" max="5" width="26.25" style="1" customWidth="1"/>
    <col min="6" max="8" width="24.25" style="1" customWidth="1"/>
    <col min="9" max="14" width="26" style="1" customWidth="1"/>
    <col min="15" max="15" width="6.12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15"/>
    <row r="2" ht="16.5" customHeight="1" x14ac:dyDescent="0.15"/>
    <row r="3" ht="16.5" customHeight="1" x14ac:dyDescent="0.15"/>
    <row r="4" ht="16.5" customHeight="1" x14ac:dyDescent="0.15"/>
    <row r="5" ht="16.5" customHeight="1" x14ac:dyDescent="0.15"/>
    <row r="6" ht="16.5" customHeight="1" x14ac:dyDescent="0.15"/>
    <row r="7" ht="16.5" customHeight="1" x14ac:dyDescent="0.15"/>
    <row r="8" ht="16.5" customHeight="1" x14ac:dyDescent="0.15"/>
    <row r="9" ht="16.5" customHeight="1" x14ac:dyDescent="0.15"/>
    <row r="10" ht="16.5" customHeight="1" x14ac:dyDescent="0.15"/>
    <row r="11" ht="16.5" customHeight="1" x14ac:dyDescent="0.15"/>
    <row r="12" ht="16.5" customHeight="1" x14ac:dyDescent="0.15"/>
    <row r="13" ht="16.5" customHeight="1" x14ac:dyDescent="0.15"/>
    <row r="14" ht="16.5" customHeight="1" x14ac:dyDescent="0.15"/>
    <row r="15" ht="16.5" customHeight="1" x14ac:dyDescent="0.15"/>
    <row r="16" ht="16.5" customHeight="1" x14ac:dyDescent="0.15"/>
    <row r="17" ht="16.5" customHeight="1" x14ac:dyDescent="0.15"/>
    <row r="18" ht="16.5" customHeight="1" x14ac:dyDescent="0.15"/>
    <row r="19" ht="16.5" customHeight="1" x14ac:dyDescent="0.15"/>
    <row r="20" ht="16.5" customHeight="1" x14ac:dyDescent="0.15"/>
    <row r="21" ht="16.5" customHeight="1" x14ac:dyDescent="0.15"/>
    <row r="22" ht="16.5" customHeight="1" x14ac:dyDescent="0.15"/>
    <row r="23" ht="16.5" customHeight="1" x14ac:dyDescent="0.15"/>
    <row r="24" ht="16.5" customHeight="1" x14ac:dyDescent="0.15"/>
    <row r="25" ht="16.5" customHeight="1" x14ac:dyDescent="0.15"/>
    <row r="26" ht="16.5" customHeight="1" x14ac:dyDescent="0.15"/>
    <row r="27" ht="16.5" customHeight="1" x14ac:dyDescent="0.15"/>
    <row r="28" ht="16.5" customHeight="1" x14ac:dyDescent="0.15"/>
    <row r="29" ht="16.5" customHeight="1" x14ac:dyDescent="0.15"/>
    <row r="30" ht="16.5" customHeight="1" x14ac:dyDescent="0.15"/>
    <row r="31" ht="16.5" customHeight="1" x14ac:dyDescent="0.15"/>
    <row r="32" ht="16.5" customHeight="1" x14ac:dyDescent="0.15"/>
    <row r="33" ht="16.5" customHeight="1" x14ac:dyDescent="0.15"/>
    <row r="34" ht="16.5" customHeight="1" x14ac:dyDescent="0.15"/>
    <row r="35" ht="16.5" customHeight="1" x14ac:dyDescent="0.15"/>
    <row r="36" ht="16.5" customHeight="1" x14ac:dyDescent="0.15"/>
    <row r="37" ht="16.5" customHeight="1" x14ac:dyDescent="0.15"/>
    <row r="38" ht="16.5" customHeight="1" x14ac:dyDescent="0.15"/>
    <row r="39" ht="16.5" customHeight="1" x14ac:dyDescent="0.15"/>
    <row r="40" ht="16.5" customHeight="1" x14ac:dyDescent="0.15"/>
    <row r="41" ht="16.5" customHeight="1" x14ac:dyDescent="0.15"/>
    <row r="42" ht="16.5" customHeight="1" x14ac:dyDescent="0.15"/>
    <row r="43" ht="16.5" customHeight="1" x14ac:dyDescent="0.15"/>
    <row r="44" ht="16.5" customHeight="1" x14ac:dyDescent="0.15"/>
    <row r="45" ht="16.5" customHeight="1" x14ac:dyDescent="0.15"/>
    <row r="46" ht="16.5" customHeight="1" x14ac:dyDescent="0.15"/>
    <row r="47" ht="16.5" customHeight="1" x14ac:dyDescent="0.15"/>
    <row r="48" ht="16.5" customHeight="1" x14ac:dyDescent="0.15"/>
    <row r="49" spans="2:8" ht="20.25" customHeight="1" x14ac:dyDescent="0.15"/>
    <row r="50" spans="2:8" ht="16.5" customHeight="1" x14ac:dyDescent="0.15"/>
    <row r="51" spans="2:8" ht="29.25" customHeight="1" x14ac:dyDescent="0.15"/>
    <row r="52" spans="2:8" ht="29.25" customHeight="1" x14ac:dyDescent="0.15"/>
    <row r="53" spans="2:8" ht="52.5" customHeight="1" thickBot="1" x14ac:dyDescent="0.25">
      <c r="B53" s="2"/>
      <c r="C53" s="2"/>
      <c r="D53" s="2"/>
      <c r="E53" s="2"/>
      <c r="F53" s="2"/>
      <c r="G53" s="2"/>
      <c r="H53" s="120" t="s">
        <v>47</v>
      </c>
    </row>
    <row r="54" spans="2:8" ht="29.25" customHeight="1" thickBot="1" x14ac:dyDescent="0.25">
      <c r="B54" s="121" t="s">
        <v>1</v>
      </c>
      <c r="C54" s="122"/>
      <c r="D54" s="122"/>
      <c r="E54" s="123" t="s">
        <v>2</v>
      </c>
      <c r="F54" s="124" t="s">
        <v>563</v>
      </c>
      <c r="G54" s="124" t="s">
        <v>564</v>
      </c>
      <c r="H54" s="125" t="s">
        <v>565</v>
      </c>
    </row>
    <row r="55" spans="2:8" ht="52.5" customHeight="1" x14ac:dyDescent="0.15">
      <c r="B55" s="126"/>
      <c r="C55" s="1299" t="s">
        <v>48</v>
      </c>
      <c r="D55" s="1299"/>
      <c r="E55" s="1300"/>
      <c r="F55" s="127">
        <v>2810</v>
      </c>
      <c r="G55" s="127">
        <v>2810</v>
      </c>
      <c r="H55" s="128">
        <v>2810</v>
      </c>
    </row>
    <row r="56" spans="2:8" ht="52.5" customHeight="1" x14ac:dyDescent="0.15">
      <c r="B56" s="129"/>
      <c r="C56" s="1301" t="s">
        <v>49</v>
      </c>
      <c r="D56" s="1301"/>
      <c r="E56" s="1302"/>
      <c r="F56" s="130">
        <v>1130</v>
      </c>
      <c r="G56" s="130">
        <v>1130</v>
      </c>
      <c r="H56" s="131">
        <v>851</v>
      </c>
    </row>
    <row r="57" spans="2:8" ht="53.25" customHeight="1" x14ac:dyDescent="0.15">
      <c r="B57" s="129"/>
      <c r="C57" s="1303" t="s">
        <v>50</v>
      </c>
      <c r="D57" s="1303"/>
      <c r="E57" s="1304"/>
      <c r="F57" s="132">
        <v>1014</v>
      </c>
      <c r="G57" s="132">
        <v>1128</v>
      </c>
      <c r="H57" s="133">
        <v>1111</v>
      </c>
    </row>
    <row r="58" spans="2:8" ht="45.75" customHeight="1" x14ac:dyDescent="0.15">
      <c r="B58" s="134"/>
      <c r="C58" s="1291" t="s">
        <v>588</v>
      </c>
      <c r="D58" s="1292"/>
      <c r="E58" s="1293"/>
      <c r="F58" s="135">
        <v>362</v>
      </c>
      <c r="G58" s="135">
        <v>462</v>
      </c>
      <c r="H58" s="136">
        <v>462</v>
      </c>
    </row>
    <row r="59" spans="2:8" ht="45.75" customHeight="1" x14ac:dyDescent="0.15">
      <c r="B59" s="134"/>
      <c r="C59" s="1291" t="s">
        <v>589</v>
      </c>
      <c r="D59" s="1292"/>
      <c r="E59" s="1293"/>
      <c r="F59" s="135">
        <v>300</v>
      </c>
      <c r="G59" s="135">
        <v>300</v>
      </c>
      <c r="H59" s="136">
        <v>300</v>
      </c>
    </row>
    <row r="60" spans="2:8" ht="45.75" customHeight="1" x14ac:dyDescent="0.15">
      <c r="B60" s="134"/>
      <c r="C60" s="1291" t="s">
        <v>590</v>
      </c>
      <c r="D60" s="1292"/>
      <c r="E60" s="1293"/>
      <c r="F60" s="135">
        <v>211</v>
      </c>
      <c r="G60" s="135">
        <v>211</v>
      </c>
      <c r="H60" s="136">
        <v>211</v>
      </c>
    </row>
    <row r="61" spans="2:8" ht="45.75" customHeight="1" x14ac:dyDescent="0.15">
      <c r="B61" s="134"/>
      <c r="C61" s="1291" t="s">
        <v>591</v>
      </c>
      <c r="D61" s="1292"/>
      <c r="E61" s="1293"/>
      <c r="F61" s="135">
        <v>80</v>
      </c>
      <c r="G61" s="135">
        <v>80</v>
      </c>
      <c r="H61" s="136">
        <v>80</v>
      </c>
    </row>
    <row r="62" spans="2:8" ht="45.75" customHeight="1" thickBot="1" x14ac:dyDescent="0.2">
      <c r="B62" s="137"/>
      <c r="C62" s="1294" t="s">
        <v>592</v>
      </c>
      <c r="D62" s="1295"/>
      <c r="E62" s="1296"/>
      <c r="F62" s="138">
        <v>41</v>
      </c>
      <c r="G62" s="138">
        <v>39</v>
      </c>
      <c r="H62" s="139">
        <v>37</v>
      </c>
    </row>
    <row r="63" spans="2:8" ht="52.5" customHeight="1" thickBot="1" x14ac:dyDescent="0.2">
      <c r="B63" s="140"/>
      <c r="C63" s="1297" t="s">
        <v>51</v>
      </c>
      <c r="D63" s="1297"/>
      <c r="E63" s="1298"/>
      <c r="F63" s="141">
        <v>4954</v>
      </c>
      <c r="G63" s="141">
        <v>5068</v>
      </c>
      <c r="H63" s="142">
        <v>4772</v>
      </c>
    </row>
    <row r="64" spans="2:8" ht="15" customHeight="1" x14ac:dyDescent="0.15"/>
    <row r="65" ht="0" hidden="1" customHeight="1" x14ac:dyDescent="0.15"/>
    <row r="66" ht="0" hidden="1" customHeight="1" x14ac:dyDescent="0.15"/>
  </sheetData>
  <sheetProtection algorithmName="SHA-512" hashValue="I8cATZEAD3hCKijKZlEC2VsUIHfG7Fd1k1opFek0SfcXSA8EaadU0KNzUp2Bi5/hgQb1xjGpFz/sGzhY57yv/Q==" saltValue="j5hgr/Eclt0/r18nw27leQ=="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ZM191"/>
  <sheetViews>
    <sheetView showGridLines="0" workbookViewId="0"/>
  </sheetViews>
  <sheetFormatPr defaultColWidth="0" defaultRowHeight="13.5" customHeight="1" zeroHeight="1" x14ac:dyDescent="0.15"/>
  <cols>
    <col min="1" max="1" width="6.375" style="387" customWidth="1"/>
    <col min="2" max="107" width="2.5" style="387" customWidth="1"/>
    <col min="108" max="108" width="6.125" style="395" customWidth="1"/>
    <col min="109" max="109" width="5.875" style="394" customWidth="1"/>
    <col min="110" max="110" width="19.125" style="387" hidden="1"/>
    <col min="111" max="115" width="12.625" style="387" hidden="1"/>
    <col min="116" max="349" width="8.625" style="387" hidden="1"/>
    <col min="350" max="355" width="14.875" style="387" hidden="1"/>
    <col min="356" max="357" width="15.875" style="387" hidden="1"/>
    <col min="358" max="363" width="16.125" style="387" hidden="1"/>
    <col min="364" max="364" width="6.125" style="387" hidden="1"/>
    <col min="365" max="365" width="3" style="387" hidden="1"/>
    <col min="366" max="605" width="8.625" style="387" hidden="1"/>
    <col min="606" max="611" width="14.875" style="387" hidden="1"/>
    <col min="612" max="613" width="15.875" style="387" hidden="1"/>
    <col min="614" max="619" width="16.125" style="387" hidden="1"/>
    <col min="620" max="620" width="6.125" style="387" hidden="1"/>
    <col min="621" max="621" width="3" style="387" hidden="1"/>
    <col min="622" max="861" width="8.625" style="387" hidden="1"/>
    <col min="862" max="867" width="14.875" style="387" hidden="1"/>
    <col min="868" max="869" width="15.875" style="387" hidden="1"/>
    <col min="870" max="875" width="16.125" style="387" hidden="1"/>
    <col min="876" max="876" width="6.125" style="387" hidden="1"/>
    <col min="877" max="877" width="3" style="387" hidden="1"/>
    <col min="878" max="1117" width="8.625" style="387" hidden="1"/>
    <col min="1118" max="1123" width="14.875" style="387" hidden="1"/>
    <col min="1124" max="1125" width="15.875" style="387" hidden="1"/>
    <col min="1126" max="1131" width="16.125" style="387" hidden="1"/>
    <col min="1132" max="1132" width="6.125" style="387" hidden="1"/>
    <col min="1133" max="1133" width="3" style="387" hidden="1"/>
    <col min="1134" max="1373" width="8.625" style="387" hidden="1"/>
    <col min="1374" max="1379" width="14.875" style="387" hidden="1"/>
    <col min="1380" max="1381" width="15.875" style="387" hidden="1"/>
    <col min="1382" max="1387" width="16.125" style="387" hidden="1"/>
    <col min="1388" max="1388" width="6.125" style="387" hidden="1"/>
    <col min="1389" max="1389" width="3" style="387" hidden="1"/>
    <col min="1390" max="1629" width="8.625" style="387" hidden="1"/>
    <col min="1630" max="1635" width="14.875" style="387" hidden="1"/>
    <col min="1636" max="1637" width="15.875" style="387" hidden="1"/>
    <col min="1638" max="1643" width="16.125" style="387" hidden="1"/>
    <col min="1644" max="1644" width="6.125" style="387" hidden="1"/>
    <col min="1645" max="1645" width="3" style="387" hidden="1"/>
    <col min="1646" max="1885" width="8.625" style="387" hidden="1"/>
    <col min="1886" max="1891" width="14.875" style="387" hidden="1"/>
    <col min="1892" max="1893" width="15.875" style="387" hidden="1"/>
    <col min="1894" max="1899" width="16.125" style="387" hidden="1"/>
    <col min="1900" max="1900" width="6.125" style="387" hidden="1"/>
    <col min="1901" max="1901" width="3" style="387" hidden="1"/>
    <col min="1902" max="2141" width="8.625" style="387" hidden="1"/>
    <col min="2142" max="2147" width="14.875" style="387" hidden="1"/>
    <col min="2148" max="2149" width="15.875" style="387" hidden="1"/>
    <col min="2150" max="2155" width="16.125" style="387" hidden="1"/>
    <col min="2156" max="2156" width="6.125" style="387" hidden="1"/>
    <col min="2157" max="2157" width="3" style="387" hidden="1"/>
    <col min="2158" max="2397" width="8.625" style="387" hidden="1"/>
    <col min="2398" max="2403" width="14.875" style="387" hidden="1"/>
    <col min="2404" max="2405" width="15.875" style="387" hidden="1"/>
    <col min="2406" max="2411" width="16.125" style="387" hidden="1"/>
    <col min="2412" max="2412" width="6.125" style="387" hidden="1"/>
    <col min="2413" max="2413" width="3" style="387" hidden="1"/>
    <col min="2414" max="2653" width="8.625" style="387" hidden="1"/>
    <col min="2654" max="2659" width="14.875" style="387" hidden="1"/>
    <col min="2660" max="2661" width="15.875" style="387" hidden="1"/>
    <col min="2662" max="2667" width="16.125" style="387" hidden="1"/>
    <col min="2668" max="2668" width="6.125" style="387" hidden="1"/>
    <col min="2669" max="2669" width="3" style="387" hidden="1"/>
    <col min="2670" max="2909" width="8.625" style="387" hidden="1"/>
    <col min="2910" max="2915" width="14.875" style="387" hidden="1"/>
    <col min="2916" max="2917" width="15.875" style="387" hidden="1"/>
    <col min="2918" max="2923" width="16.125" style="387" hidden="1"/>
    <col min="2924" max="2924" width="6.125" style="387" hidden="1"/>
    <col min="2925" max="2925" width="3" style="387" hidden="1"/>
    <col min="2926" max="3165" width="8.625" style="387" hidden="1"/>
    <col min="3166" max="3171" width="14.875" style="387" hidden="1"/>
    <col min="3172" max="3173" width="15.875" style="387" hidden="1"/>
    <col min="3174" max="3179" width="16.125" style="387" hidden="1"/>
    <col min="3180" max="3180" width="6.125" style="387" hidden="1"/>
    <col min="3181" max="3181" width="3" style="387" hidden="1"/>
    <col min="3182" max="3421" width="8.625" style="387" hidden="1"/>
    <col min="3422" max="3427" width="14.875" style="387" hidden="1"/>
    <col min="3428" max="3429" width="15.875" style="387" hidden="1"/>
    <col min="3430" max="3435" width="16.125" style="387" hidden="1"/>
    <col min="3436" max="3436" width="6.125" style="387" hidden="1"/>
    <col min="3437" max="3437" width="3" style="387" hidden="1"/>
    <col min="3438" max="3677" width="8.625" style="387" hidden="1"/>
    <col min="3678" max="3683" width="14.875" style="387" hidden="1"/>
    <col min="3684" max="3685" width="15.875" style="387" hidden="1"/>
    <col min="3686" max="3691" width="16.125" style="387" hidden="1"/>
    <col min="3692" max="3692" width="6.125" style="387" hidden="1"/>
    <col min="3693" max="3693" width="3" style="387" hidden="1"/>
    <col min="3694" max="3933" width="8.625" style="387" hidden="1"/>
    <col min="3934" max="3939" width="14.875" style="387" hidden="1"/>
    <col min="3940" max="3941" width="15.875" style="387" hidden="1"/>
    <col min="3942" max="3947" width="16.125" style="387" hidden="1"/>
    <col min="3948" max="3948" width="6.125" style="387" hidden="1"/>
    <col min="3949" max="3949" width="3" style="387" hidden="1"/>
    <col min="3950" max="4189" width="8.625" style="387" hidden="1"/>
    <col min="4190" max="4195" width="14.875" style="387" hidden="1"/>
    <col min="4196" max="4197" width="15.875" style="387" hidden="1"/>
    <col min="4198" max="4203" width="16.125" style="387" hidden="1"/>
    <col min="4204" max="4204" width="6.125" style="387" hidden="1"/>
    <col min="4205" max="4205" width="3" style="387" hidden="1"/>
    <col min="4206" max="4445" width="8.625" style="387" hidden="1"/>
    <col min="4446" max="4451" width="14.875" style="387" hidden="1"/>
    <col min="4452" max="4453" width="15.875" style="387" hidden="1"/>
    <col min="4454" max="4459" width="16.125" style="387" hidden="1"/>
    <col min="4460" max="4460" width="6.125" style="387" hidden="1"/>
    <col min="4461" max="4461" width="3" style="387" hidden="1"/>
    <col min="4462" max="4701" width="8.625" style="387" hidden="1"/>
    <col min="4702" max="4707" width="14.875" style="387" hidden="1"/>
    <col min="4708" max="4709" width="15.875" style="387" hidden="1"/>
    <col min="4710" max="4715" width="16.125" style="387" hidden="1"/>
    <col min="4716" max="4716" width="6.125" style="387" hidden="1"/>
    <col min="4717" max="4717" width="3" style="387" hidden="1"/>
    <col min="4718" max="4957" width="8.625" style="387" hidden="1"/>
    <col min="4958" max="4963" width="14.875" style="387" hidden="1"/>
    <col min="4964" max="4965" width="15.875" style="387" hidden="1"/>
    <col min="4966" max="4971" width="16.125" style="387" hidden="1"/>
    <col min="4972" max="4972" width="6.125" style="387" hidden="1"/>
    <col min="4973" max="4973" width="3" style="387" hidden="1"/>
    <col min="4974" max="5213" width="8.625" style="387" hidden="1"/>
    <col min="5214" max="5219" width="14.875" style="387" hidden="1"/>
    <col min="5220" max="5221" width="15.875" style="387" hidden="1"/>
    <col min="5222" max="5227" width="16.125" style="387" hidden="1"/>
    <col min="5228" max="5228" width="6.125" style="387" hidden="1"/>
    <col min="5229" max="5229" width="3" style="387" hidden="1"/>
    <col min="5230" max="5469" width="8.625" style="387" hidden="1"/>
    <col min="5470" max="5475" width="14.875" style="387" hidden="1"/>
    <col min="5476" max="5477" width="15.875" style="387" hidden="1"/>
    <col min="5478" max="5483" width="16.125" style="387" hidden="1"/>
    <col min="5484" max="5484" width="6.125" style="387" hidden="1"/>
    <col min="5485" max="5485" width="3" style="387" hidden="1"/>
    <col min="5486" max="5725" width="8.625" style="387" hidden="1"/>
    <col min="5726" max="5731" width="14.875" style="387" hidden="1"/>
    <col min="5732" max="5733" width="15.875" style="387" hidden="1"/>
    <col min="5734" max="5739" width="16.125" style="387" hidden="1"/>
    <col min="5740" max="5740" width="6.125" style="387" hidden="1"/>
    <col min="5741" max="5741" width="3" style="387" hidden="1"/>
    <col min="5742" max="5981" width="8.625" style="387" hidden="1"/>
    <col min="5982" max="5987" width="14.875" style="387" hidden="1"/>
    <col min="5988" max="5989" width="15.875" style="387" hidden="1"/>
    <col min="5990" max="5995" width="16.125" style="387" hidden="1"/>
    <col min="5996" max="5996" width="6.125" style="387" hidden="1"/>
    <col min="5997" max="5997" width="3" style="387" hidden="1"/>
    <col min="5998" max="6237" width="8.625" style="387" hidden="1"/>
    <col min="6238" max="6243" width="14.875" style="387" hidden="1"/>
    <col min="6244" max="6245" width="15.875" style="387" hidden="1"/>
    <col min="6246" max="6251" width="16.125" style="387" hidden="1"/>
    <col min="6252" max="6252" width="6.125" style="387" hidden="1"/>
    <col min="6253" max="6253" width="3" style="387" hidden="1"/>
    <col min="6254" max="6493" width="8.625" style="387" hidden="1"/>
    <col min="6494" max="6499" width="14.875" style="387" hidden="1"/>
    <col min="6500" max="6501" width="15.875" style="387" hidden="1"/>
    <col min="6502" max="6507" width="16.125" style="387" hidden="1"/>
    <col min="6508" max="6508" width="6.125" style="387" hidden="1"/>
    <col min="6509" max="6509" width="3" style="387" hidden="1"/>
    <col min="6510" max="6749" width="8.625" style="387" hidden="1"/>
    <col min="6750" max="6755" width="14.875" style="387" hidden="1"/>
    <col min="6756" max="6757" width="15.875" style="387" hidden="1"/>
    <col min="6758" max="6763" width="16.125" style="387" hidden="1"/>
    <col min="6764" max="6764" width="6.125" style="387" hidden="1"/>
    <col min="6765" max="6765" width="3" style="387" hidden="1"/>
    <col min="6766" max="7005" width="8.625" style="387" hidden="1"/>
    <col min="7006" max="7011" width="14.875" style="387" hidden="1"/>
    <col min="7012" max="7013" width="15.875" style="387" hidden="1"/>
    <col min="7014" max="7019" width="16.125" style="387" hidden="1"/>
    <col min="7020" max="7020" width="6.125" style="387" hidden="1"/>
    <col min="7021" max="7021" width="3" style="387" hidden="1"/>
    <col min="7022" max="7261" width="8.625" style="387" hidden="1"/>
    <col min="7262" max="7267" width="14.875" style="387" hidden="1"/>
    <col min="7268" max="7269" width="15.875" style="387" hidden="1"/>
    <col min="7270" max="7275" width="16.125" style="387" hidden="1"/>
    <col min="7276" max="7276" width="6.125" style="387" hidden="1"/>
    <col min="7277" max="7277" width="3" style="387" hidden="1"/>
    <col min="7278" max="7517" width="8.625" style="387" hidden="1"/>
    <col min="7518" max="7523" width="14.875" style="387" hidden="1"/>
    <col min="7524" max="7525" width="15.875" style="387" hidden="1"/>
    <col min="7526" max="7531" width="16.125" style="387" hidden="1"/>
    <col min="7532" max="7532" width="6.125" style="387" hidden="1"/>
    <col min="7533" max="7533" width="3" style="387" hidden="1"/>
    <col min="7534" max="7773" width="8.625" style="387" hidden="1"/>
    <col min="7774" max="7779" width="14.875" style="387" hidden="1"/>
    <col min="7780" max="7781" width="15.875" style="387" hidden="1"/>
    <col min="7782" max="7787" width="16.125" style="387" hidden="1"/>
    <col min="7788" max="7788" width="6.125" style="387" hidden="1"/>
    <col min="7789" max="7789" width="3" style="387" hidden="1"/>
    <col min="7790" max="8029" width="8.625" style="387" hidden="1"/>
    <col min="8030" max="8035" width="14.875" style="387" hidden="1"/>
    <col min="8036" max="8037" width="15.875" style="387" hidden="1"/>
    <col min="8038" max="8043" width="16.125" style="387" hidden="1"/>
    <col min="8044" max="8044" width="6.125" style="387" hidden="1"/>
    <col min="8045" max="8045" width="3" style="387" hidden="1"/>
    <col min="8046" max="8285" width="8.625" style="387" hidden="1"/>
    <col min="8286" max="8291" width="14.875" style="387" hidden="1"/>
    <col min="8292" max="8293" width="15.875" style="387" hidden="1"/>
    <col min="8294" max="8299" width="16.125" style="387" hidden="1"/>
    <col min="8300" max="8300" width="6.125" style="387" hidden="1"/>
    <col min="8301" max="8301" width="3" style="387" hidden="1"/>
    <col min="8302" max="8541" width="8.625" style="387" hidden="1"/>
    <col min="8542" max="8547" width="14.875" style="387" hidden="1"/>
    <col min="8548" max="8549" width="15.875" style="387" hidden="1"/>
    <col min="8550" max="8555" width="16.125" style="387" hidden="1"/>
    <col min="8556" max="8556" width="6.125" style="387" hidden="1"/>
    <col min="8557" max="8557" width="3" style="387" hidden="1"/>
    <col min="8558" max="8797" width="8.625" style="387" hidden="1"/>
    <col min="8798" max="8803" width="14.875" style="387" hidden="1"/>
    <col min="8804" max="8805" width="15.875" style="387" hidden="1"/>
    <col min="8806" max="8811" width="16.125" style="387" hidden="1"/>
    <col min="8812" max="8812" width="6.125" style="387" hidden="1"/>
    <col min="8813" max="8813" width="3" style="387" hidden="1"/>
    <col min="8814" max="9053" width="8.625" style="387" hidden="1"/>
    <col min="9054" max="9059" width="14.875" style="387" hidden="1"/>
    <col min="9060" max="9061" width="15.875" style="387" hidden="1"/>
    <col min="9062" max="9067" width="16.125" style="387" hidden="1"/>
    <col min="9068" max="9068" width="6.125" style="387" hidden="1"/>
    <col min="9069" max="9069" width="3" style="387" hidden="1"/>
    <col min="9070" max="9309" width="8.625" style="387" hidden="1"/>
    <col min="9310" max="9315" width="14.875" style="387" hidden="1"/>
    <col min="9316" max="9317" width="15.875" style="387" hidden="1"/>
    <col min="9318" max="9323" width="16.125" style="387" hidden="1"/>
    <col min="9324" max="9324" width="6.125" style="387" hidden="1"/>
    <col min="9325" max="9325" width="3" style="387" hidden="1"/>
    <col min="9326" max="9565" width="8.625" style="387" hidden="1"/>
    <col min="9566" max="9571" width="14.875" style="387" hidden="1"/>
    <col min="9572" max="9573" width="15.875" style="387" hidden="1"/>
    <col min="9574" max="9579" width="16.125" style="387" hidden="1"/>
    <col min="9580" max="9580" width="6.125" style="387" hidden="1"/>
    <col min="9581" max="9581" width="3" style="387" hidden="1"/>
    <col min="9582" max="9821" width="8.625" style="387" hidden="1"/>
    <col min="9822" max="9827" width="14.875" style="387" hidden="1"/>
    <col min="9828" max="9829" width="15.875" style="387" hidden="1"/>
    <col min="9830" max="9835" width="16.125" style="387" hidden="1"/>
    <col min="9836" max="9836" width="6.125" style="387" hidden="1"/>
    <col min="9837" max="9837" width="3" style="387" hidden="1"/>
    <col min="9838" max="10077" width="8.625" style="387" hidden="1"/>
    <col min="10078" max="10083" width="14.875" style="387" hidden="1"/>
    <col min="10084" max="10085" width="15.875" style="387" hidden="1"/>
    <col min="10086" max="10091" width="16.125" style="387" hidden="1"/>
    <col min="10092" max="10092" width="6.125" style="387" hidden="1"/>
    <col min="10093" max="10093" width="3" style="387" hidden="1"/>
    <col min="10094" max="10333" width="8.625" style="387" hidden="1"/>
    <col min="10334" max="10339" width="14.875" style="387" hidden="1"/>
    <col min="10340" max="10341" width="15.875" style="387" hidden="1"/>
    <col min="10342" max="10347" width="16.125" style="387" hidden="1"/>
    <col min="10348" max="10348" width="6.125" style="387" hidden="1"/>
    <col min="10349" max="10349" width="3" style="387" hidden="1"/>
    <col min="10350" max="10589" width="8.625" style="387" hidden="1"/>
    <col min="10590" max="10595" width="14.875" style="387" hidden="1"/>
    <col min="10596" max="10597" width="15.875" style="387" hidden="1"/>
    <col min="10598" max="10603" width="16.125" style="387" hidden="1"/>
    <col min="10604" max="10604" width="6.125" style="387" hidden="1"/>
    <col min="10605" max="10605" width="3" style="387" hidden="1"/>
    <col min="10606" max="10845" width="8.625" style="387" hidden="1"/>
    <col min="10846" max="10851" width="14.875" style="387" hidden="1"/>
    <col min="10852" max="10853" width="15.875" style="387" hidden="1"/>
    <col min="10854" max="10859" width="16.125" style="387" hidden="1"/>
    <col min="10860" max="10860" width="6.125" style="387" hidden="1"/>
    <col min="10861" max="10861" width="3" style="387" hidden="1"/>
    <col min="10862" max="11101" width="8.625" style="387" hidden="1"/>
    <col min="11102" max="11107" width="14.875" style="387" hidden="1"/>
    <col min="11108" max="11109" width="15.875" style="387" hidden="1"/>
    <col min="11110" max="11115" width="16.125" style="387" hidden="1"/>
    <col min="11116" max="11116" width="6.125" style="387" hidden="1"/>
    <col min="11117" max="11117" width="3" style="387" hidden="1"/>
    <col min="11118" max="11357" width="8.625" style="387" hidden="1"/>
    <col min="11358" max="11363" width="14.875" style="387" hidden="1"/>
    <col min="11364" max="11365" width="15.875" style="387" hidden="1"/>
    <col min="11366" max="11371" width="16.125" style="387" hidden="1"/>
    <col min="11372" max="11372" width="6.125" style="387" hidden="1"/>
    <col min="11373" max="11373" width="3" style="387" hidden="1"/>
    <col min="11374" max="11613" width="8.625" style="387" hidden="1"/>
    <col min="11614" max="11619" width="14.875" style="387" hidden="1"/>
    <col min="11620" max="11621" width="15.875" style="387" hidden="1"/>
    <col min="11622" max="11627" width="16.125" style="387" hidden="1"/>
    <col min="11628" max="11628" width="6.125" style="387" hidden="1"/>
    <col min="11629" max="11629" width="3" style="387" hidden="1"/>
    <col min="11630" max="11869" width="8.625" style="387" hidden="1"/>
    <col min="11870" max="11875" width="14.875" style="387" hidden="1"/>
    <col min="11876" max="11877" width="15.875" style="387" hidden="1"/>
    <col min="11878" max="11883" width="16.125" style="387" hidden="1"/>
    <col min="11884" max="11884" width="6.125" style="387" hidden="1"/>
    <col min="11885" max="11885" width="3" style="387" hidden="1"/>
    <col min="11886" max="12125" width="8.625" style="387" hidden="1"/>
    <col min="12126" max="12131" width="14.875" style="387" hidden="1"/>
    <col min="12132" max="12133" width="15.875" style="387" hidden="1"/>
    <col min="12134" max="12139" width="16.125" style="387" hidden="1"/>
    <col min="12140" max="12140" width="6.125" style="387" hidden="1"/>
    <col min="12141" max="12141" width="3" style="387" hidden="1"/>
    <col min="12142" max="12381" width="8.625" style="387" hidden="1"/>
    <col min="12382" max="12387" width="14.875" style="387" hidden="1"/>
    <col min="12388" max="12389" width="15.875" style="387" hidden="1"/>
    <col min="12390" max="12395" width="16.125" style="387" hidden="1"/>
    <col min="12396" max="12396" width="6.125" style="387" hidden="1"/>
    <col min="12397" max="12397" width="3" style="387" hidden="1"/>
    <col min="12398" max="12637" width="8.625" style="387" hidden="1"/>
    <col min="12638" max="12643" width="14.875" style="387" hidden="1"/>
    <col min="12644" max="12645" width="15.875" style="387" hidden="1"/>
    <col min="12646" max="12651" width="16.125" style="387" hidden="1"/>
    <col min="12652" max="12652" width="6.125" style="387" hidden="1"/>
    <col min="12653" max="12653" width="3" style="387" hidden="1"/>
    <col min="12654" max="12893" width="8.625" style="387" hidden="1"/>
    <col min="12894" max="12899" width="14.875" style="387" hidden="1"/>
    <col min="12900" max="12901" width="15.875" style="387" hidden="1"/>
    <col min="12902" max="12907" width="16.125" style="387" hidden="1"/>
    <col min="12908" max="12908" width="6.125" style="387" hidden="1"/>
    <col min="12909" max="12909" width="3" style="387" hidden="1"/>
    <col min="12910" max="13149" width="8.625" style="387" hidden="1"/>
    <col min="13150" max="13155" width="14.875" style="387" hidden="1"/>
    <col min="13156" max="13157" width="15.875" style="387" hidden="1"/>
    <col min="13158" max="13163" width="16.125" style="387" hidden="1"/>
    <col min="13164" max="13164" width="6.125" style="387" hidden="1"/>
    <col min="13165" max="13165" width="3" style="387" hidden="1"/>
    <col min="13166" max="13405" width="8.625" style="387" hidden="1"/>
    <col min="13406" max="13411" width="14.875" style="387" hidden="1"/>
    <col min="13412" max="13413" width="15.875" style="387" hidden="1"/>
    <col min="13414" max="13419" width="16.125" style="387" hidden="1"/>
    <col min="13420" max="13420" width="6.125" style="387" hidden="1"/>
    <col min="13421" max="13421" width="3" style="387" hidden="1"/>
    <col min="13422" max="13661" width="8.625" style="387" hidden="1"/>
    <col min="13662" max="13667" width="14.875" style="387" hidden="1"/>
    <col min="13668" max="13669" width="15.875" style="387" hidden="1"/>
    <col min="13670" max="13675" width="16.125" style="387" hidden="1"/>
    <col min="13676" max="13676" width="6.125" style="387" hidden="1"/>
    <col min="13677" max="13677" width="3" style="387" hidden="1"/>
    <col min="13678" max="13917" width="8.625" style="387" hidden="1"/>
    <col min="13918" max="13923" width="14.875" style="387" hidden="1"/>
    <col min="13924" max="13925" width="15.875" style="387" hidden="1"/>
    <col min="13926" max="13931" width="16.125" style="387" hidden="1"/>
    <col min="13932" max="13932" width="6.125" style="387" hidden="1"/>
    <col min="13933" max="13933" width="3" style="387" hidden="1"/>
    <col min="13934" max="14173" width="8.625" style="387" hidden="1"/>
    <col min="14174" max="14179" width="14.875" style="387" hidden="1"/>
    <col min="14180" max="14181" width="15.875" style="387" hidden="1"/>
    <col min="14182" max="14187" width="16.125" style="387" hidden="1"/>
    <col min="14188" max="14188" width="6.125" style="387" hidden="1"/>
    <col min="14189" max="14189" width="3" style="387" hidden="1"/>
    <col min="14190" max="14429" width="8.625" style="387" hidden="1"/>
    <col min="14430" max="14435" width="14.875" style="387" hidden="1"/>
    <col min="14436" max="14437" width="15.875" style="387" hidden="1"/>
    <col min="14438" max="14443" width="16.125" style="387" hidden="1"/>
    <col min="14444" max="14444" width="6.125" style="387" hidden="1"/>
    <col min="14445" max="14445" width="3" style="387" hidden="1"/>
    <col min="14446" max="14685" width="8.625" style="387" hidden="1"/>
    <col min="14686" max="14691" width="14.875" style="387" hidden="1"/>
    <col min="14692" max="14693" width="15.875" style="387" hidden="1"/>
    <col min="14694" max="14699" width="16.125" style="387" hidden="1"/>
    <col min="14700" max="14700" width="6.125" style="387" hidden="1"/>
    <col min="14701" max="14701" width="3" style="387" hidden="1"/>
    <col min="14702" max="14941" width="8.625" style="387" hidden="1"/>
    <col min="14942" max="14947" width="14.875" style="387" hidden="1"/>
    <col min="14948" max="14949" width="15.875" style="387" hidden="1"/>
    <col min="14950" max="14955" width="16.125" style="387" hidden="1"/>
    <col min="14956" max="14956" width="6.125" style="387" hidden="1"/>
    <col min="14957" max="14957" width="3" style="387" hidden="1"/>
    <col min="14958" max="15197" width="8.625" style="387" hidden="1"/>
    <col min="15198" max="15203" width="14.875" style="387" hidden="1"/>
    <col min="15204" max="15205" width="15.875" style="387" hidden="1"/>
    <col min="15206" max="15211" width="16.125" style="387" hidden="1"/>
    <col min="15212" max="15212" width="6.125" style="387" hidden="1"/>
    <col min="15213" max="15213" width="3" style="387" hidden="1"/>
    <col min="15214" max="15453" width="8.625" style="387" hidden="1"/>
    <col min="15454" max="15459" width="14.875" style="387" hidden="1"/>
    <col min="15460" max="15461" width="15.875" style="387" hidden="1"/>
    <col min="15462" max="15467" width="16.125" style="387" hidden="1"/>
    <col min="15468" max="15468" width="6.125" style="387" hidden="1"/>
    <col min="15469" max="15469" width="3" style="387" hidden="1"/>
    <col min="15470" max="15709" width="8.625" style="387" hidden="1"/>
    <col min="15710" max="15715" width="14.875" style="387" hidden="1"/>
    <col min="15716" max="15717" width="15.875" style="387" hidden="1"/>
    <col min="15718" max="15723" width="16.125" style="387" hidden="1"/>
    <col min="15724" max="15724" width="6.125" style="387" hidden="1"/>
    <col min="15725" max="15725" width="3" style="387" hidden="1"/>
    <col min="15726" max="15965" width="8.625" style="387" hidden="1"/>
    <col min="15966" max="15971" width="14.875" style="387" hidden="1"/>
    <col min="15972" max="15973" width="15.875" style="387" hidden="1"/>
    <col min="15974" max="15979" width="16.125" style="387" hidden="1"/>
    <col min="15980" max="15980" width="6.125" style="387" hidden="1"/>
    <col min="15981" max="15981" width="3" style="387" hidden="1"/>
    <col min="15982" max="16221" width="8.625" style="387" hidden="1"/>
    <col min="16222" max="16227" width="14.875" style="387" hidden="1"/>
    <col min="16228" max="16229" width="15.875" style="387" hidden="1"/>
    <col min="16230" max="16235" width="16.125" style="387" hidden="1"/>
    <col min="16236" max="16236" width="6.125" style="387" hidden="1"/>
    <col min="16237" max="16237" width="3" style="387" hidden="1"/>
    <col min="16238" max="16384" width="8.625" style="387" hidden="1"/>
  </cols>
  <sheetData>
    <row r="1" spans="1:143" ht="42.75" customHeight="1" x14ac:dyDescent="0.15">
      <c r="A1" s="385"/>
      <c r="B1" s="386"/>
      <c r="DD1" s="387"/>
      <c r="DE1" s="387"/>
    </row>
    <row r="2" spans="1:143" ht="25.5" customHeight="1" x14ac:dyDescent="0.15">
      <c r="A2" s="388"/>
      <c r="C2" s="388"/>
      <c r="O2" s="388"/>
      <c r="P2" s="388"/>
      <c r="Q2" s="388"/>
      <c r="R2" s="388"/>
      <c r="S2" s="388"/>
      <c r="T2" s="388"/>
      <c r="U2" s="388"/>
      <c r="V2" s="388"/>
      <c r="W2" s="388"/>
      <c r="X2" s="388"/>
      <c r="Y2" s="388"/>
      <c r="Z2" s="388"/>
      <c r="AA2" s="388"/>
      <c r="AB2" s="388"/>
      <c r="AC2" s="388"/>
      <c r="AD2" s="388"/>
      <c r="AE2" s="388"/>
      <c r="AF2" s="388"/>
      <c r="AG2" s="388"/>
      <c r="AH2" s="388"/>
      <c r="AI2" s="388"/>
      <c r="AU2" s="388"/>
      <c r="BG2" s="388"/>
      <c r="BS2" s="388"/>
      <c r="CE2" s="388"/>
      <c r="CQ2" s="388"/>
      <c r="DD2" s="387"/>
      <c r="DE2" s="387"/>
    </row>
    <row r="3" spans="1:143" ht="25.5" customHeight="1" x14ac:dyDescent="0.15">
      <c r="A3" s="388"/>
      <c r="C3" s="388"/>
      <c r="O3" s="388"/>
      <c r="P3" s="388"/>
      <c r="Q3" s="388"/>
      <c r="R3" s="388"/>
      <c r="S3" s="388"/>
      <c r="T3" s="388"/>
      <c r="U3" s="388"/>
      <c r="V3" s="388"/>
      <c r="W3" s="388"/>
      <c r="X3" s="388"/>
      <c r="Y3" s="388"/>
      <c r="Z3" s="388"/>
      <c r="AA3" s="388"/>
      <c r="AB3" s="388"/>
      <c r="AC3" s="388"/>
      <c r="AD3" s="388"/>
      <c r="AE3" s="388"/>
      <c r="AF3" s="388"/>
      <c r="AG3" s="388"/>
      <c r="AH3" s="388"/>
      <c r="AI3" s="388"/>
      <c r="AU3" s="388"/>
      <c r="BG3" s="388"/>
      <c r="BS3" s="388"/>
      <c r="CE3" s="388"/>
      <c r="CQ3" s="388"/>
      <c r="DD3" s="387"/>
      <c r="DE3" s="387"/>
    </row>
    <row r="4" spans="1:143" s="290" customFormat="1" x14ac:dyDescent="0.15">
      <c r="A4" s="388"/>
      <c r="B4" s="388"/>
      <c r="C4" s="388"/>
      <c r="D4" s="388"/>
      <c r="E4" s="388"/>
      <c r="F4" s="388"/>
      <c r="G4" s="388"/>
      <c r="H4" s="388"/>
      <c r="I4" s="388"/>
      <c r="J4" s="388"/>
      <c r="K4" s="388"/>
      <c r="L4" s="388"/>
      <c r="M4" s="388"/>
      <c r="N4" s="388"/>
      <c r="O4" s="388"/>
      <c r="P4" s="388"/>
      <c r="Q4" s="388"/>
      <c r="R4" s="388"/>
      <c r="S4" s="388"/>
      <c r="T4" s="388"/>
      <c r="U4" s="388"/>
      <c r="V4" s="388"/>
      <c r="W4" s="388"/>
      <c r="X4" s="388"/>
      <c r="Y4" s="388"/>
      <c r="Z4" s="388"/>
      <c r="AA4" s="388"/>
      <c r="AB4" s="388"/>
      <c r="AC4" s="388"/>
      <c r="AD4" s="388"/>
      <c r="AE4" s="388"/>
      <c r="AF4" s="388"/>
      <c r="AG4" s="388"/>
      <c r="AH4" s="388"/>
      <c r="AI4" s="388"/>
      <c r="AJ4" s="388"/>
      <c r="AK4" s="388"/>
      <c r="AL4" s="388"/>
      <c r="AM4" s="388"/>
      <c r="AN4" s="388"/>
      <c r="AO4" s="388"/>
      <c r="AP4" s="388"/>
      <c r="AQ4" s="388"/>
      <c r="AR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c r="BT4" s="388"/>
      <c r="BU4" s="388"/>
      <c r="BV4" s="388"/>
      <c r="BW4" s="388"/>
      <c r="BX4" s="388"/>
      <c r="BY4" s="388"/>
      <c r="BZ4" s="388"/>
      <c r="CA4" s="388"/>
      <c r="CB4" s="388"/>
      <c r="CC4" s="388"/>
      <c r="CD4" s="388"/>
      <c r="CE4" s="388"/>
      <c r="CF4" s="388"/>
      <c r="CG4" s="388"/>
      <c r="CH4" s="388"/>
      <c r="CI4" s="388"/>
      <c r="CJ4" s="388"/>
      <c r="CK4" s="388"/>
      <c r="CL4" s="388"/>
      <c r="CM4" s="388"/>
      <c r="CN4" s="388"/>
      <c r="CO4" s="388"/>
      <c r="CP4" s="388"/>
      <c r="CQ4" s="388"/>
      <c r="CR4" s="388"/>
      <c r="CS4" s="388"/>
      <c r="CT4" s="388"/>
      <c r="CU4" s="388"/>
      <c r="CV4" s="388"/>
      <c r="CW4" s="388"/>
      <c r="CX4" s="388"/>
      <c r="CY4" s="388"/>
      <c r="CZ4" s="388"/>
      <c r="DA4" s="388"/>
      <c r="DB4" s="388"/>
      <c r="DC4" s="388"/>
      <c r="DD4" s="388"/>
      <c r="DE4" s="388"/>
      <c r="DF4" s="291"/>
      <c r="DG4" s="291"/>
      <c r="DH4" s="291"/>
      <c r="DI4" s="291"/>
      <c r="DJ4" s="291"/>
      <c r="DK4" s="291"/>
      <c r="DL4" s="291"/>
      <c r="DM4" s="291"/>
      <c r="DN4" s="291"/>
      <c r="DO4" s="291"/>
      <c r="DP4" s="291"/>
      <c r="DQ4" s="291"/>
      <c r="DR4" s="291"/>
      <c r="DS4" s="291"/>
      <c r="DT4" s="291"/>
      <c r="DU4" s="291"/>
      <c r="DV4" s="291"/>
      <c r="DW4" s="291"/>
    </row>
    <row r="5" spans="1:143" s="290" customFormat="1" x14ac:dyDescent="0.15">
      <c r="A5" s="388"/>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8"/>
      <c r="BR5" s="388"/>
      <c r="BS5" s="388"/>
      <c r="BT5" s="388"/>
      <c r="BU5" s="388"/>
      <c r="BV5" s="388"/>
      <c r="BW5" s="388"/>
      <c r="BX5" s="388"/>
      <c r="BY5" s="388"/>
      <c r="BZ5" s="388"/>
      <c r="CA5" s="388"/>
      <c r="CB5" s="388"/>
      <c r="CC5" s="388"/>
      <c r="CD5" s="388"/>
      <c r="CE5" s="388"/>
      <c r="CF5" s="388"/>
      <c r="CG5" s="388"/>
      <c r="CH5" s="388"/>
      <c r="CI5" s="388"/>
      <c r="CJ5" s="388"/>
      <c r="CK5" s="388"/>
      <c r="CL5" s="388"/>
      <c r="CM5" s="388"/>
      <c r="CN5" s="388"/>
      <c r="CO5" s="388"/>
      <c r="CP5" s="388"/>
      <c r="CQ5" s="388"/>
      <c r="CR5" s="388"/>
      <c r="CS5" s="388"/>
      <c r="CT5" s="388"/>
      <c r="CU5" s="388"/>
      <c r="CV5" s="388"/>
      <c r="CW5" s="388"/>
      <c r="CX5" s="388"/>
      <c r="CY5" s="388"/>
      <c r="CZ5" s="388"/>
      <c r="DA5" s="388"/>
      <c r="DB5" s="388"/>
      <c r="DC5" s="388"/>
      <c r="DD5" s="388"/>
      <c r="DE5" s="388"/>
      <c r="DF5" s="291"/>
      <c r="DG5" s="291"/>
      <c r="DH5" s="291"/>
      <c r="DI5" s="291"/>
      <c r="DJ5" s="291"/>
      <c r="DK5" s="291"/>
      <c r="DL5" s="291"/>
      <c r="DM5" s="291"/>
      <c r="DN5" s="291"/>
      <c r="DO5" s="291"/>
      <c r="DP5" s="291"/>
      <c r="DQ5" s="291"/>
      <c r="DR5" s="291"/>
      <c r="DS5" s="291"/>
      <c r="DT5" s="291"/>
      <c r="DU5" s="291"/>
      <c r="DV5" s="291"/>
      <c r="DW5" s="291"/>
    </row>
    <row r="6" spans="1:143" s="290" customFormat="1" x14ac:dyDescent="0.15">
      <c r="A6" s="388"/>
      <c r="B6" s="388"/>
      <c r="C6" s="388"/>
      <c r="D6" s="388"/>
      <c r="E6" s="388"/>
      <c r="F6" s="388"/>
      <c r="G6" s="388"/>
      <c r="H6" s="388"/>
      <c r="I6" s="388"/>
      <c r="J6" s="388"/>
      <c r="K6" s="388"/>
      <c r="L6" s="388"/>
      <c r="M6" s="388"/>
      <c r="N6" s="388"/>
      <c r="O6" s="388"/>
      <c r="P6" s="388"/>
      <c r="Q6" s="388"/>
      <c r="R6" s="388"/>
      <c r="S6" s="388"/>
      <c r="T6" s="388"/>
      <c r="U6" s="388"/>
      <c r="V6" s="388"/>
      <c r="W6" s="388"/>
      <c r="X6" s="388"/>
      <c r="Y6" s="388"/>
      <c r="Z6" s="388"/>
      <c r="AA6" s="388"/>
      <c r="AB6" s="388"/>
      <c r="AC6" s="388"/>
      <c r="AD6" s="388"/>
      <c r="AE6" s="388"/>
      <c r="AF6" s="388"/>
      <c r="AG6" s="388"/>
      <c r="AH6" s="388"/>
      <c r="AI6" s="388"/>
      <c r="AJ6" s="388"/>
      <c r="AK6" s="388"/>
      <c r="AL6" s="388"/>
      <c r="AM6" s="388"/>
      <c r="AN6" s="388"/>
      <c r="AO6" s="388"/>
      <c r="AP6" s="388"/>
      <c r="AQ6" s="388"/>
      <c r="AR6" s="388"/>
      <c r="AS6" s="388"/>
      <c r="AT6" s="388"/>
      <c r="AU6" s="388"/>
      <c r="AV6" s="388"/>
      <c r="AW6" s="388"/>
      <c r="AX6" s="388"/>
      <c r="AY6" s="388"/>
      <c r="AZ6" s="388"/>
      <c r="BA6" s="388"/>
      <c r="BB6" s="388"/>
      <c r="BC6" s="388"/>
      <c r="BD6" s="388"/>
      <c r="BE6" s="388"/>
      <c r="BF6" s="388"/>
      <c r="BG6" s="388"/>
      <c r="BH6" s="388"/>
      <c r="BI6" s="388"/>
      <c r="BJ6" s="388"/>
      <c r="BK6" s="388"/>
      <c r="BL6" s="388"/>
      <c r="BM6" s="388"/>
      <c r="BN6" s="388"/>
      <c r="BO6" s="388"/>
      <c r="BP6" s="388"/>
      <c r="BQ6" s="388"/>
      <c r="BR6" s="388"/>
      <c r="BS6" s="388"/>
      <c r="BT6" s="388"/>
      <c r="BU6" s="388"/>
      <c r="BV6" s="388"/>
      <c r="BW6" s="388"/>
      <c r="BX6" s="388"/>
      <c r="BY6" s="388"/>
      <c r="BZ6" s="388"/>
      <c r="CA6" s="388"/>
      <c r="CB6" s="388"/>
      <c r="CC6" s="388"/>
      <c r="CD6" s="388"/>
      <c r="CE6" s="388"/>
      <c r="CF6" s="388"/>
      <c r="CG6" s="388"/>
      <c r="CH6" s="388"/>
      <c r="CI6" s="388"/>
      <c r="CJ6" s="388"/>
      <c r="CK6" s="388"/>
      <c r="CL6" s="388"/>
      <c r="CM6" s="388"/>
      <c r="CN6" s="388"/>
      <c r="CO6" s="388"/>
      <c r="CP6" s="388"/>
      <c r="CQ6" s="388"/>
      <c r="CR6" s="388"/>
      <c r="CS6" s="388"/>
      <c r="CT6" s="388"/>
      <c r="CU6" s="388"/>
      <c r="CV6" s="388"/>
      <c r="CW6" s="388"/>
      <c r="CX6" s="388"/>
      <c r="CY6" s="388"/>
      <c r="CZ6" s="388"/>
      <c r="DA6" s="388"/>
      <c r="DB6" s="388"/>
      <c r="DC6" s="388"/>
      <c r="DD6" s="388"/>
      <c r="DE6" s="388"/>
      <c r="DF6" s="291"/>
      <c r="DG6" s="291"/>
      <c r="DH6" s="291"/>
      <c r="DI6" s="291"/>
      <c r="DJ6" s="291"/>
      <c r="DK6" s="291"/>
      <c r="DL6" s="291"/>
      <c r="DM6" s="291"/>
      <c r="DN6" s="291"/>
      <c r="DO6" s="291"/>
      <c r="DP6" s="291"/>
      <c r="DQ6" s="291"/>
      <c r="DR6" s="291"/>
      <c r="DS6" s="291"/>
      <c r="DT6" s="291"/>
      <c r="DU6" s="291"/>
      <c r="DV6" s="291"/>
      <c r="DW6" s="291"/>
    </row>
    <row r="7" spans="1:143" s="290" customFormat="1" x14ac:dyDescent="0.15">
      <c r="A7" s="388"/>
      <c r="B7" s="388"/>
      <c r="C7" s="388"/>
      <c r="D7" s="388"/>
      <c r="E7" s="388"/>
      <c r="F7" s="388"/>
      <c r="G7" s="388"/>
      <c r="H7" s="388"/>
      <c r="I7" s="388"/>
      <c r="J7" s="388"/>
      <c r="K7" s="388"/>
      <c r="L7" s="388"/>
      <c r="M7" s="388"/>
      <c r="N7" s="388"/>
      <c r="O7" s="388"/>
      <c r="P7" s="388"/>
      <c r="Q7" s="388"/>
      <c r="R7" s="388"/>
      <c r="S7" s="388"/>
      <c r="T7" s="388"/>
      <c r="U7" s="388"/>
      <c r="V7" s="388"/>
      <c r="W7" s="388"/>
      <c r="X7" s="388"/>
      <c r="Y7" s="388"/>
      <c r="Z7" s="388"/>
      <c r="AA7" s="388"/>
      <c r="AB7" s="388"/>
      <c r="AC7" s="388"/>
      <c r="AD7" s="388"/>
      <c r="AE7" s="388"/>
      <c r="AF7" s="388"/>
      <c r="AG7" s="388"/>
      <c r="AH7" s="388"/>
      <c r="AI7" s="388"/>
      <c r="AJ7" s="388"/>
      <c r="AK7" s="388"/>
      <c r="AL7" s="388"/>
      <c r="AM7" s="388"/>
      <c r="AN7" s="388"/>
      <c r="AO7" s="388"/>
      <c r="AP7" s="388"/>
      <c r="AQ7" s="388"/>
      <c r="AR7" s="388"/>
      <c r="AS7" s="388"/>
      <c r="AT7" s="388"/>
      <c r="AU7" s="388"/>
      <c r="AV7" s="388"/>
      <c r="AW7" s="388"/>
      <c r="AX7" s="388"/>
      <c r="AY7" s="388"/>
      <c r="AZ7" s="388"/>
      <c r="BA7" s="388"/>
      <c r="BB7" s="388"/>
      <c r="BC7" s="388"/>
      <c r="BD7" s="388"/>
      <c r="BE7" s="388"/>
      <c r="BF7" s="388"/>
      <c r="BG7" s="388"/>
      <c r="BH7" s="388"/>
      <c r="BI7" s="388"/>
      <c r="BJ7" s="388"/>
      <c r="BK7" s="388"/>
      <c r="BL7" s="388"/>
      <c r="BM7" s="388"/>
      <c r="BN7" s="388"/>
      <c r="BO7" s="388"/>
      <c r="BP7" s="388"/>
      <c r="BQ7" s="388"/>
      <c r="BR7" s="388"/>
      <c r="BS7" s="388"/>
      <c r="BT7" s="388"/>
      <c r="BU7" s="388"/>
      <c r="BV7" s="388"/>
      <c r="BW7" s="388"/>
      <c r="BX7" s="388"/>
      <c r="BY7" s="388"/>
      <c r="BZ7" s="388"/>
      <c r="CA7" s="388"/>
      <c r="CB7" s="388"/>
      <c r="CC7" s="388"/>
      <c r="CD7" s="388"/>
      <c r="CE7" s="388"/>
      <c r="CF7" s="388"/>
      <c r="CG7" s="388"/>
      <c r="CH7" s="388"/>
      <c r="CI7" s="388"/>
      <c r="CJ7" s="388"/>
      <c r="CK7" s="388"/>
      <c r="CL7" s="388"/>
      <c r="CM7" s="388"/>
      <c r="CN7" s="388"/>
      <c r="CO7" s="388"/>
      <c r="CP7" s="388"/>
      <c r="CQ7" s="388"/>
      <c r="CR7" s="388"/>
      <c r="CS7" s="388"/>
      <c r="CT7" s="388"/>
      <c r="CU7" s="388"/>
      <c r="CV7" s="388"/>
      <c r="CW7" s="388"/>
      <c r="CX7" s="388"/>
      <c r="CY7" s="388"/>
      <c r="CZ7" s="388"/>
      <c r="DA7" s="388"/>
      <c r="DB7" s="388"/>
      <c r="DC7" s="388"/>
      <c r="DD7" s="388"/>
      <c r="DE7" s="388"/>
      <c r="DF7" s="291"/>
      <c r="DG7" s="291"/>
      <c r="DH7" s="291"/>
      <c r="DI7" s="291"/>
      <c r="DJ7" s="291"/>
      <c r="DK7" s="291"/>
      <c r="DL7" s="291"/>
      <c r="DM7" s="291"/>
      <c r="DN7" s="291"/>
      <c r="DO7" s="291"/>
      <c r="DP7" s="291"/>
      <c r="DQ7" s="291"/>
      <c r="DR7" s="291"/>
      <c r="DS7" s="291"/>
      <c r="DT7" s="291"/>
      <c r="DU7" s="291"/>
      <c r="DV7" s="291"/>
      <c r="DW7" s="291"/>
    </row>
    <row r="8" spans="1:143" s="290" customFormat="1" x14ac:dyDescent="0.15">
      <c r="A8" s="388"/>
      <c r="B8" s="388"/>
      <c r="C8" s="388"/>
      <c r="D8" s="388"/>
      <c r="E8" s="38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8"/>
      <c r="AJ8" s="388"/>
      <c r="AK8" s="388"/>
      <c r="AL8" s="388"/>
      <c r="AM8" s="388"/>
      <c r="AN8" s="388"/>
      <c r="AO8" s="388"/>
      <c r="AP8" s="388"/>
      <c r="AQ8" s="388"/>
      <c r="AR8" s="388"/>
      <c r="AS8" s="388"/>
      <c r="AT8" s="388"/>
      <c r="AU8" s="388"/>
      <c r="AV8" s="388"/>
      <c r="AW8" s="388"/>
      <c r="AX8" s="388"/>
      <c r="AY8" s="388"/>
      <c r="AZ8" s="388"/>
      <c r="BA8" s="388"/>
      <c r="BB8" s="388"/>
      <c r="BC8" s="388"/>
      <c r="BD8" s="388"/>
      <c r="BE8" s="388"/>
      <c r="BF8" s="388"/>
      <c r="BG8" s="388"/>
      <c r="BH8" s="388"/>
      <c r="BI8" s="388"/>
      <c r="BJ8" s="388"/>
      <c r="BK8" s="388"/>
      <c r="BL8" s="388"/>
      <c r="BM8" s="388"/>
      <c r="BN8" s="388"/>
      <c r="BO8" s="388"/>
      <c r="BP8" s="388"/>
      <c r="BQ8" s="388"/>
      <c r="BR8" s="388"/>
      <c r="BS8" s="388"/>
      <c r="BT8" s="388"/>
      <c r="BU8" s="388"/>
      <c r="BV8" s="388"/>
      <c r="BW8" s="388"/>
      <c r="BX8" s="388"/>
      <c r="BY8" s="388"/>
      <c r="BZ8" s="388"/>
      <c r="CA8" s="388"/>
      <c r="CB8" s="388"/>
      <c r="CC8" s="388"/>
      <c r="CD8" s="388"/>
      <c r="CE8" s="388"/>
      <c r="CF8" s="388"/>
      <c r="CG8" s="388"/>
      <c r="CH8" s="388"/>
      <c r="CI8" s="388"/>
      <c r="CJ8" s="388"/>
      <c r="CK8" s="388"/>
      <c r="CL8" s="388"/>
      <c r="CM8" s="388"/>
      <c r="CN8" s="388"/>
      <c r="CO8" s="388"/>
      <c r="CP8" s="388"/>
      <c r="CQ8" s="388"/>
      <c r="CR8" s="388"/>
      <c r="CS8" s="388"/>
      <c r="CT8" s="388"/>
      <c r="CU8" s="388"/>
      <c r="CV8" s="388"/>
      <c r="CW8" s="388"/>
      <c r="CX8" s="388"/>
      <c r="CY8" s="388"/>
      <c r="CZ8" s="388"/>
      <c r="DA8" s="388"/>
      <c r="DB8" s="388"/>
      <c r="DC8" s="388"/>
      <c r="DD8" s="388"/>
      <c r="DE8" s="388"/>
      <c r="DF8" s="291"/>
      <c r="DG8" s="291"/>
      <c r="DH8" s="291"/>
      <c r="DI8" s="291"/>
      <c r="DJ8" s="291"/>
      <c r="DK8" s="291"/>
      <c r="DL8" s="291"/>
      <c r="DM8" s="291"/>
      <c r="DN8" s="291"/>
      <c r="DO8" s="291"/>
      <c r="DP8" s="291"/>
      <c r="DQ8" s="291"/>
      <c r="DR8" s="291"/>
      <c r="DS8" s="291"/>
      <c r="DT8" s="291"/>
      <c r="DU8" s="291"/>
      <c r="DV8" s="291"/>
      <c r="DW8" s="291"/>
    </row>
    <row r="9" spans="1:143" s="290" customFormat="1" x14ac:dyDescent="0.15">
      <c r="A9" s="388"/>
      <c r="B9" s="388"/>
      <c r="C9" s="388"/>
      <c r="D9" s="388"/>
      <c r="E9" s="388"/>
      <c r="F9" s="388"/>
      <c r="G9" s="388"/>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8"/>
      <c r="AY9" s="388"/>
      <c r="AZ9" s="388"/>
      <c r="BA9" s="388"/>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c r="CA9" s="388"/>
      <c r="CB9" s="388"/>
      <c r="CC9" s="388"/>
      <c r="CD9" s="388"/>
      <c r="CE9" s="388"/>
      <c r="CF9" s="388"/>
      <c r="CG9" s="388"/>
      <c r="CH9" s="388"/>
      <c r="CI9" s="388"/>
      <c r="CJ9" s="388"/>
      <c r="CK9" s="388"/>
      <c r="CL9" s="388"/>
      <c r="CM9" s="388"/>
      <c r="CN9" s="388"/>
      <c r="CO9" s="388"/>
      <c r="CP9" s="388"/>
      <c r="CQ9" s="388"/>
      <c r="CR9" s="388"/>
      <c r="CS9" s="388"/>
      <c r="CT9" s="388"/>
      <c r="CU9" s="388"/>
      <c r="CV9" s="388"/>
      <c r="CW9" s="388"/>
      <c r="CX9" s="388"/>
      <c r="CY9" s="388"/>
      <c r="CZ9" s="388"/>
      <c r="DA9" s="388"/>
      <c r="DB9" s="388"/>
      <c r="DC9" s="388"/>
      <c r="DD9" s="388"/>
      <c r="DE9" s="388"/>
      <c r="DF9" s="291"/>
      <c r="DG9" s="291"/>
      <c r="DH9" s="291"/>
      <c r="DI9" s="291"/>
      <c r="DJ9" s="291"/>
      <c r="DK9" s="291"/>
      <c r="DL9" s="291"/>
      <c r="DM9" s="291"/>
      <c r="DN9" s="291"/>
      <c r="DO9" s="291"/>
      <c r="DP9" s="291"/>
      <c r="DQ9" s="291"/>
      <c r="DR9" s="291"/>
      <c r="DS9" s="291"/>
      <c r="DT9" s="291"/>
      <c r="DU9" s="291"/>
      <c r="DV9" s="291"/>
      <c r="DW9" s="291"/>
    </row>
    <row r="10" spans="1:143" s="290" customFormat="1" x14ac:dyDescent="0.15">
      <c r="A10" s="388"/>
      <c r="B10" s="388"/>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88"/>
      <c r="AJ10" s="388"/>
      <c r="AK10" s="388"/>
      <c r="AL10" s="388"/>
      <c r="AM10" s="388"/>
      <c r="AN10" s="388"/>
      <c r="AO10" s="388"/>
      <c r="AP10" s="388"/>
      <c r="AQ10" s="388"/>
      <c r="AR10" s="388"/>
      <c r="AS10" s="388"/>
      <c r="AT10" s="388"/>
      <c r="AU10" s="388"/>
      <c r="AV10" s="388"/>
      <c r="AW10" s="388"/>
      <c r="AX10" s="388"/>
      <c r="AY10" s="388"/>
      <c r="AZ10" s="388"/>
      <c r="BA10" s="388"/>
      <c r="BB10" s="388"/>
      <c r="BC10" s="388"/>
      <c r="BD10" s="388"/>
      <c r="BE10" s="388"/>
      <c r="BF10" s="388"/>
      <c r="BG10" s="388"/>
      <c r="BH10" s="388"/>
      <c r="BI10" s="388"/>
      <c r="BJ10" s="388"/>
      <c r="BK10" s="388"/>
      <c r="BL10" s="388"/>
      <c r="BM10" s="388"/>
      <c r="BN10" s="388"/>
      <c r="BO10" s="388"/>
      <c r="BP10" s="388"/>
      <c r="BQ10" s="388"/>
      <c r="BR10" s="388"/>
      <c r="BS10" s="388"/>
      <c r="BT10" s="388"/>
      <c r="BU10" s="388"/>
      <c r="BV10" s="388"/>
      <c r="BW10" s="388"/>
      <c r="BX10" s="388"/>
      <c r="BY10" s="388"/>
      <c r="BZ10" s="388"/>
      <c r="CA10" s="388"/>
      <c r="CB10" s="388"/>
      <c r="CC10" s="388"/>
      <c r="CD10" s="388"/>
      <c r="CE10" s="388"/>
      <c r="CF10" s="388"/>
      <c r="CG10" s="388"/>
      <c r="CH10" s="388"/>
      <c r="CI10" s="388"/>
      <c r="CJ10" s="388"/>
      <c r="CK10" s="388"/>
      <c r="CL10" s="388"/>
      <c r="CM10" s="388"/>
      <c r="CN10" s="388"/>
      <c r="CO10" s="388"/>
      <c r="CP10" s="388"/>
      <c r="CQ10" s="388"/>
      <c r="CR10" s="388"/>
      <c r="CS10" s="388"/>
      <c r="CT10" s="388"/>
      <c r="CU10" s="388"/>
      <c r="CV10" s="388"/>
      <c r="CW10" s="388"/>
      <c r="CX10" s="388"/>
      <c r="CY10" s="388"/>
      <c r="CZ10" s="388"/>
      <c r="DA10" s="388"/>
      <c r="DB10" s="388"/>
      <c r="DC10" s="388"/>
      <c r="DD10" s="388"/>
      <c r="DE10" s="388"/>
      <c r="DF10" s="291"/>
      <c r="DG10" s="291"/>
      <c r="DH10" s="291"/>
      <c r="DI10" s="291"/>
      <c r="DJ10" s="291"/>
      <c r="DK10" s="291"/>
      <c r="DL10" s="291"/>
      <c r="DM10" s="291"/>
      <c r="DN10" s="291"/>
      <c r="DO10" s="291"/>
      <c r="DP10" s="291"/>
      <c r="DQ10" s="291"/>
      <c r="DR10" s="291"/>
      <c r="DS10" s="291"/>
      <c r="DT10" s="291"/>
      <c r="DU10" s="291"/>
      <c r="DV10" s="291"/>
      <c r="DW10" s="291"/>
      <c r="EM10" s="290" t="s">
        <v>593</v>
      </c>
    </row>
    <row r="11" spans="1:143" s="290" customFormat="1" x14ac:dyDescent="0.15">
      <c r="A11" s="388"/>
      <c r="B11" s="388"/>
      <c r="C11" s="388"/>
      <c r="D11" s="388"/>
      <c r="E11" s="388"/>
      <c r="F11" s="388"/>
      <c r="G11" s="388"/>
      <c r="H11" s="388"/>
      <c r="I11" s="388"/>
      <c r="J11" s="388"/>
      <c r="K11" s="388"/>
      <c r="L11" s="388"/>
      <c r="M11" s="388"/>
      <c r="N11" s="388"/>
      <c r="O11" s="388"/>
      <c r="P11" s="388"/>
      <c r="Q11" s="388"/>
      <c r="R11" s="388"/>
      <c r="S11" s="388"/>
      <c r="T11" s="388"/>
      <c r="U11" s="388"/>
      <c r="V11" s="388"/>
      <c r="W11" s="388"/>
      <c r="X11" s="388"/>
      <c r="Y11" s="388"/>
      <c r="Z11" s="388"/>
      <c r="AA11" s="388"/>
      <c r="AB11" s="388"/>
      <c r="AC11" s="388"/>
      <c r="AD11" s="388"/>
      <c r="AE11" s="388"/>
      <c r="AF11" s="388"/>
      <c r="AG11" s="388"/>
      <c r="AH11" s="388"/>
      <c r="AI11" s="388"/>
      <c r="AJ11" s="388"/>
      <c r="AK11" s="388"/>
      <c r="AL11" s="388"/>
      <c r="AM11" s="388"/>
      <c r="AN11" s="388"/>
      <c r="AO11" s="388"/>
      <c r="AP11" s="388"/>
      <c r="AQ11" s="388"/>
      <c r="AR11" s="388"/>
      <c r="AS11" s="388"/>
      <c r="AT11" s="388"/>
      <c r="AU11" s="388"/>
      <c r="AV11" s="388"/>
      <c r="AW11" s="388"/>
      <c r="AX11" s="388"/>
      <c r="AY11" s="388"/>
      <c r="AZ11" s="388"/>
      <c r="BA11" s="388"/>
      <c r="BB11" s="388"/>
      <c r="BC11" s="388"/>
      <c r="BD11" s="388"/>
      <c r="BE11" s="388"/>
      <c r="BF11" s="388"/>
      <c r="BG11" s="388"/>
      <c r="BH11" s="388"/>
      <c r="BI11" s="388"/>
      <c r="BJ11" s="388"/>
      <c r="BK11" s="388"/>
      <c r="BL11" s="388"/>
      <c r="BM11" s="388"/>
      <c r="BN11" s="388"/>
      <c r="BO11" s="388"/>
      <c r="BP11" s="388"/>
      <c r="BQ11" s="388"/>
      <c r="BR11" s="388"/>
      <c r="BS11" s="388"/>
      <c r="BT11" s="388"/>
      <c r="BU11" s="388"/>
      <c r="BV11" s="388"/>
      <c r="BW11" s="388"/>
      <c r="BX11" s="388"/>
      <c r="BY11" s="388"/>
      <c r="BZ11" s="388"/>
      <c r="CA11" s="388"/>
      <c r="CB11" s="388"/>
      <c r="CC11" s="388"/>
      <c r="CD11" s="388"/>
      <c r="CE11" s="388"/>
      <c r="CF11" s="388"/>
      <c r="CG11" s="388"/>
      <c r="CH11" s="388"/>
      <c r="CI11" s="388"/>
      <c r="CJ11" s="388"/>
      <c r="CK11" s="388"/>
      <c r="CL11" s="388"/>
      <c r="CM11" s="388"/>
      <c r="CN11" s="388"/>
      <c r="CO11" s="388"/>
      <c r="CP11" s="388"/>
      <c r="CQ11" s="388"/>
      <c r="CR11" s="388"/>
      <c r="CS11" s="388"/>
      <c r="CT11" s="388"/>
      <c r="CU11" s="388"/>
      <c r="CV11" s="388"/>
      <c r="CW11" s="388"/>
      <c r="CX11" s="388"/>
      <c r="CY11" s="388"/>
      <c r="CZ11" s="388"/>
      <c r="DA11" s="388"/>
      <c r="DB11" s="388"/>
      <c r="DC11" s="388"/>
      <c r="DD11" s="388"/>
      <c r="DE11" s="388"/>
      <c r="DF11" s="291"/>
      <c r="DG11" s="291"/>
      <c r="DH11" s="291"/>
      <c r="DI11" s="291"/>
      <c r="DJ11" s="291"/>
      <c r="DK11" s="291"/>
      <c r="DL11" s="291"/>
      <c r="DM11" s="291"/>
      <c r="DN11" s="291"/>
      <c r="DO11" s="291"/>
      <c r="DP11" s="291"/>
      <c r="DQ11" s="291"/>
      <c r="DR11" s="291"/>
      <c r="DS11" s="291"/>
      <c r="DT11" s="291"/>
      <c r="DU11" s="291"/>
      <c r="DV11" s="291"/>
      <c r="DW11" s="291"/>
    </row>
    <row r="12" spans="1:143" s="290" customFormat="1" x14ac:dyDescent="0.15">
      <c r="A12" s="388"/>
      <c r="B12" s="388"/>
      <c r="C12" s="388"/>
      <c r="D12" s="388"/>
      <c r="E12" s="388"/>
      <c r="F12" s="388"/>
      <c r="G12" s="388"/>
      <c r="H12" s="388"/>
      <c r="I12" s="388"/>
      <c r="J12" s="388"/>
      <c r="K12" s="388"/>
      <c r="L12" s="388"/>
      <c r="M12" s="388"/>
      <c r="N12" s="388"/>
      <c r="O12" s="388"/>
      <c r="P12" s="388"/>
      <c r="Q12" s="388"/>
      <c r="R12" s="388"/>
      <c r="S12" s="388"/>
      <c r="T12" s="388"/>
      <c r="U12" s="388"/>
      <c r="V12" s="388"/>
      <c r="W12" s="388"/>
      <c r="X12" s="388"/>
      <c r="Y12" s="388"/>
      <c r="Z12" s="388"/>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291"/>
      <c r="DG12" s="291"/>
      <c r="DH12" s="291"/>
      <c r="DI12" s="291"/>
      <c r="DJ12" s="291"/>
      <c r="DK12" s="291"/>
      <c r="DL12" s="291"/>
      <c r="DM12" s="291"/>
      <c r="DN12" s="291"/>
      <c r="DO12" s="291"/>
      <c r="DP12" s="291"/>
      <c r="DQ12" s="291"/>
      <c r="DR12" s="291"/>
      <c r="DS12" s="291"/>
      <c r="DT12" s="291"/>
      <c r="DU12" s="291"/>
      <c r="DV12" s="291"/>
      <c r="DW12" s="291"/>
      <c r="EM12" s="290" t="s">
        <v>593</v>
      </c>
    </row>
    <row r="13" spans="1:143" s="290" customFormat="1" x14ac:dyDescent="0.15">
      <c r="A13" s="388"/>
      <c r="B13" s="388"/>
      <c r="C13" s="388"/>
      <c r="D13" s="388"/>
      <c r="E13" s="388"/>
      <c r="F13" s="388"/>
      <c r="G13" s="388"/>
      <c r="H13" s="388"/>
      <c r="I13" s="388"/>
      <c r="J13" s="388"/>
      <c r="K13" s="388"/>
      <c r="L13" s="388"/>
      <c r="M13" s="388"/>
      <c r="N13" s="388"/>
      <c r="O13" s="388"/>
      <c r="P13" s="388"/>
      <c r="Q13" s="388"/>
      <c r="R13" s="388"/>
      <c r="S13" s="388"/>
      <c r="T13" s="388"/>
      <c r="U13" s="388"/>
      <c r="V13" s="388"/>
      <c r="W13" s="388"/>
      <c r="X13" s="388"/>
      <c r="Y13" s="388"/>
      <c r="Z13" s="388"/>
      <c r="AA13" s="388"/>
      <c r="AB13" s="388"/>
      <c r="AC13" s="388"/>
      <c r="AD13" s="388"/>
      <c r="AE13" s="388"/>
      <c r="AF13" s="388"/>
      <c r="AG13" s="388"/>
      <c r="AH13" s="388"/>
      <c r="AI13" s="388"/>
      <c r="AJ13" s="388"/>
      <c r="AK13" s="388"/>
      <c r="AL13" s="388"/>
      <c r="AM13" s="388"/>
      <c r="AN13" s="388"/>
      <c r="AO13" s="388"/>
      <c r="AP13" s="388"/>
      <c r="AQ13" s="388"/>
      <c r="AR13" s="388"/>
      <c r="AS13" s="388"/>
      <c r="AT13" s="388"/>
      <c r="AU13" s="388"/>
      <c r="AV13" s="388"/>
      <c r="AW13" s="388"/>
      <c r="AX13" s="388"/>
      <c r="AY13" s="388"/>
      <c r="AZ13" s="388"/>
      <c r="BA13" s="388"/>
      <c r="BB13" s="388"/>
      <c r="BC13" s="388"/>
      <c r="BD13" s="388"/>
      <c r="BE13" s="388"/>
      <c r="BF13" s="388"/>
      <c r="BG13" s="388"/>
      <c r="BH13" s="388"/>
      <c r="BI13" s="388"/>
      <c r="BJ13" s="388"/>
      <c r="BK13" s="388"/>
      <c r="BL13" s="388"/>
      <c r="BM13" s="388"/>
      <c r="BN13" s="388"/>
      <c r="BO13" s="388"/>
      <c r="BP13" s="388"/>
      <c r="BQ13" s="388"/>
      <c r="BR13" s="388"/>
      <c r="BS13" s="388"/>
      <c r="BT13" s="388"/>
      <c r="BU13" s="388"/>
      <c r="BV13" s="388"/>
      <c r="BW13" s="388"/>
      <c r="BX13" s="388"/>
      <c r="BY13" s="388"/>
      <c r="BZ13" s="388"/>
      <c r="CA13" s="388"/>
      <c r="CB13" s="388"/>
      <c r="CC13" s="388"/>
      <c r="CD13" s="388"/>
      <c r="CE13" s="388"/>
      <c r="CF13" s="388"/>
      <c r="CG13" s="388"/>
      <c r="CH13" s="388"/>
      <c r="CI13" s="388"/>
      <c r="CJ13" s="388"/>
      <c r="CK13" s="388"/>
      <c r="CL13" s="388"/>
      <c r="CM13" s="388"/>
      <c r="CN13" s="388"/>
      <c r="CO13" s="388"/>
      <c r="CP13" s="388"/>
      <c r="CQ13" s="388"/>
      <c r="CR13" s="388"/>
      <c r="CS13" s="388"/>
      <c r="CT13" s="388"/>
      <c r="CU13" s="388"/>
      <c r="CV13" s="388"/>
      <c r="CW13" s="388"/>
      <c r="CX13" s="388"/>
      <c r="CY13" s="388"/>
      <c r="CZ13" s="388"/>
      <c r="DA13" s="388"/>
      <c r="DB13" s="388"/>
      <c r="DC13" s="388"/>
      <c r="DD13" s="388"/>
      <c r="DE13" s="388"/>
      <c r="DF13" s="291"/>
      <c r="DG13" s="291"/>
      <c r="DH13" s="291"/>
      <c r="DI13" s="291"/>
      <c r="DJ13" s="291"/>
      <c r="DK13" s="291"/>
      <c r="DL13" s="291"/>
      <c r="DM13" s="291"/>
      <c r="DN13" s="291"/>
      <c r="DO13" s="291"/>
      <c r="DP13" s="291"/>
      <c r="DQ13" s="291"/>
      <c r="DR13" s="291"/>
      <c r="DS13" s="291"/>
      <c r="DT13" s="291"/>
      <c r="DU13" s="291"/>
      <c r="DV13" s="291"/>
      <c r="DW13" s="291"/>
    </row>
    <row r="14" spans="1:143" s="290" customFormat="1" x14ac:dyDescent="0.15">
      <c r="A14" s="388"/>
      <c r="B14" s="388"/>
      <c r="C14" s="388"/>
      <c r="D14" s="388"/>
      <c r="E14" s="388"/>
      <c r="F14" s="388"/>
      <c r="G14" s="388"/>
      <c r="H14" s="388"/>
      <c r="I14" s="388"/>
      <c r="J14" s="388"/>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8"/>
      <c r="AJ14" s="388"/>
      <c r="AK14" s="388"/>
      <c r="AL14" s="388"/>
      <c r="AM14" s="388"/>
      <c r="AN14" s="388"/>
      <c r="AO14" s="388"/>
      <c r="AP14" s="388"/>
      <c r="AQ14" s="388"/>
      <c r="AR14" s="388"/>
      <c r="AS14" s="388"/>
      <c r="AT14" s="388"/>
      <c r="AU14" s="388"/>
      <c r="AV14" s="388"/>
      <c r="AW14" s="388"/>
      <c r="AX14" s="388"/>
      <c r="AY14" s="388"/>
      <c r="AZ14" s="388"/>
      <c r="BA14" s="388"/>
      <c r="BB14" s="388"/>
      <c r="BC14" s="388"/>
      <c r="BD14" s="388"/>
      <c r="BE14" s="388"/>
      <c r="BF14" s="388"/>
      <c r="BG14" s="388"/>
      <c r="BH14" s="388"/>
      <c r="BI14" s="388"/>
      <c r="BJ14" s="388"/>
      <c r="BK14" s="388"/>
      <c r="BL14" s="388"/>
      <c r="BM14" s="388"/>
      <c r="BN14" s="388"/>
      <c r="BO14" s="388"/>
      <c r="BP14" s="388"/>
      <c r="BQ14" s="388"/>
      <c r="BR14" s="388"/>
      <c r="BS14" s="388"/>
      <c r="BT14" s="388"/>
      <c r="BU14" s="388"/>
      <c r="BV14" s="388"/>
      <c r="BW14" s="388"/>
      <c r="BX14" s="388"/>
      <c r="BY14" s="388"/>
      <c r="BZ14" s="388"/>
      <c r="CA14" s="388"/>
      <c r="CB14" s="388"/>
      <c r="CC14" s="388"/>
      <c r="CD14" s="388"/>
      <c r="CE14" s="388"/>
      <c r="CF14" s="388"/>
      <c r="CG14" s="388"/>
      <c r="CH14" s="388"/>
      <c r="CI14" s="388"/>
      <c r="CJ14" s="388"/>
      <c r="CK14" s="388"/>
      <c r="CL14" s="388"/>
      <c r="CM14" s="388"/>
      <c r="CN14" s="388"/>
      <c r="CO14" s="388"/>
      <c r="CP14" s="388"/>
      <c r="CQ14" s="388"/>
      <c r="CR14" s="388"/>
      <c r="CS14" s="388"/>
      <c r="CT14" s="388"/>
      <c r="CU14" s="388"/>
      <c r="CV14" s="388"/>
      <c r="CW14" s="388"/>
      <c r="CX14" s="388"/>
      <c r="CY14" s="388"/>
      <c r="CZ14" s="388"/>
      <c r="DA14" s="388"/>
      <c r="DB14" s="388"/>
      <c r="DC14" s="388"/>
      <c r="DD14" s="388"/>
      <c r="DE14" s="388"/>
      <c r="DF14" s="291"/>
      <c r="DG14" s="291"/>
      <c r="DH14" s="291"/>
      <c r="DI14" s="291"/>
      <c r="DJ14" s="291"/>
      <c r="DK14" s="291"/>
      <c r="DL14" s="291"/>
      <c r="DM14" s="291"/>
      <c r="DN14" s="291"/>
      <c r="DO14" s="291"/>
      <c r="DP14" s="291"/>
      <c r="DQ14" s="291"/>
      <c r="DR14" s="291"/>
      <c r="DS14" s="291"/>
      <c r="DT14" s="291"/>
      <c r="DU14" s="291"/>
      <c r="DV14" s="291"/>
      <c r="DW14" s="291"/>
    </row>
    <row r="15" spans="1:143" s="290" customFormat="1" x14ac:dyDescent="0.15">
      <c r="A15" s="387"/>
      <c r="B15" s="388"/>
      <c r="C15" s="388"/>
      <c r="D15" s="388"/>
      <c r="E15" s="388"/>
      <c r="F15" s="388"/>
      <c r="G15" s="388"/>
      <c r="H15" s="388"/>
      <c r="I15" s="388"/>
      <c r="J15" s="388"/>
      <c r="K15" s="38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388"/>
      <c r="AK15" s="388"/>
      <c r="AL15" s="388"/>
      <c r="AM15" s="388"/>
      <c r="AN15" s="388"/>
      <c r="AO15" s="388"/>
      <c r="AP15" s="388"/>
      <c r="AQ15" s="388"/>
      <c r="AR15" s="388"/>
      <c r="AS15" s="388"/>
      <c r="AT15" s="388"/>
      <c r="AU15" s="388"/>
      <c r="AV15" s="388"/>
      <c r="AW15" s="388"/>
      <c r="AX15" s="388"/>
      <c r="AY15" s="388"/>
      <c r="AZ15" s="388"/>
      <c r="BA15" s="388"/>
      <c r="BB15" s="388"/>
      <c r="BC15" s="388"/>
      <c r="BD15" s="388"/>
      <c r="BE15" s="388"/>
      <c r="BF15" s="388"/>
      <c r="BG15" s="388"/>
      <c r="BH15" s="388"/>
      <c r="BI15" s="388"/>
      <c r="BJ15" s="388"/>
      <c r="BK15" s="388"/>
      <c r="BL15" s="388"/>
      <c r="BM15" s="388"/>
      <c r="BN15" s="388"/>
      <c r="BO15" s="388"/>
      <c r="BP15" s="388"/>
      <c r="BQ15" s="388"/>
      <c r="BR15" s="388"/>
      <c r="BS15" s="388"/>
      <c r="BT15" s="388"/>
      <c r="BU15" s="388"/>
      <c r="BV15" s="388"/>
      <c r="BW15" s="388"/>
      <c r="BX15" s="388"/>
      <c r="BY15" s="388"/>
      <c r="BZ15" s="388"/>
      <c r="CA15" s="388"/>
      <c r="CB15" s="388"/>
      <c r="CC15" s="388"/>
      <c r="CD15" s="388"/>
      <c r="CE15" s="388"/>
      <c r="CF15" s="388"/>
      <c r="CG15" s="388"/>
      <c r="CH15" s="388"/>
      <c r="CI15" s="388"/>
      <c r="CJ15" s="388"/>
      <c r="CK15" s="388"/>
      <c r="CL15" s="388"/>
      <c r="CM15" s="388"/>
      <c r="CN15" s="388"/>
      <c r="CO15" s="388"/>
      <c r="CP15" s="388"/>
      <c r="CQ15" s="388"/>
      <c r="CR15" s="388"/>
      <c r="CS15" s="388"/>
      <c r="CT15" s="388"/>
      <c r="CU15" s="388"/>
      <c r="CV15" s="388"/>
      <c r="CW15" s="388"/>
      <c r="CX15" s="388"/>
      <c r="CY15" s="388"/>
      <c r="CZ15" s="388"/>
      <c r="DA15" s="388"/>
      <c r="DB15" s="388"/>
      <c r="DC15" s="388"/>
      <c r="DD15" s="388"/>
      <c r="DE15" s="388"/>
      <c r="DF15" s="291"/>
      <c r="DG15" s="291"/>
      <c r="DH15" s="291"/>
      <c r="DI15" s="291"/>
      <c r="DJ15" s="291"/>
      <c r="DK15" s="291"/>
      <c r="DL15" s="291"/>
      <c r="DM15" s="291"/>
      <c r="DN15" s="291"/>
      <c r="DO15" s="291"/>
      <c r="DP15" s="291"/>
      <c r="DQ15" s="291"/>
      <c r="DR15" s="291"/>
      <c r="DS15" s="291"/>
      <c r="DT15" s="291"/>
      <c r="DU15" s="291"/>
      <c r="DV15" s="291"/>
      <c r="DW15" s="291"/>
    </row>
    <row r="16" spans="1:143" s="290" customFormat="1" x14ac:dyDescent="0.15">
      <c r="A16" s="387"/>
      <c r="B16" s="388"/>
      <c r="C16" s="388"/>
      <c r="D16" s="388"/>
      <c r="E16" s="388"/>
      <c r="F16" s="388"/>
      <c r="G16" s="388"/>
      <c r="H16" s="388"/>
      <c r="I16" s="388"/>
      <c r="J16" s="388"/>
      <c r="K16" s="388"/>
      <c r="L16" s="388"/>
      <c r="M16" s="388"/>
      <c r="N16" s="388"/>
      <c r="O16" s="388"/>
      <c r="P16" s="388"/>
      <c r="Q16" s="388"/>
      <c r="R16" s="388"/>
      <c r="S16" s="388"/>
      <c r="T16" s="388"/>
      <c r="U16" s="388"/>
      <c r="V16" s="388"/>
      <c r="W16" s="388"/>
      <c r="X16" s="388"/>
      <c r="Y16" s="388"/>
      <c r="Z16" s="388"/>
      <c r="AA16" s="388"/>
      <c r="AB16" s="388"/>
      <c r="AC16" s="388"/>
      <c r="AD16" s="388"/>
      <c r="AE16" s="388"/>
      <c r="AF16" s="388"/>
      <c r="AG16" s="388"/>
      <c r="AH16" s="388"/>
      <c r="AI16" s="388"/>
      <c r="AJ16" s="388"/>
      <c r="AK16" s="388"/>
      <c r="AL16" s="388"/>
      <c r="AM16" s="388"/>
      <c r="AN16" s="388"/>
      <c r="AO16" s="388"/>
      <c r="AP16" s="388"/>
      <c r="AQ16" s="388"/>
      <c r="AR16" s="388"/>
      <c r="AS16" s="388"/>
      <c r="AT16" s="388"/>
      <c r="AU16" s="388"/>
      <c r="AV16" s="388"/>
      <c r="AW16" s="388"/>
      <c r="AX16" s="388"/>
      <c r="AY16" s="388"/>
      <c r="AZ16" s="388"/>
      <c r="BA16" s="388"/>
      <c r="BB16" s="388"/>
      <c r="BC16" s="388"/>
      <c r="BD16" s="388"/>
      <c r="BE16" s="388"/>
      <c r="BF16" s="388"/>
      <c r="BG16" s="388"/>
      <c r="BH16" s="388"/>
      <c r="BI16" s="388"/>
      <c r="BJ16" s="388"/>
      <c r="BK16" s="388"/>
      <c r="BL16" s="388"/>
      <c r="BM16" s="388"/>
      <c r="BN16" s="388"/>
      <c r="BO16" s="388"/>
      <c r="BP16" s="388"/>
      <c r="BQ16" s="388"/>
      <c r="BR16" s="388"/>
      <c r="BS16" s="388"/>
      <c r="BT16" s="388"/>
      <c r="BU16" s="388"/>
      <c r="BV16" s="388"/>
      <c r="BW16" s="388"/>
      <c r="BX16" s="388"/>
      <c r="BY16" s="388"/>
      <c r="BZ16" s="388"/>
      <c r="CA16" s="388"/>
      <c r="CB16" s="388"/>
      <c r="CC16" s="388"/>
      <c r="CD16" s="388"/>
      <c r="CE16" s="388"/>
      <c r="CF16" s="388"/>
      <c r="CG16" s="388"/>
      <c r="CH16" s="388"/>
      <c r="CI16" s="388"/>
      <c r="CJ16" s="388"/>
      <c r="CK16" s="388"/>
      <c r="CL16" s="388"/>
      <c r="CM16" s="388"/>
      <c r="CN16" s="388"/>
      <c r="CO16" s="388"/>
      <c r="CP16" s="388"/>
      <c r="CQ16" s="388"/>
      <c r="CR16" s="388"/>
      <c r="CS16" s="388"/>
      <c r="CT16" s="388"/>
      <c r="CU16" s="388"/>
      <c r="CV16" s="388"/>
      <c r="CW16" s="388"/>
      <c r="CX16" s="388"/>
      <c r="CY16" s="388"/>
      <c r="CZ16" s="388"/>
      <c r="DA16" s="388"/>
      <c r="DB16" s="388"/>
      <c r="DC16" s="388"/>
      <c r="DD16" s="388"/>
      <c r="DE16" s="388"/>
      <c r="DF16" s="291"/>
      <c r="DG16" s="291"/>
      <c r="DH16" s="291"/>
      <c r="DI16" s="291"/>
      <c r="DJ16" s="291"/>
      <c r="DK16" s="291"/>
      <c r="DL16" s="291"/>
      <c r="DM16" s="291"/>
      <c r="DN16" s="291"/>
      <c r="DO16" s="291"/>
      <c r="DP16" s="291"/>
      <c r="DQ16" s="291"/>
      <c r="DR16" s="291"/>
      <c r="DS16" s="291"/>
      <c r="DT16" s="291"/>
      <c r="DU16" s="291"/>
      <c r="DV16" s="291"/>
      <c r="DW16" s="291"/>
    </row>
    <row r="17" spans="1:351" s="290" customFormat="1" x14ac:dyDescent="0.15">
      <c r="A17" s="387"/>
      <c r="B17" s="388"/>
      <c r="C17" s="388"/>
      <c r="D17" s="388"/>
      <c r="E17" s="388"/>
      <c r="F17" s="388"/>
      <c r="G17" s="388"/>
      <c r="H17" s="388"/>
      <c r="I17" s="388"/>
      <c r="J17" s="388"/>
      <c r="K17" s="388"/>
      <c r="L17" s="388"/>
      <c r="M17" s="388"/>
      <c r="N17" s="388"/>
      <c r="O17" s="388"/>
      <c r="P17" s="388"/>
      <c r="Q17" s="388"/>
      <c r="R17" s="388"/>
      <c r="S17" s="388"/>
      <c r="T17" s="388"/>
      <c r="U17" s="388"/>
      <c r="V17" s="388"/>
      <c r="W17" s="388"/>
      <c r="X17" s="388"/>
      <c r="Y17" s="388"/>
      <c r="Z17" s="388"/>
      <c r="AA17" s="388"/>
      <c r="AB17" s="388"/>
      <c r="AC17" s="388"/>
      <c r="AD17" s="388"/>
      <c r="AE17" s="388"/>
      <c r="AF17" s="388"/>
      <c r="AG17" s="388"/>
      <c r="AH17" s="388"/>
      <c r="AI17" s="388"/>
      <c r="AJ17" s="388"/>
      <c r="AK17" s="388"/>
      <c r="AL17" s="388"/>
      <c r="AM17" s="388"/>
      <c r="AN17" s="388"/>
      <c r="AO17" s="388"/>
      <c r="AP17" s="388"/>
      <c r="AQ17" s="388"/>
      <c r="AR17" s="388"/>
      <c r="AS17" s="388"/>
      <c r="AT17" s="388"/>
      <c r="AU17" s="388"/>
      <c r="AV17" s="388"/>
      <c r="AW17" s="388"/>
      <c r="AX17" s="388"/>
      <c r="AY17" s="388"/>
      <c r="AZ17" s="388"/>
      <c r="BA17" s="388"/>
      <c r="BB17" s="388"/>
      <c r="BC17" s="388"/>
      <c r="BD17" s="388"/>
      <c r="BE17" s="388"/>
      <c r="BF17" s="388"/>
      <c r="BG17" s="388"/>
      <c r="BH17" s="388"/>
      <c r="BI17" s="388"/>
      <c r="BJ17" s="388"/>
      <c r="BK17" s="388"/>
      <c r="BL17" s="388"/>
      <c r="BM17" s="388"/>
      <c r="BN17" s="388"/>
      <c r="BO17" s="388"/>
      <c r="BP17" s="388"/>
      <c r="BQ17" s="388"/>
      <c r="BR17" s="388"/>
      <c r="BS17" s="388"/>
      <c r="BT17" s="388"/>
      <c r="BU17" s="388"/>
      <c r="BV17" s="388"/>
      <c r="BW17" s="388"/>
      <c r="BX17" s="388"/>
      <c r="BY17" s="388"/>
      <c r="BZ17" s="388"/>
      <c r="CA17" s="388"/>
      <c r="CB17" s="388"/>
      <c r="CC17" s="388"/>
      <c r="CD17" s="388"/>
      <c r="CE17" s="388"/>
      <c r="CF17" s="388"/>
      <c r="CG17" s="388"/>
      <c r="CH17" s="388"/>
      <c r="CI17" s="388"/>
      <c r="CJ17" s="388"/>
      <c r="CK17" s="388"/>
      <c r="CL17" s="388"/>
      <c r="CM17" s="388"/>
      <c r="CN17" s="388"/>
      <c r="CO17" s="388"/>
      <c r="CP17" s="388"/>
      <c r="CQ17" s="388"/>
      <c r="CR17" s="388"/>
      <c r="CS17" s="388"/>
      <c r="CT17" s="388"/>
      <c r="CU17" s="388"/>
      <c r="CV17" s="388"/>
      <c r="CW17" s="388"/>
      <c r="CX17" s="388"/>
      <c r="CY17" s="388"/>
      <c r="CZ17" s="388"/>
      <c r="DA17" s="388"/>
      <c r="DB17" s="388"/>
      <c r="DC17" s="388"/>
      <c r="DD17" s="388"/>
      <c r="DE17" s="388"/>
      <c r="DF17" s="291"/>
      <c r="DG17" s="291"/>
      <c r="DH17" s="291"/>
      <c r="DI17" s="291"/>
      <c r="DJ17" s="291"/>
      <c r="DK17" s="291"/>
      <c r="DL17" s="291"/>
      <c r="DM17" s="291"/>
      <c r="DN17" s="291"/>
      <c r="DO17" s="291"/>
      <c r="DP17" s="291"/>
      <c r="DQ17" s="291"/>
      <c r="DR17" s="291"/>
      <c r="DS17" s="291"/>
      <c r="DT17" s="291"/>
      <c r="DU17" s="291"/>
      <c r="DV17" s="291"/>
      <c r="DW17" s="291"/>
    </row>
    <row r="18" spans="1:351" s="290" customFormat="1" x14ac:dyDescent="0.15">
      <c r="A18" s="387"/>
      <c r="B18" s="388"/>
      <c r="C18" s="388"/>
      <c r="D18" s="388"/>
      <c r="E18" s="388"/>
      <c r="F18" s="388"/>
      <c r="G18" s="388"/>
      <c r="H18" s="388"/>
      <c r="I18" s="388"/>
      <c r="J18" s="388"/>
      <c r="K18" s="388"/>
      <c r="L18" s="388"/>
      <c r="M18" s="388"/>
      <c r="N18" s="388"/>
      <c r="O18" s="388"/>
      <c r="P18" s="388"/>
      <c r="Q18" s="388"/>
      <c r="R18" s="388"/>
      <c r="S18" s="388"/>
      <c r="T18" s="388"/>
      <c r="U18" s="388"/>
      <c r="V18" s="388"/>
      <c r="W18" s="388"/>
      <c r="X18" s="388"/>
      <c r="Y18" s="388"/>
      <c r="Z18" s="388"/>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291"/>
      <c r="DG18" s="291"/>
      <c r="DH18" s="291"/>
      <c r="DI18" s="291"/>
      <c r="DJ18" s="291"/>
      <c r="DK18" s="291"/>
      <c r="DL18" s="291"/>
      <c r="DM18" s="291"/>
      <c r="DN18" s="291"/>
      <c r="DO18" s="291"/>
      <c r="DP18" s="291"/>
      <c r="DQ18" s="291"/>
      <c r="DR18" s="291"/>
      <c r="DS18" s="291"/>
      <c r="DT18" s="291"/>
      <c r="DU18" s="291"/>
      <c r="DV18" s="291"/>
      <c r="DW18" s="291"/>
    </row>
    <row r="19" spans="1:351" x14ac:dyDescent="0.15">
      <c r="DD19" s="387"/>
      <c r="DE19" s="387"/>
    </row>
    <row r="20" spans="1:351" x14ac:dyDescent="0.15">
      <c r="DD20" s="387"/>
      <c r="DE20" s="387"/>
    </row>
    <row r="21" spans="1:351" ht="17.25" x14ac:dyDescent="0.15">
      <c r="B21" s="389"/>
      <c r="C21" s="390"/>
      <c r="D21" s="390"/>
      <c r="E21" s="390"/>
      <c r="F21" s="390"/>
      <c r="G21" s="390"/>
      <c r="H21" s="390"/>
      <c r="I21" s="390"/>
      <c r="J21" s="390"/>
      <c r="K21" s="390"/>
      <c r="L21" s="390"/>
      <c r="M21" s="390"/>
      <c r="N21" s="391"/>
      <c r="O21" s="390"/>
      <c r="P21" s="390"/>
      <c r="Q21" s="390"/>
      <c r="R21" s="390"/>
      <c r="S21" s="390"/>
      <c r="T21" s="390"/>
      <c r="U21" s="390"/>
      <c r="V21" s="390"/>
      <c r="W21" s="390"/>
      <c r="X21" s="390"/>
      <c r="Y21" s="390"/>
      <c r="Z21" s="390"/>
      <c r="AA21" s="390"/>
      <c r="AB21" s="390"/>
      <c r="AC21" s="390"/>
      <c r="AD21" s="390"/>
      <c r="AE21" s="390"/>
      <c r="AF21" s="390"/>
      <c r="AG21" s="390"/>
      <c r="AH21" s="390"/>
      <c r="AI21" s="390"/>
      <c r="AJ21" s="390"/>
      <c r="AK21" s="390"/>
      <c r="AL21" s="390"/>
      <c r="AM21" s="390"/>
      <c r="AN21" s="390"/>
      <c r="AO21" s="390"/>
      <c r="AP21" s="390"/>
      <c r="AQ21" s="390"/>
      <c r="AR21" s="390"/>
      <c r="AS21" s="390"/>
      <c r="AT21" s="391"/>
      <c r="AU21" s="390"/>
      <c r="AV21" s="390"/>
      <c r="AW21" s="390"/>
      <c r="AX21" s="390"/>
      <c r="AY21" s="390"/>
      <c r="AZ21" s="390"/>
      <c r="BA21" s="390"/>
      <c r="BB21" s="390"/>
      <c r="BC21" s="390"/>
      <c r="BD21" s="390"/>
      <c r="BE21" s="390"/>
      <c r="BF21" s="391"/>
      <c r="BG21" s="390"/>
      <c r="BH21" s="390"/>
      <c r="BI21" s="390"/>
      <c r="BJ21" s="390"/>
      <c r="BK21" s="390"/>
      <c r="BL21" s="390"/>
      <c r="BM21" s="390"/>
      <c r="BN21" s="390"/>
      <c r="BO21" s="390"/>
      <c r="BP21" s="390"/>
      <c r="BQ21" s="390"/>
      <c r="BR21" s="391"/>
      <c r="BS21" s="390"/>
      <c r="BT21" s="390"/>
      <c r="BU21" s="390"/>
      <c r="BV21" s="390"/>
      <c r="BW21" s="390"/>
      <c r="BX21" s="390"/>
      <c r="BY21" s="390"/>
      <c r="BZ21" s="390"/>
      <c r="CA21" s="390"/>
      <c r="CB21" s="390"/>
      <c r="CC21" s="390"/>
      <c r="CD21" s="391"/>
      <c r="CE21" s="390"/>
      <c r="CF21" s="390"/>
      <c r="CG21" s="390"/>
      <c r="CH21" s="390"/>
      <c r="CI21" s="390"/>
      <c r="CJ21" s="390"/>
      <c r="CK21" s="390"/>
      <c r="CL21" s="390"/>
      <c r="CM21" s="390"/>
      <c r="CN21" s="390"/>
      <c r="CO21" s="390"/>
      <c r="CP21" s="391"/>
      <c r="CQ21" s="390"/>
      <c r="CR21" s="390"/>
      <c r="CS21" s="390"/>
      <c r="CT21" s="390"/>
      <c r="CU21" s="390"/>
      <c r="CV21" s="390"/>
      <c r="CW21" s="390"/>
      <c r="CX21" s="390"/>
      <c r="CY21" s="390"/>
      <c r="CZ21" s="390"/>
      <c r="DA21" s="390"/>
      <c r="DB21" s="391"/>
      <c r="DC21" s="390"/>
      <c r="DD21" s="392"/>
      <c r="DE21" s="387"/>
      <c r="MM21" s="393"/>
    </row>
    <row r="22" spans="1:351" ht="17.25" x14ac:dyDescent="0.15">
      <c r="B22" s="394"/>
      <c r="MM22" s="393"/>
    </row>
    <row r="23" spans="1:351" x14ac:dyDescent="0.15">
      <c r="B23" s="394"/>
    </row>
    <row r="24" spans="1:351" x14ac:dyDescent="0.15">
      <c r="B24" s="394"/>
    </row>
    <row r="25" spans="1:351" x14ac:dyDescent="0.15">
      <c r="B25" s="394"/>
    </row>
    <row r="26" spans="1:351" x14ac:dyDescent="0.15">
      <c r="B26" s="394"/>
    </row>
    <row r="27" spans="1:351" x14ac:dyDescent="0.15">
      <c r="B27" s="394"/>
    </row>
    <row r="28" spans="1:351" x14ac:dyDescent="0.15">
      <c r="B28" s="394"/>
    </row>
    <row r="29" spans="1:351" x14ac:dyDescent="0.15">
      <c r="B29" s="394"/>
    </row>
    <row r="30" spans="1:351" x14ac:dyDescent="0.15">
      <c r="B30" s="394"/>
    </row>
    <row r="31" spans="1:351" x14ac:dyDescent="0.15">
      <c r="B31" s="394"/>
    </row>
    <row r="32" spans="1:351" x14ac:dyDescent="0.15">
      <c r="B32" s="394"/>
    </row>
    <row r="33" spans="2:109" x14ac:dyDescent="0.15">
      <c r="B33" s="394"/>
    </row>
    <row r="34" spans="2:109" x14ac:dyDescent="0.15">
      <c r="B34" s="394"/>
    </row>
    <row r="35" spans="2:109" x14ac:dyDescent="0.15">
      <c r="B35" s="394"/>
    </row>
    <row r="36" spans="2:109" x14ac:dyDescent="0.15">
      <c r="B36" s="394"/>
    </row>
    <row r="37" spans="2:109" x14ac:dyDescent="0.15">
      <c r="B37" s="394"/>
    </row>
    <row r="38" spans="2:109" x14ac:dyDescent="0.15">
      <c r="B38" s="394"/>
    </row>
    <row r="39" spans="2:109" x14ac:dyDescent="0.15">
      <c r="B39" s="396"/>
      <c r="C39" s="397"/>
      <c r="D39" s="397"/>
      <c r="E39" s="397"/>
      <c r="F39" s="397"/>
      <c r="G39" s="397"/>
      <c r="H39" s="397"/>
      <c r="I39" s="397"/>
      <c r="J39" s="397"/>
      <c r="K39" s="397"/>
      <c r="L39" s="397"/>
      <c r="M39" s="397"/>
      <c r="N39" s="397"/>
      <c r="O39" s="397"/>
      <c r="P39" s="397"/>
      <c r="Q39" s="397"/>
      <c r="R39" s="397"/>
      <c r="S39" s="397"/>
      <c r="T39" s="397"/>
      <c r="U39" s="397"/>
      <c r="V39" s="397"/>
      <c r="W39" s="397"/>
      <c r="X39" s="397"/>
      <c r="Y39" s="397"/>
      <c r="Z39" s="397"/>
      <c r="AA39" s="397"/>
      <c r="AB39" s="397"/>
      <c r="AC39" s="397"/>
      <c r="AD39" s="397"/>
      <c r="AE39" s="397"/>
      <c r="AF39" s="397"/>
      <c r="AG39" s="397"/>
      <c r="AH39" s="397"/>
      <c r="AI39" s="397"/>
      <c r="AJ39" s="397"/>
      <c r="AK39" s="397"/>
      <c r="AL39" s="397"/>
      <c r="AM39" s="397"/>
      <c r="AN39" s="397"/>
      <c r="AO39" s="397"/>
      <c r="AP39" s="397"/>
      <c r="AQ39" s="397"/>
      <c r="AR39" s="397"/>
      <c r="AS39" s="397"/>
      <c r="AT39" s="397"/>
      <c r="AU39" s="397"/>
      <c r="AV39" s="397"/>
      <c r="AW39" s="397"/>
      <c r="AX39" s="397"/>
      <c r="AY39" s="397"/>
      <c r="AZ39" s="397"/>
      <c r="BA39" s="397"/>
      <c r="BB39" s="397"/>
      <c r="BC39" s="397"/>
      <c r="BD39" s="397"/>
      <c r="BE39" s="397"/>
      <c r="BF39" s="397"/>
      <c r="BG39" s="397"/>
      <c r="BH39" s="397"/>
      <c r="BI39" s="397"/>
      <c r="BJ39" s="397"/>
      <c r="BK39" s="397"/>
      <c r="BL39" s="397"/>
      <c r="BM39" s="397"/>
      <c r="BN39" s="397"/>
      <c r="BO39" s="397"/>
      <c r="BP39" s="397"/>
      <c r="BQ39" s="397"/>
      <c r="BR39" s="397"/>
      <c r="BS39" s="397"/>
      <c r="BT39" s="397"/>
      <c r="BU39" s="397"/>
      <c r="BV39" s="397"/>
      <c r="BW39" s="397"/>
      <c r="BX39" s="397"/>
      <c r="BY39" s="397"/>
      <c r="BZ39" s="397"/>
      <c r="CA39" s="397"/>
      <c r="CB39" s="397"/>
      <c r="CC39" s="397"/>
      <c r="CD39" s="397"/>
      <c r="CE39" s="397"/>
      <c r="CF39" s="397"/>
      <c r="CG39" s="397"/>
      <c r="CH39" s="397"/>
      <c r="CI39" s="397"/>
      <c r="CJ39" s="397"/>
      <c r="CK39" s="397"/>
      <c r="CL39" s="397"/>
      <c r="CM39" s="397"/>
      <c r="CN39" s="397"/>
      <c r="CO39" s="397"/>
      <c r="CP39" s="397"/>
      <c r="CQ39" s="397"/>
      <c r="CR39" s="397"/>
      <c r="CS39" s="397"/>
      <c r="CT39" s="397"/>
      <c r="CU39" s="397"/>
      <c r="CV39" s="397"/>
      <c r="CW39" s="397"/>
      <c r="CX39" s="397"/>
      <c r="CY39" s="397"/>
      <c r="CZ39" s="397"/>
      <c r="DA39" s="397"/>
      <c r="DB39" s="397"/>
      <c r="DC39" s="397"/>
      <c r="DD39" s="398"/>
    </row>
    <row r="40" spans="2:109" x14ac:dyDescent="0.15">
      <c r="B40" s="399"/>
      <c r="DD40" s="399"/>
      <c r="DE40" s="387"/>
    </row>
    <row r="41" spans="2:109" ht="17.25" x14ac:dyDescent="0.15">
      <c r="B41" s="400" t="s">
        <v>594</v>
      </c>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c r="AF41" s="390"/>
      <c r="AG41" s="390"/>
      <c r="AH41" s="390"/>
      <c r="AI41" s="390"/>
      <c r="AJ41" s="390"/>
      <c r="AK41" s="390"/>
      <c r="AL41" s="390"/>
      <c r="AM41" s="390"/>
      <c r="AN41" s="390"/>
      <c r="AO41" s="390"/>
      <c r="AP41" s="390"/>
      <c r="AQ41" s="390"/>
      <c r="AR41" s="390"/>
      <c r="AS41" s="390"/>
      <c r="AT41" s="390"/>
      <c r="AU41" s="390"/>
      <c r="AV41" s="390"/>
      <c r="AW41" s="390"/>
      <c r="AX41" s="390"/>
      <c r="AY41" s="390"/>
      <c r="AZ41" s="390"/>
      <c r="BA41" s="390"/>
      <c r="BB41" s="390"/>
      <c r="BC41" s="390"/>
      <c r="BD41" s="390"/>
      <c r="BE41" s="390"/>
      <c r="BF41" s="390"/>
      <c r="BG41" s="390"/>
      <c r="BH41" s="390"/>
      <c r="BI41" s="390"/>
      <c r="BJ41" s="390"/>
      <c r="BK41" s="390"/>
      <c r="BL41" s="390"/>
      <c r="BM41" s="390"/>
      <c r="BN41" s="390"/>
      <c r="BO41" s="390"/>
      <c r="BP41" s="390"/>
      <c r="BQ41" s="390"/>
      <c r="BR41" s="390"/>
      <c r="BS41" s="390"/>
      <c r="BT41" s="390"/>
      <c r="BU41" s="390"/>
      <c r="BV41" s="390"/>
      <c r="BW41" s="390"/>
      <c r="BX41" s="390"/>
      <c r="BY41" s="390"/>
      <c r="BZ41" s="390"/>
      <c r="CA41" s="390"/>
      <c r="CB41" s="390"/>
      <c r="CC41" s="390"/>
      <c r="CD41" s="390"/>
      <c r="CE41" s="390"/>
      <c r="CF41" s="390"/>
      <c r="CG41" s="390"/>
      <c r="CH41" s="390"/>
      <c r="CI41" s="390"/>
      <c r="CJ41" s="390"/>
      <c r="CK41" s="390"/>
      <c r="CL41" s="390"/>
      <c r="CM41" s="390"/>
      <c r="CN41" s="390"/>
      <c r="CO41" s="390"/>
      <c r="CP41" s="390"/>
      <c r="CQ41" s="390"/>
      <c r="CR41" s="390"/>
      <c r="CS41" s="390"/>
      <c r="CT41" s="390"/>
      <c r="CU41" s="390"/>
      <c r="CV41" s="390"/>
      <c r="CW41" s="390"/>
      <c r="CX41" s="390"/>
      <c r="CY41" s="390"/>
      <c r="CZ41" s="390"/>
      <c r="DA41" s="390"/>
      <c r="DB41" s="390"/>
      <c r="DC41" s="390"/>
      <c r="DD41" s="392"/>
    </row>
    <row r="42" spans="2:109" x14ac:dyDescent="0.15">
      <c r="B42" s="394"/>
      <c r="G42" s="401"/>
      <c r="I42" s="402"/>
      <c r="J42" s="402"/>
      <c r="K42" s="402"/>
      <c r="AM42" s="401"/>
      <c r="AN42" s="401" t="s">
        <v>595</v>
      </c>
      <c r="AP42" s="402"/>
      <c r="AQ42" s="402"/>
      <c r="AR42" s="402"/>
      <c r="AY42" s="401"/>
      <c r="BA42" s="402"/>
      <c r="BB42" s="402"/>
      <c r="BC42" s="402"/>
      <c r="BK42" s="401"/>
      <c r="BM42" s="402"/>
      <c r="BN42" s="402"/>
      <c r="BO42" s="402"/>
      <c r="BW42" s="401"/>
      <c r="BY42" s="402"/>
      <c r="BZ42" s="402"/>
      <c r="CA42" s="402"/>
      <c r="CI42" s="401"/>
      <c r="CK42" s="402"/>
      <c r="CL42" s="402"/>
      <c r="CM42" s="402"/>
      <c r="CU42" s="401"/>
      <c r="CW42" s="402"/>
      <c r="CX42" s="402"/>
      <c r="CY42" s="402"/>
    </row>
    <row r="43" spans="2:109" ht="13.5" customHeight="1" x14ac:dyDescent="0.15">
      <c r="B43" s="394"/>
      <c r="AN43" s="1313" t="s">
        <v>603</v>
      </c>
      <c r="AO43" s="1314"/>
      <c r="AP43" s="1314"/>
      <c r="AQ43" s="1314"/>
      <c r="AR43" s="1314"/>
      <c r="AS43" s="1314"/>
      <c r="AT43" s="1314"/>
      <c r="AU43" s="1314"/>
      <c r="AV43" s="1314"/>
      <c r="AW43" s="1314"/>
      <c r="AX43" s="1314"/>
      <c r="AY43" s="1314"/>
      <c r="AZ43" s="1314"/>
      <c r="BA43" s="1314"/>
      <c r="BB43" s="1314"/>
      <c r="BC43" s="1314"/>
      <c r="BD43" s="1314"/>
      <c r="BE43" s="1314"/>
      <c r="BF43" s="1314"/>
      <c r="BG43" s="1314"/>
      <c r="BH43" s="1314"/>
      <c r="BI43" s="1314"/>
      <c r="BJ43" s="1314"/>
      <c r="BK43" s="1314"/>
      <c r="BL43" s="1314"/>
      <c r="BM43" s="1314"/>
      <c r="BN43" s="1314"/>
      <c r="BO43" s="1314"/>
      <c r="BP43" s="1314"/>
      <c r="BQ43" s="1314"/>
      <c r="BR43" s="1314"/>
      <c r="BS43" s="1314"/>
      <c r="BT43" s="1314"/>
      <c r="BU43" s="1314"/>
      <c r="BV43" s="1314"/>
      <c r="BW43" s="1314"/>
      <c r="BX43" s="1314"/>
      <c r="BY43" s="1314"/>
      <c r="BZ43" s="1314"/>
      <c r="CA43" s="1314"/>
      <c r="CB43" s="1314"/>
      <c r="CC43" s="1314"/>
      <c r="CD43" s="1314"/>
      <c r="CE43" s="1314"/>
      <c r="CF43" s="1314"/>
      <c r="CG43" s="1314"/>
      <c r="CH43" s="1314"/>
      <c r="CI43" s="1314"/>
      <c r="CJ43" s="1314"/>
      <c r="CK43" s="1314"/>
      <c r="CL43" s="1314"/>
      <c r="CM43" s="1314"/>
      <c r="CN43" s="1314"/>
      <c r="CO43" s="1314"/>
      <c r="CP43" s="1314"/>
      <c r="CQ43" s="1314"/>
      <c r="CR43" s="1314"/>
      <c r="CS43" s="1314"/>
      <c r="CT43" s="1314"/>
      <c r="CU43" s="1314"/>
      <c r="CV43" s="1314"/>
      <c r="CW43" s="1314"/>
      <c r="CX43" s="1314"/>
      <c r="CY43" s="1314"/>
      <c r="CZ43" s="1314"/>
      <c r="DA43" s="1314"/>
      <c r="DB43" s="1314"/>
      <c r="DC43" s="1315"/>
    </row>
    <row r="44" spans="2:109" x14ac:dyDescent="0.15">
      <c r="B44" s="394"/>
      <c r="AN44" s="1316"/>
      <c r="AO44" s="1317"/>
      <c r="AP44" s="1317"/>
      <c r="AQ44" s="1317"/>
      <c r="AR44" s="1317"/>
      <c r="AS44" s="1317"/>
      <c r="AT44" s="1317"/>
      <c r="AU44" s="1317"/>
      <c r="AV44" s="1317"/>
      <c r="AW44" s="1317"/>
      <c r="AX44" s="1317"/>
      <c r="AY44" s="1317"/>
      <c r="AZ44" s="1317"/>
      <c r="BA44" s="1317"/>
      <c r="BB44" s="1317"/>
      <c r="BC44" s="1317"/>
      <c r="BD44" s="1317"/>
      <c r="BE44" s="1317"/>
      <c r="BF44" s="1317"/>
      <c r="BG44" s="1317"/>
      <c r="BH44" s="1317"/>
      <c r="BI44" s="1317"/>
      <c r="BJ44" s="1317"/>
      <c r="BK44" s="1317"/>
      <c r="BL44" s="1317"/>
      <c r="BM44" s="1317"/>
      <c r="BN44" s="1317"/>
      <c r="BO44" s="1317"/>
      <c r="BP44" s="1317"/>
      <c r="BQ44" s="1317"/>
      <c r="BR44" s="1317"/>
      <c r="BS44" s="1317"/>
      <c r="BT44" s="1317"/>
      <c r="BU44" s="1317"/>
      <c r="BV44" s="1317"/>
      <c r="BW44" s="1317"/>
      <c r="BX44" s="1317"/>
      <c r="BY44" s="1317"/>
      <c r="BZ44" s="1317"/>
      <c r="CA44" s="1317"/>
      <c r="CB44" s="1317"/>
      <c r="CC44" s="1317"/>
      <c r="CD44" s="1317"/>
      <c r="CE44" s="1317"/>
      <c r="CF44" s="1317"/>
      <c r="CG44" s="1317"/>
      <c r="CH44" s="1317"/>
      <c r="CI44" s="1317"/>
      <c r="CJ44" s="1317"/>
      <c r="CK44" s="1317"/>
      <c r="CL44" s="1317"/>
      <c r="CM44" s="1317"/>
      <c r="CN44" s="1317"/>
      <c r="CO44" s="1317"/>
      <c r="CP44" s="1317"/>
      <c r="CQ44" s="1317"/>
      <c r="CR44" s="1317"/>
      <c r="CS44" s="1317"/>
      <c r="CT44" s="1317"/>
      <c r="CU44" s="1317"/>
      <c r="CV44" s="1317"/>
      <c r="CW44" s="1317"/>
      <c r="CX44" s="1317"/>
      <c r="CY44" s="1317"/>
      <c r="CZ44" s="1317"/>
      <c r="DA44" s="1317"/>
      <c r="DB44" s="1317"/>
      <c r="DC44" s="1318"/>
    </row>
    <row r="45" spans="2:109" x14ac:dyDescent="0.15">
      <c r="B45" s="394"/>
      <c r="AN45" s="1316"/>
      <c r="AO45" s="1317"/>
      <c r="AP45" s="1317"/>
      <c r="AQ45" s="1317"/>
      <c r="AR45" s="1317"/>
      <c r="AS45" s="1317"/>
      <c r="AT45" s="1317"/>
      <c r="AU45" s="1317"/>
      <c r="AV45" s="1317"/>
      <c r="AW45" s="1317"/>
      <c r="AX45" s="1317"/>
      <c r="AY45" s="1317"/>
      <c r="AZ45" s="1317"/>
      <c r="BA45" s="1317"/>
      <c r="BB45" s="1317"/>
      <c r="BC45" s="1317"/>
      <c r="BD45" s="1317"/>
      <c r="BE45" s="1317"/>
      <c r="BF45" s="1317"/>
      <c r="BG45" s="1317"/>
      <c r="BH45" s="1317"/>
      <c r="BI45" s="1317"/>
      <c r="BJ45" s="1317"/>
      <c r="BK45" s="1317"/>
      <c r="BL45" s="1317"/>
      <c r="BM45" s="1317"/>
      <c r="BN45" s="1317"/>
      <c r="BO45" s="1317"/>
      <c r="BP45" s="1317"/>
      <c r="BQ45" s="1317"/>
      <c r="BR45" s="1317"/>
      <c r="BS45" s="1317"/>
      <c r="BT45" s="1317"/>
      <c r="BU45" s="1317"/>
      <c r="BV45" s="1317"/>
      <c r="BW45" s="1317"/>
      <c r="BX45" s="1317"/>
      <c r="BY45" s="1317"/>
      <c r="BZ45" s="1317"/>
      <c r="CA45" s="1317"/>
      <c r="CB45" s="1317"/>
      <c r="CC45" s="1317"/>
      <c r="CD45" s="1317"/>
      <c r="CE45" s="1317"/>
      <c r="CF45" s="1317"/>
      <c r="CG45" s="1317"/>
      <c r="CH45" s="1317"/>
      <c r="CI45" s="1317"/>
      <c r="CJ45" s="1317"/>
      <c r="CK45" s="1317"/>
      <c r="CL45" s="1317"/>
      <c r="CM45" s="1317"/>
      <c r="CN45" s="1317"/>
      <c r="CO45" s="1317"/>
      <c r="CP45" s="1317"/>
      <c r="CQ45" s="1317"/>
      <c r="CR45" s="1317"/>
      <c r="CS45" s="1317"/>
      <c r="CT45" s="1317"/>
      <c r="CU45" s="1317"/>
      <c r="CV45" s="1317"/>
      <c r="CW45" s="1317"/>
      <c r="CX45" s="1317"/>
      <c r="CY45" s="1317"/>
      <c r="CZ45" s="1317"/>
      <c r="DA45" s="1317"/>
      <c r="DB45" s="1317"/>
      <c r="DC45" s="1318"/>
    </row>
    <row r="46" spans="2:109" x14ac:dyDescent="0.15">
      <c r="B46" s="394"/>
      <c r="AN46" s="1316"/>
      <c r="AO46" s="1317"/>
      <c r="AP46" s="1317"/>
      <c r="AQ46" s="1317"/>
      <c r="AR46" s="1317"/>
      <c r="AS46" s="1317"/>
      <c r="AT46" s="1317"/>
      <c r="AU46" s="1317"/>
      <c r="AV46" s="1317"/>
      <c r="AW46" s="1317"/>
      <c r="AX46" s="1317"/>
      <c r="AY46" s="1317"/>
      <c r="AZ46" s="1317"/>
      <c r="BA46" s="1317"/>
      <c r="BB46" s="1317"/>
      <c r="BC46" s="1317"/>
      <c r="BD46" s="1317"/>
      <c r="BE46" s="1317"/>
      <c r="BF46" s="1317"/>
      <c r="BG46" s="1317"/>
      <c r="BH46" s="1317"/>
      <c r="BI46" s="1317"/>
      <c r="BJ46" s="1317"/>
      <c r="BK46" s="1317"/>
      <c r="BL46" s="1317"/>
      <c r="BM46" s="1317"/>
      <c r="BN46" s="1317"/>
      <c r="BO46" s="1317"/>
      <c r="BP46" s="1317"/>
      <c r="BQ46" s="1317"/>
      <c r="BR46" s="1317"/>
      <c r="BS46" s="1317"/>
      <c r="BT46" s="1317"/>
      <c r="BU46" s="1317"/>
      <c r="BV46" s="1317"/>
      <c r="BW46" s="1317"/>
      <c r="BX46" s="1317"/>
      <c r="BY46" s="1317"/>
      <c r="BZ46" s="1317"/>
      <c r="CA46" s="1317"/>
      <c r="CB46" s="1317"/>
      <c r="CC46" s="1317"/>
      <c r="CD46" s="1317"/>
      <c r="CE46" s="1317"/>
      <c r="CF46" s="1317"/>
      <c r="CG46" s="1317"/>
      <c r="CH46" s="1317"/>
      <c r="CI46" s="1317"/>
      <c r="CJ46" s="1317"/>
      <c r="CK46" s="1317"/>
      <c r="CL46" s="1317"/>
      <c r="CM46" s="1317"/>
      <c r="CN46" s="1317"/>
      <c r="CO46" s="1317"/>
      <c r="CP46" s="1317"/>
      <c r="CQ46" s="1317"/>
      <c r="CR46" s="1317"/>
      <c r="CS46" s="1317"/>
      <c r="CT46" s="1317"/>
      <c r="CU46" s="1317"/>
      <c r="CV46" s="1317"/>
      <c r="CW46" s="1317"/>
      <c r="CX46" s="1317"/>
      <c r="CY46" s="1317"/>
      <c r="CZ46" s="1317"/>
      <c r="DA46" s="1317"/>
      <c r="DB46" s="1317"/>
      <c r="DC46" s="1318"/>
    </row>
    <row r="47" spans="2:109" x14ac:dyDescent="0.15">
      <c r="B47" s="394"/>
      <c r="AN47" s="1319"/>
      <c r="AO47" s="1320"/>
      <c r="AP47" s="1320"/>
      <c r="AQ47" s="1320"/>
      <c r="AR47" s="1320"/>
      <c r="AS47" s="1320"/>
      <c r="AT47" s="1320"/>
      <c r="AU47" s="1320"/>
      <c r="AV47" s="1320"/>
      <c r="AW47" s="1320"/>
      <c r="AX47" s="1320"/>
      <c r="AY47" s="1320"/>
      <c r="AZ47" s="1320"/>
      <c r="BA47" s="1320"/>
      <c r="BB47" s="1320"/>
      <c r="BC47" s="1320"/>
      <c r="BD47" s="1320"/>
      <c r="BE47" s="1320"/>
      <c r="BF47" s="1320"/>
      <c r="BG47" s="1320"/>
      <c r="BH47" s="1320"/>
      <c r="BI47" s="1320"/>
      <c r="BJ47" s="1320"/>
      <c r="BK47" s="1320"/>
      <c r="BL47" s="1320"/>
      <c r="BM47" s="1320"/>
      <c r="BN47" s="1320"/>
      <c r="BO47" s="1320"/>
      <c r="BP47" s="1320"/>
      <c r="BQ47" s="1320"/>
      <c r="BR47" s="1320"/>
      <c r="BS47" s="1320"/>
      <c r="BT47" s="1320"/>
      <c r="BU47" s="1320"/>
      <c r="BV47" s="1320"/>
      <c r="BW47" s="1320"/>
      <c r="BX47" s="1320"/>
      <c r="BY47" s="1320"/>
      <c r="BZ47" s="1320"/>
      <c r="CA47" s="1320"/>
      <c r="CB47" s="1320"/>
      <c r="CC47" s="1320"/>
      <c r="CD47" s="1320"/>
      <c r="CE47" s="1320"/>
      <c r="CF47" s="1320"/>
      <c r="CG47" s="1320"/>
      <c r="CH47" s="1320"/>
      <c r="CI47" s="1320"/>
      <c r="CJ47" s="1320"/>
      <c r="CK47" s="1320"/>
      <c r="CL47" s="1320"/>
      <c r="CM47" s="1320"/>
      <c r="CN47" s="1320"/>
      <c r="CO47" s="1320"/>
      <c r="CP47" s="1320"/>
      <c r="CQ47" s="1320"/>
      <c r="CR47" s="1320"/>
      <c r="CS47" s="1320"/>
      <c r="CT47" s="1320"/>
      <c r="CU47" s="1320"/>
      <c r="CV47" s="1320"/>
      <c r="CW47" s="1320"/>
      <c r="CX47" s="1320"/>
      <c r="CY47" s="1320"/>
      <c r="CZ47" s="1320"/>
      <c r="DA47" s="1320"/>
      <c r="DB47" s="1320"/>
      <c r="DC47" s="1321"/>
    </row>
    <row r="48" spans="2:109" x14ac:dyDescent="0.15">
      <c r="B48" s="394"/>
      <c r="H48" s="403"/>
      <c r="I48" s="403"/>
      <c r="J48" s="403"/>
      <c r="AN48" s="403"/>
      <c r="AO48" s="403"/>
      <c r="AP48" s="403"/>
      <c r="AZ48" s="403"/>
      <c r="BA48" s="403"/>
      <c r="BB48" s="403"/>
      <c r="BL48" s="403"/>
      <c r="BM48" s="403"/>
      <c r="BN48" s="403"/>
      <c r="BX48" s="403"/>
      <c r="BY48" s="403"/>
      <c r="BZ48" s="403"/>
      <c r="CJ48" s="403"/>
      <c r="CK48" s="403"/>
      <c r="CL48" s="403"/>
      <c r="CV48" s="403"/>
      <c r="CW48" s="403"/>
      <c r="CX48" s="403"/>
    </row>
    <row r="49" spans="1:109" x14ac:dyDescent="0.15">
      <c r="B49" s="394"/>
      <c r="AN49" s="387" t="s">
        <v>596</v>
      </c>
    </row>
    <row r="50" spans="1:109" x14ac:dyDescent="0.15">
      <c r="B50" s="394"/>
      <c r="G50" s="1305"/>
      <c r="H50" s="1305"/>
      <c r="I50" s="1305"/>
      <c r="J50" s="1305"/>
      <c r="K50" s="404"/>
      <c r="L50" s="404"/>
      <c r="M50" s="405"/>
      <c r="N50" s="405"/>
      <c r="AN50" s="1306"/>
      <c r="AO50" s="1307"/>
      <c r="AP50" s="1307"/>
      <c r="AQ50" s="1307"/>
      <c r="AR50" s="1307"/>
      <c r="AS50" s="1307"/>
      <c r="AT50" s="1307"/>
      <c r="AU50" s="1307"/>
      <c r="AV50" s="1307"/>
      <c r="AW50" s="1307"/>
      <c r="AX50" s="1307"/>
      <c r="AY50" s="1307"/>
      <c r="AZ50" s="1307"/>
      <c r="BA50" s="1307"/>
      <c r="BB50" s="1307"/>
      <c r="BC50" s="1307"/>
      <c r="BD50" s="1307"/>
      <c r="BE50" s="1307"/>
      <c r="BF50" s="1307"/>
      <c r="BG50" s="1307"/>
      <c r="BH50" s="1307"/>
      <c r="BI50" s="1307"/>
      <c r="BJ50" s="1307"/>
      <c r="BK50" s="1307"/>
      <c r="BL50" s="1307"/>
      <c r="BM50" s="1307"/>
      <c r="BN50" s="1307"/>
      <c r="BO50" s="1308"/>
      <c r="BP50" s="1309" t="s">
        <v>561</v>
      </c>
      <c r="BQ50" s="1309"/>
      <c r="BR50" s="1309"/>
      <c r="BS50" s="1309"/>
      <c r="BT50" s="1309"/>
      <c r="BU50" s="1309"/>
      <c r="BV50" s="1309"/>
      <c r="BW50" s="1309"/>
      <c r="BX50" s="1309" t="s">
        <v>562</v>
      </c>
      <c r="BY50" s="1309"/>
      <c r="BZ50" s="1309"/>
      <c r="CA50" s="1309"/>
      <c r="CB50" s="1309"/>
      <c r="CC50" s="1309"/>
      <c r="CD50" s="1309"/>
      <c r="CE50" s="1309"/>
      <c r="CF50" s="1309" t="s">
        <v>563</v>
      </c>
      <c r="CG50" s="1309"/>
      <c r="CH50" s="1309"/>
      <c r="CI50" s="1309"/>
      <c r="CJ50" s="1309"/>
      <c r="CK50" s="1309"/>
      <c r="CL50" s="1309"/>
      <c r="CM50" s="1309"/>
      <c r="CN50" s="1309" t="s">
        <v>564</v>
      </c>
      <c r="CO50" s="1309"/>
      <c r="CP50" s="1309"/>
      <c r="CQ50" s="1309"/>
      <c r="CR50" s="1309"/>
      <c r="CS50" s="1309"/>
      <c r="CT50" s="1309"/>
      <c r="CU50" s="1309"/>
      <c r="CV50" s="1309" t="s">
        <v>565</v>
      </c>
      <c r="CW50" s="1309"/>
      <c r="CX50" s="1309"/>
      <c r="CY50" s="1309"/>
      <c r="CZ50" s="1309"/>
      <c r="DA50" s="1309"/>
      <c r="DB50" s="1309"/>
      <c r="DC50" s="1309"/>
    </row>
    <row r="51" spans="1:109" ht="13.5" customHeight="1" x14ac:dyDescent="0.15">
      <c r="B51" s="394"/>
      <c r="G51" s="1323"/>
      <c r="H51" s="1323"/>
      <c r="I51" s="1324"/>
      <c r="J51" s="1324"/>
      <c r="K51" s="1322"/>
      <c r="L51" s="1322"/>
      <c r="M51" s="1322"/>
      <c r="N51" s="1322"/>
      <c r="AM51" s="403"/>
      <c r="AN51" s="1312" t="s">
        <v>597</v>
      </c>
      <c r="AO51" s="1312"/>
      <c r="AP51" s="1312"/>
      <c r="AQ51" s="1312"/>
      <c r="AR51" s="1312"/>
      <c r="AS51" s="1312"/>
      <c r="AT51" s="1312"/>
      <c r="AU51" s="1312"/>
      <c r="AV51" s="1312"/>
      <c r="AW51" s="1312"/>
      <c r="AX51" s="1312"/>
      <c r="AY51" s="1312"/>
      <c r="AZ51" s="1312"/>
      <c r="BA51" s="1312"/>
      <c r="BB51" s="1312" t="s">
        <v>598</v>
      </c>
      <c r="BC51" s="1312"/>
      <c r="BD51" s="1312"/>
      <c r="BE51" s="1312"/>
      <c r="BF51" s="1312"/>
      <c r="BG51" s="1312"/>
      <c r="BH51" s="1312"/>
      <c r="BI51" s="1312"/>
      <c r="BJ51" s="1312"/>
      <c r="BK51" s="1312"/>
      <c r="BL51" s="1312"/>
      <c r="BM51" s="1312"/>
      <c r="BN51" s="1312"/>
      <c r="BO51" s="1312"/>
      <c r="BP51" s="1311"/>
      <c r="BQ51" s="1310"/>
      <c r="BR51" s="1310"/>
      <c r="BS51" s="1310"/>
      <c r="BT51" s="1310"/>
      <c r="BU51" s="1310"/>
      <c r="BV51" s="1310"/>
      <c r="BW51" s="1310"/>
      <c r="BX51" s="1310"/>
      <c r="BY51" s="1310"/>
      <c r="BZ51" s="1310"/>
      <c r="CA51" s="1310"/>
      <c r="CB51" s="1310"/>
      <c r="CC51" s="1310"/>
      <c r="CD51" s="1310"/>
      <c r="CE51" s="1310"/>
      <c r="CF51" s="1310"/>
      <c r="CG51" s="1310"/>
      <c r="CH51" s="1310"/>
      <c r="CI51" s="1310"/>
      <c r="CJ51" s="1310"/>
      <c r="CK51" s="1310"/>
      <c r="CL51" s="1310"/>
      <c r="CM51" s="1310"/>
      <c r="CN51" s="1310"/>
      <c r="CO51" s="1310"/>
      <c r="CP51" s="1310"/>
      <c r="CQ51" s="1310"/>
      <c r="CR51" s="1310"/>
      <c r="CS51" s="1310"/>
      <c r="CT51" s="1310"/>
      <c r="CU51" s="1310"/>
      <c r="CV51" s="1310"/>
      <c r="CW51" s="1310"/>
      <c r="CX51" s="1310"/>
      <c r="CY51" s="1310"/>
      <c r="CZ51" s="1310"/>
      <c r="DA51" s="1310"/>
      <c r="DB51" s="1310"/>
      <c r="DC51" s="1310"/>
    </row>
    <row r="52" spans="1:109" x14ac:dyDescent="0.15">
      <c r="B52" s="394"/>
      <c r="G52" s="1323"/>
      <c r="H52" s="1323"/>
      <c r="I52" s="1324"/>
      <c r="J52" s="1324"/>
      <c r="K52" s="1322"/>
      <c r="L52" s="1322"/>
      <c r="M52" s="1322"/>
      <c r="N52" s="1322"/>
      <c r="AM52" s="403"/>
      <c r="AN52" s="1312"/>
      <c r="AO52" s="1312"/>
      <c r="AP52" s="1312"/>
      <c r="AQ52" s="1312"/>
      <c r="AR52" s="1312"/>
      <c r="AS52" s="1312"/>
      <c r="AT52" s="1312"/>
      <c r="AU52" s="1312"/>
      <c r="AV52" s="1312"/>
      <c r="AW52" s="1312"/>
      <c r="AX52" s="1312"/>
      <c r="AY52" s="1312"/>
      <c r="AZ52" s="1312"/>
      <c r="BA52" s="1312"/>
      <c r="BB52" s="1312"/>
      <c r="BC52" s="1312"/>
      <c r="BD52" s="1312"/>
      <c r="BE52" s="1312"/>
      <c r="BF52" s="1312"/>
      <c r="BG52" s="1312"/>
      <c r="BH52" s="1312"/>
      <c r="BI52" s="1312"/>
      <c r="BJ52" s="1312"/>
      <c r="BK52" s="1312"/>
      <c r="BL52" s="1312"/>
      <c r="BM52" s="1312"/>
      <c r="BN52" s="1312"/>
      <c r="BO52" s="1312"/>
      <c r="BP52" s="1310"/>
      <c r="BQ52" s="1310"/>
      <c r="BR52" s="1310"/>
      <c r="BS52" s="1310"/>
      <c r="BT52" s="1310"/>
      <c r="BU52" s="1310"/>
      <c r="BV52" s="1310"/>
      <c r="BW52" s="1310"/>
      <c r="BX52" s="1310"/>
      <c r="BY52" s="1310"/>
      <c r="BZ52" s="1310"/>
      <c r="CA52" s="1310"/>
      <c r="CB52" s="1310"/>
      <c r="CC52" s="1310"/>
      <c r="CD52" s="1310"/>
      <c r="CE52" s="1310"/>
      <c r="CF52" s="1310"/>
      <c r="CG52" s="1310"/>
      <c r="CH52" s="1310"/>
      <c r="CI52" s="1310"/>
      <c r="CJ52" s="1310"/>
      <c r="CK52" s="1310"/>
      <c r="CL52" s="1310"/>
      <c r="CM52" s="1310"/>
      <c r="CN52" s="1310"/>
      <c r="CO52" s="1310"/>
      <c r="CP52" s="1310"/>
      <c r="CQ52" s="1310"/>
      <c r="CR52" s="1310"/>
      <c r="CS52" s="1310"/>
      <c r="CT52" s="1310"/>
      <c r="CU52" s="1310"/>
      <c r="CV52" s="1310"/>
      <c r="CW52" s="1310"/>
      <c r="CX52" s="1310"/>
      <c r="CY52" s="1310"/>
      <c r="CZ52" s="1310"/>
      <c r="DA52" s="1310"/>
      <c r="DB52" s="1310"/>
      <c r="DC52" s="1310"/>
    </row>
    <row r="53" spans="1:109" x14ac:dyDescent="0.15">
      <c r="A53" s="402"/>
      <c r="B53" s="394"/>
      <c r="G53" s="1323"/>
      <c r="H53" s="1323"/>
      <c r="I53" s="1305"/>
      <c r="J53" s="1305"/>
      <c r="K53" s="1322"/>
      <c r="L53" s="1322"/>
      <c r="M53" s="1322"/>
      <c r="N53" s="1322"/>
      <c r="AM53" s="403"/>
      <c r="AN53" s="1312"/>
      <c r="AO53" s="1312"/>
      <c r="AP53" s="1312"/>
      <c r="AQ53" s="1312"/>
      <c r="AR53" s="1312"/>
      <c r="AS53" s="1312"/>
      <c r="AT53" s="1312"/>
      <c r="AU53" s="1312"/>
      <c r="AV53" s="1312"/>
      <c r="AW53" s="1312"/>
      <c r="AX53" s="1312"/>
      <c r="AY53" s="1312"/>
      <c r="AZ53" s="1312"/>
      <c r="BA53" s="1312"/>
      <c r="BB53" s="1312" t="s">
        <v>599</v>
      </c>
      <c r="BC53" s="1312"/>
      <c r="BD53" s="1312"/>
      <c r="BE53" s="1312"/>
      <c r="BF53" s="1312"/>
      <c r="BG53" s="1312"/>
      <c r="BH53" s="1312"/>
      <c r="BI53" s="1312"/>
      <c r="BJ53" s="1312"/>
      <c r="BK53" s="1312"/>
      <c r="BL53" s="1312"/>
      <c r="BM53" s="1312"/>
      <c r="BN53" s="1312"/>
      <c r="BO53" s="1312"/>
      <c r="BP53" s="1311"/>
      <c r="BQ53" s="1310"/>
      <c r="BR53" s="1310"/>
      <c r="BS53" s="1310"/>
      <c r="BT53" s="1310"/>
      <c r="BU53" s="1310"/>
      <c r="BV53" s="1310"/>
      <c r="BW53" s="1310"/>
      <c r="BX53" s="1310">
        <v>61.1</v>
      </c>
      <c r="BY53" s="1310"/>
      <c r="BZ53" s="1310"/>
      <c r="CA53" s="1310"/>
      <c r="CB53" s="1310"/>
      <c r="CC53" s="1310"/>
      <c r="CD53" s="1310"/>
      <c r="CE53" s="1310"/>
      <c r="CF53" s="1310">
        <v>60.4</v>
      </c>
      <c r="CG53" s="1310"/>
      <c r="CH53" s="1310"/>
      <c r="CI53" s="1310"/>
      <c r="CJ53" s="1310"/>
      <c r="CK53" s="1310"/>
      <c r="CL53" s="1310"/>
      <c r="CM53" s="1310"/>
      <c r="CN53" s="1310">
        <v>61.9</v>
      </c>
      <c r="CO53" s="1310"/>
      <c r="CP53" s="1310"/>
      <c r="CQ53" s="1310"/>
      <c r="CR53" s="1310"/>
      <c r="CS53" s="1310"/>
      <c r="CT53" s="1310"/>
      <c r="CU53" s="1310"/>
      <c r="CV53" s="1310">
        <v>62.2</v>
      </c>
      <c r="CW53" s="1310"/>
      <c r="CX53" s="1310"/>
      <c r="CY53" s="1310"/>
      <c r="CZ53" s="1310"/>
      <c r="DA53" s="1310"/>
      <c r="DB53" s="1310"/>
      <c r="DC53" s="1310"/>
    </row>
    <row r="54" spans="1:109" x14ac:dyDescent="0.15">
      <c r="A54" s="402"/>
      <c r="B54" s="394"/>
      <c r="G54" s="1323"/>
      <c r="H54" s="1323"/>
      <c r="I54" s="1305"/>
      <c r="J54" s="1305"/>
      <c r="K54" s="1322"/>
      <c r="L54" s="1322"/>
      <c r="M54" s="1322"/>
      <c r="N54" s="1322"/>
      <c r="AM54" s="403"/>
      <c r="AN54" s="1312"/>
      <c r="AO54" s="1312"/>
      <c r="AP54" s="1312"/>
      <c r="AQ54" s="1312"/>
      <c r="AR54" s="1312"/>
      <c r="AS54" s="1312"/>
      <c r="AT54" s="1312"/>
      <c r="AU54" s="1312"/>
      <c r="AV54" s="1312"/>
      <c r="AW54" s="1312"/>
      <c r="AX54" s="1312"/>
      <c r="AY54" s="1312"/>
      <c r="AZ54" s="1312"/>
      <c r="BA54" s="1312"/>
      <c r="BB54" s="1312"/>
      <c r="BC54" s="1312"/>
      <c r="BD54" s="1312"/>
      <c r="BE54" s="1312"/>
      <c r="BF54" s="1312"/>
      <c r="BG54" s="1312"/>
      <c r="BH54" s="1312"/>
      <c r="BI54" s="1312"/>
      <c r="BJ54" s="1312"/>
      <c r="BK54" s="1312"/>
      <c r="BL54" s="1312"/>
      <c r="BM54" s="1312"/>
      <c r="BN54" s="1312"/>
      <c r="BO54" s="1312"/>
      <c r="BP54" s="1310"/>
      <c r="BQ54" s="1310"/>
      <c r="BR54" s="1310"/>
      <c r="BS54" s="1310"/>
      <c r="BT54" s="1310"/>
      <c r="BU54" s="1310"/>
      <c r="BV54" s="1310"/>
      <c r="BW54" s="1310"/>
      <c r="BX54" s="1310"/>
      <c r="BY54" s="1310"/>
      <c r="BZ54" s="1310"/>
      <c r="CA54" s="1310"/>
      <c r="CB54" s="1310"/>
      <c r="CC54" s="1310"/>
      <c r="CD54" s="1310"/>
      <c r="CE54" s="1310"/>
      <c r="CF54" s="1310"/>
      <c r="CG54" s="1310"/>
      <c r="CH54" s="1310"/>
      <c r="CI54" s="1310"/>
      <c r="CJ54" s="1310"/>
      <c r="CK54" s="1310"/>
      <c r="CL54" s="1310"/>
      <c r="CM54" s="1310"/>
      <c r="CN54" s="1310"/>
      <c r="CO54" s="1310"/>
      <c r="CP54" s="1310"/>
      <c r="CQ54" s="1310"/>
      <c r="CR54" s="1310"/>
      <c r="CS54" s="1310"/>
      <c r="CT54" s="1310"/>
      <c r="CU54" s="1310"/>
      <c r="CV54" s="1310"/>
      <c r="CW54" s="1310"/>
      <c r="CX54" s="1310"/>
      <c r="CY54" s="1310"/>
      <c r="CZ54" s="1310"/>
      <c r="DA54" s="1310"/>
      <c r="DB54" s="1310"/>
      <c r="DC54" s="1310"/>
    </row>
    <row r="55" spans="1:109" x14ac:dyDescent="0.15">
      <c r="A55" s="402"/>
      <c r="B55" s="394"/>
      <c r="G55" s="1305"/>
      <c r="H55" s="1305"/>
      <c r="I55" s="1305"/>
      <c r="J55" s="1305"/>
      <c r="K55" s="1322"/>
      <c r="L55" s="1322"/>
      <c r="M55" s="1322"/>
      <c r="N55" s="1322"/>
      <c r="AN55" s="1309" t="s">
        <v>600</v>
      </c>
      <c r="AO55" s="1309"/>
      <c r="AP55" s="1309"/>
      <c r="AQ55" s="1309"/>
      <c r="AR55" s="1309"/>
      <c r="AS55" s="1309"/>
      <c r="AT55" s="1309"/>
      <c r="AU55" s="1309"/>
      <c r="AV55" s="1309"/>
      <c r="AW55" s="1309"/>
      <c r="AX55" s="1309"/>
      <c r="AY55" s="1309"/>
      <c r="AZ55" s="1309"/>
      <c r="BA55" s="1309"/>
      <c r="BB55" s="1312" t="s">
        <v>598</v>
      </c>
      <c r="BC55" s="1312"/>
      <c r="BD55" s="1312"/>
      <c r="BE55" s="1312"/>
      <c r="BF55" s="1312"/>
      <c r="BG55" s="1312"/>
      <c r="BH55" s="1312"/>
      <c r="BI55" s="1312"/>
      <c r="BJ55" s="1312"/>
      <c r="BK55" s="1312"/>
      <c r="BL55" s="1312"/>
      <c r="BM55" s="1312"/>
      <c r="BN55" s="1312"/>
      <c r="BO55" s="1312"/>
      <c r="BP55" s="1311"/>
      <c r="BQ55" s="1310"/>
      <c r="BR55" s="1310"/>
      <c r="BS55" s="1310"/>
      <c r="BT55" s="1310"/>
      <c r="BU55" s="1310"/>
      <c r="BV55" s="1310"/>
      <c r="BW55" s="1310"/>
      <c r="BX55" s="1310">
        <v>13</v>
      </c>
      <c r="BY55" s="1310"/>
      <c r="BZ55" s="1310"/>
      <c r="CA55" s="1310"/>
      <c r="CB55" s="1310"/>
      <c r="CC55" s="1310"/>
      <c r="CD55" s="1310"/>
      <c r="CE55" s="1310"/>
      <c r="CF55" s="1310">
        <v>21</v>
      </c>
      <c r="CG55" s="1310"/>
      <c r="CH55" s="1310"/>
      <c r="CI55" s="1310"/>
      <c r="CJ55" s="1310"/>
      <c r="CK55" s="1310"/>
      <c r="CL55" s="1310"/>
      <c r="CM55" s="1310"/>
      <c r="CN55" s="1310">
        <v>20.2</v>
      </c>
      <c r="CO55" s="1310"/>
      <c r="CP55" s="1310"/>
      <c r="CQ55" s="1310"/>
      <c r="CR55" s="1310"/>
      <c r="CS55" s="1310"/>
      <c r="CT55" s="1310"/>
      <c r="CU55" s="1310"/>
      <c r="CV55" s="1310">
        <v>18.3</v>
      </c>
      <c r="CW55" s="1310"/>
      <c r="CX55" s="1310"/>
      <c r="CY55" s="1310"/>
      <c r="CZ55" s="1310"/>
      <c r="DA55" s="1310"/>
      <c r="DB55" s="1310"/>
      <c r="DC55" s="1310"/>
    </row>
    <row r="56" spans="1:109" x14ac:dyDescent="0.15">
      <c r="A56" s="402"/>
      <c r="B56" s="394"/>
      <c r="G56" s="1305"/>
      <c r="H56" s="1305"/>
      <c r="I56" s="1305"/>
      <c r="J56" s="1305"/>
      <c r="K56" s="1322"/>
      <c r="L56" s="1322"/>
      <c r="M56" s="1322"/>
      <c r="N56" s="1322"/>
      <c r="AN56" s="1309"/>
      <c r="AO56" s="1309"/>
      <c r="AP56" s="1309"/>
      <c r="AQ56" s="1309"/>
      <c r="AR56" s="1309"/>
      <c r="AS56" s="1309"/>
      <c r="AT56" s="1309"/>
      <c r="AU56" s="1309"/>
      <c r="AV56" s="1309"/>
      <c r="AW56" s="1309"/>
      <c r="AX56" s="1309"/>
      <c r="AY56" s="1309"/>
      <c r="AZ56" s="1309"/>
      <c r="BA56" s="1309"/>
      <c r="BB56" s="1312"/>
      <c r="BC56" s="1312"/>
      <c r="BD56" s="1312"/>
      <c r="BE56" s="1312"/>
      <c r="BF56" s="1312"/>
      <c r="BG56" s="1312"/>
      <c r="BH56" s="1312"/>
      <c r="BI56" s="1312"/>
      <c r="BJ56" s="1312"/>
      <c r="BK56" s="1312"/>
      <c r="BL56" s="1312"/>
      <c r="BM56" s="1312"/>
      <c r="BN56" s="1312"/>
      <c r="BO56" s="1312"/>
      <c r="BP56" s="1310"/>
      <c r="BQ56" s="1310"/>
      <c r="BR56" s="1310"/>
      <c r="BS56" s="1310"/>
      <c r="BT56" s="1310"/>
      <c r="BU56" s="1310"/>
      <c r="BV56" s="1310"/>
      <c r="BW56" s="1310"/>
      <c r="BX56" s="1310"/>
      <c r="BY56" s="1310"/>
      <c r="BZ56" s="1310"/>
      <c r="CA56" s="1310"/>
      <c r="CB56" s="1310"/>
      <c r="CC56" s="1310"/>
      <c r="CD56" s="1310"/>
      <c r="CE56" s="1310"/>
      <c r="CF56" s="1310"/>
      <c r="CG56" s="1310"/>
      <c r="CH56" s="1310"/>
      <c r="CI56" s="1310"/>
      <c r="CJ56" s="1310"/>
      <c r="CK56" s="1310"/>
      <c r="CL56" s="1310"/>
      <c r="CM56" s="1310"/>
      <c r="CN56" s="1310"/>
      <c r="CO56" s="1310"/>
      <c r="CP56" s="1310"/>
      <c r="CQ56" s="1310"/>
      <c r="CR56" s="1310"/>
      <c r="CS56" s="1310"/>
      <c r="CT56" s="1310"/>
      <c r="CU56" s="1310"/>
      <c r="CV56" s="1310"/>
      <c r="CW56" s="1310"/>
      <c r="CX56" s="1310"/>
      <c r="CY56" s="1310"/>
      <c r="CZ56" s="1310"/>
      <c r="DA56" s="1310"/>
      <c r="DB56" s="1310"/>
      <c r="DC56" s="1310"/>
    </row>
    <row r="57" spans="1:109" s="402" customFormat="1" x14ac:dyDescent="0.15">
      <c r="B57" s="406"/>
      <c r="G57" s="1305"/>
      <c r="H57" s="1305"/>
      <c r="I57" s="1325"/>
      <c r="J57" s="1325"/>
      <c r="K57" s="1322"/>
      <c r="L57" s="1322"/>
      <c r="M57" s="1322"/>
      <c r="N57" s="1322"/>
      <c r="AM57" s="387"/>
      <c r="AN57" s="1309"/>
      <c r="AO57" s="1309"/>
      <c r="AP57" s="1309"/>
      <c r="AQ57" s="1309"/>
      <c r="AR57" s="1309"/>
      <c r="AS57" s="1309"/>
      <c r="AT57" s="1309"/>
      <c r="AU57" s="1309"/>
      <c r="AV57" s="1309"/>
      <c r="AW57" s="1309"/>
      <c r="AX57" s="1309"/>
      <c r="AY57" s="1309"/>
      <c r="AZ57" s="1309"/>
      <c r="BA57" s="1309"/>
      <c r="BB57" s="1312" t="s">
        <v>599</v>
      </c>
      <c r="BC57" s="1312"/>
      <c r="BD57" s="1312"/>
      <c r="BE57" s="1312"/>
      <c r="BF57" s="1312"/>
      <c r="BG57" s="1312"/>
      <c r="BH57" s="1312"/>
      <c r="BI57" s="1312"/>
      <c r="BJ57" s="1312"/>
      <c r="BK57" s="1312"/>
      <c r="BL57" s="1312"/>
      <c r="BM57" s="1312"/>
      <c r="BN57" s="1312"/>
      <c r="BO57" s="1312"/>
      <c r="BP57" s="1311"/>
      <c r="BQ57" s="1310"/>
      <c r="BR57" s="1310"/>
      <c r="BS57" s="1310"/>
      <c r="BT57" s="1310"/>
      <c r="BU57" s="1310"/>
      <c r="BV57" s="1310"/>
      <c r="BW57" s="1310"/>
      <c r="BX57" s="1310">
        <v>53.4</v>
      </c>
      <c r="BY57" s="1310"/>
      <c r="BZ57" s="1310"/>
      <c r="CA57" s="1310"/>
      <c r="CB57" s="1310"/>
      <c r="CC57" s="1310"/>
      <c r="CD57" s="1310"/>
      <c r="CE57" s="1310"/>
      <c r="CF57" s="1310">
        <v>56.1</v>
      </c>
      <c r="CG57" s="1310"/>
      <c r="CH57" s="1310"/>
      <c r="CI57" s="1310"/>
      <c r="CJ57" s="1310"/>
      <c r="CK57" s="1310"/>
      <c r="CL57" s="1310"/>
      <c r="CM57" s="1310"/>
      <c r="CN57" s="1310">
        <v>58.1</v>
      </c>
      <c r="CO57" s="1310"/>
      <c r="CP57" s="1310"/>
      <c r="CQ57" s="1310"/>
      <c r="CR57" s="1310"/>
      <c r="CS57" s="1310"/>
      <c r="CT57" s="1310"/>
      <c r="CU57" s="1310"/>
      <c r="CV57" s="1310">
        <v>59.1</v>
      </c>
      <c r="CW57" s="1310"/>
      <c r="CX57" s="1310"/>
      <c r="CY57" s="1310"/>
      <c r="CZ57" s="1310"/>
      <c r="DA57" s="1310"/>
      <c r="DB57" s="1310"/>
      <c r="DC57" s="1310"/>
      <c r="DD57" s="407"/>
      <c r="DE57" s="406"/>
    </row>
    <row r="58" spans="1:109" s="402" customFormat="1" x14ac:dyDescent="0.15">
      <c r="A58" s="387"/>
      <c r="B58" s="406"/>
      <c r="G58" s="1305"/>
      <c r="H58" s="1305"/>
      <c r="I58" s="1325"/>
      <c r="J58" s="1325"/>
      <c r="K58" s="1322"/>
      <c r="L58" s="1322"/>
      <c r="M58" s="1322"/>
      <c r="N58" s="1322"/>
      <c r="AM58" s="387"/>
      <c r="AN58" s="1309"/>
      <c r="AO58" s="1309"/>
      <c r="AP58" s="1309"/>
      <c r="AQ58" s="1309"/>
      <c r="AR58" s="1309"/>
      <c r="AS58" s="1309"/>
      <c r="AT58" s="1309"/>
      <c r="AU58" s="1309"/>
      <c r="AV58" s="1309"/>
      <c r="AW58" s="1309"/>
      <c r="AX58" s="1309"/>
      <c r="AY58" s="1309"/>
      <c r="AZ58" s="1309"/>
      <c r="BA58" s="1309"/>
      <c r="BB58" s="1312"/>
      <c r="BC58" s="1312"/>
      <c r="BD58" s="1312"/>
      <c r="BE58" s="1312"/>
      <c r="BF58" s="1312"/>
      <c r="BG58" s="1312"/>
      <c r="BH58" s="1312"/>
      <c r="BI58" s="1312"/>
      <c r="BJ58" s="1312"/>
      <c r="BK58" s="1312"/>
      <c r="BL58" s="1312"/>
      <c r="BM58" s="1312"/>
      <c r="BN58" s="1312"/>
      <c r="BO58" s="1312"/>
      <c r="BP58" s="1310"/>
      <c r="BQ58" s="1310"/>
      <c r="BR58" s="1310"/>
      <c r="BS58" s="1310"/>
      <c r="BT58" s="1310"/>
      <c r="BU58" s="1310"/>
      <c r="BV58" s="1310"/>
      <c r="BW58" s="1310"/>
      <c r="BX58" s="1310"/>
      <c r="BY58" s="1310"/>
      <c r="BZ58" s="1310"/>
      <c r="CA58" s="1310"/>
      <c r="CB58" s="1310"/>
      <c r="CC58" s="1310"/>
      <c r="CD58" s="1310"/>
      <c r="CE58" s="1310"/>
      <c r="CF58" s="1310"/>
      <c r="CG58" s="1310"/>
      <c r="CH58" s="1310"/>
      <c r="CI58" s="1310"/>
      <c r="CJ58" s="1310"/>
      <c r="CK58" s="1310"/>
      <c r="CL58" s="1310"/>
      <c r="CM58" s="1310"/>
      <c r="CN58" s="1310"/>
      <c r="CO58" s="1310"/>
      <c r="CP58" s="1310"/>
      <c r="CQ58" s="1310"/>
      <c r="CR58" s="1310"/>
      <c r="CS58" s="1310"/>
      <c r="CT58" s="1310"/>
      <c r="CU58" s="1310"/>
      <c r="CV58" s="1310"/>
      <c r="CW58" s="1310"/>
      <c r="CX58" s="1310"/>
      <c r="CY58" s="1310"/>
      <c r="CZ58" s="1310"/>
      <c r="DA58" s="1310"/>
      <c r="DB58" s="1310"/>
      <c r="DC58" s="1310"/>
      <c r="DD58" s="407"/>
      <c r="DE58" s="406"/>
    </row>
    <row r="59" spans="1:109" s="402" customFormat="1" x14ac:dyDescent="0.15">
      <c r="A59" s="387"/>
      <c r="B59" s="406"/>
      <c r="K59" s="408"/>
      <c r="L59" s="408"/>
      <c r="M59" s="408"/>
      <c r="N59" s="408"/>
      <c r="AQ59" s="408"/>
      <c r="AR59" s="408"/>
      <c r="AS59" s="408"/>
      <c r="AT59" s="408"/>
      <c r="BC59" s="408"/>
      <c r="BD59" s="408"/>
      <c r="BE59" s="408"/>
      <c r="BF59" s="408"/>
      <c r="BO59" s="408"/>
      <c r="BP59" s="408"/>
      <c r="BQ59" s="408"/>
      <c r="BR59" s="408"/>
      <c r="CA59" s="408"/>
      <c r="CB59" s="408"/>
      <c r="CC59" s="408"/>
      <c r="CD59" s="408"/>
      <c r="CM59" s="408"/>
      <c r="CN59" s="408"/>
      <c r="CO59" s="408"/>
      <c r="CP59" s="408"/>
      <c r="CY59" s="408"/>
      <c r="CZ59" s="408"/>
      <c r="DA59" s="408"/>
      <c r="DB59" s="408"/>
      <c r="DC59" s="408"/>
      <c r="DD59" s="407"/>
      <c r="DE59" s="406"/>
    </row>
    <row r="60" spans="1:109" s="402" customFormat="1" x14ac:dyDescent="0.15">
      <c r="A60" s="387"/>
      <c r="B60" s="406"/>
      <c r="K60" s="408"/>
      <c r="L60" s="408"/>
      <c r="M60" s="408"/>
      <c r="N60" s="408"/>
      <c r="AQ60" s="408"/>
      <c r="AR60" s="408"/>
      <c r="AS60" s="408"/>
      <c r="AT60" s="408"/>
      <c r="BC60" s="408"/>
      <c r="BD60" s="408"/>
      <c r="BE60" s="408"/>
      <c r="BF60" s="408"/>
      <c r="BO60" s="408"/>
      <c r="BP60" s="408"/>
      <c r="BQ60" s="408"/>
      <c r="BR60" s="408"/>
      <c r="CA60" s="408"/>
      <c r="CB60" s="408"/>
      <c r="CC60" s="408"/>
      <c r="CD60" s="408"/>
      <c r="CM60" s="408"/>
      <c r="CN60" s="408"/>
      <c r="CO60" s="408"/>
      <c r="CP60" s="408"/>
      <c r="CY60" s="408"/>
      <c r="CZ60" s="408"/>
      <c r="DA60" s="408"/>
      <c r="DB60" s="408"/>
      <c r="DC60" s="408"/>
      <c r="DD60" s="407"/>
      <c r="DE60" s="406"/>
    </row>
    <row r="61" spans="1:109" s="402" customFormat="1" x14ac:dyDescent="0.15">
      <c r="A61" s="387"/>
      <c r="B61" s="409"/>
      <c r="C61" s="410"/>
      <c r="D61" s="410"/>
      <c r="E61" s="410"/>
      <c r="F61" s="410"/>
      <c r="G61" s="410"/>
      <c r="H61" s="410"/>
      <c r="I61" s="410"/>
      <c r="J61" s="410"/>
      <c r="K61" s="410"/>
      <c r="L61" s="410"/>
      <c r="M61" s="411"/>
      <c r="N61" s="411"/>
      <c r="O61" s="410"/>
      <c r="P61" s="410"/>
      <c r="Q61" s="410"/>
      <c r="R61" s="410"/>
      <c r="S61" s="410"/>
      <c r="T61" s="410"/>
      <c r="U61" s="410"/>
      <c r="V61" s="410"/>
      <c r="W61" s="410"/>
      <c r="X61" s="410"/>
      <c r="Y61" s="410"/>
      <c r="Z61" s="410"/>
      <c r="AA61" s="410"/>
      <c r="AB61" s="410"/>
      <c r="AC61" s="410"/>
      <c r="AD61" s="410"/>
      <c r="AE61" s="410"/>
      <c r="AF61" s="410"/>
      <c r="AG61" s="410"/>
      <c r="AH61" s="410"/>
      <c r="AI61" s="410"/>
      <c r="AJ61" s="410"/>
      <c r="AK61" s="410"/>
      <c r="AL61" s="410"/>
      <c r="AM61" s="410"/>
      <c r="AN61" s="410"/>
      <c r="AO61" s="410"/>
      <c r="AP61" s="410"/>
      <c r="AQ61" s="410"/>
      <c r="AR61" s="410"/>
      <c r="AS61" s="411"/>
      <c r="AT61" s="411"/>
      <c r="AU61" s="410"/>
      <c r="AV61" s="410"/>
      <c r="AW61" s="410"/>
      <c r="AX61" s="410"/>
      <c r="AY61" s="410"/>
      <c r="AZ61" s="410"/>
      <c r="BA61" s="410"/>
      <c r="BB61" s="410"/>
      <c r="BC61" s="410"/>
      <c r="BD61" s="410"/>
      <c r="BE61" s="411"/>
      <c r="BF61" s="411"/>
      <c r="BG61" s="410"/>
      <c r="BH61" s="410"/>
      <c r="BI61" s="410"/>
      <c r="BJ61" s="410"/>
      <c r="BK61" s="410"/>
      <c r="BL61" s="410"/>
      <c r="BM61" s="410"/>
      <c r="BN61" s="410"/>
      <c r="BO61" s="410"/>
      <c r="BP61" s="410"/>
      <c r="BQ61" s="411"/>
      <c r="BR61" s="411"/>
      <c r="BS61" s="410"/>
      <c r="BT61" s="410"/>
      <c r="BU61" s="410"/>
      <c r="BV61" s="410"/>
      <c r="BW61" s="410"/>
      <c r="BX61" s="410"/>
      <c r="BY61" s="410"/>
      <c r="BZ61" s="410"/>
      <c r="CA61" s="410"/>
      <c r="CB61" s="410"/>
      <c r="CC61" s="411"/>
      <c r="CD61" s="411"/>
      <c r="CE61" s="410"/>
      <c r="CF61" s="410"/>
      <c r="CG61" s="410"/>
      <c r="CH61" s="410"/>
      <c r="CI61" s="410"/>
      <c r="CJ61" s="410"/>
      <c r="CK61" s="410"/>
      <c r="CL61" s="410"/>
      <c r="CM61" s="410"/>
      <c r="CN61" s="410"/>
      <c r="CO61" s="411"/>
      <c r="CP61" s="411"/>
      <c r="CQ61" s="410"/>
      <c r="CR61" s="410"/>
      <c r="CS61" s="410"/>
      <c r="CT61" s="410"/>
      <c r="CU61" s="410"/>
      <c r="CV61" s="410"/>
      <c r="CW61" s="410"/>
      <c r="CX61" s="410"/>
      <c r="CY61" s="410"/>
      <c r="CZ61" s="410"/>
      <c r="DA61" s="411"/>
      <c r="DB61" s="411"/>
      <c r="DC61" s="411"/>
      <c r="DD61" s="412"/>
      <c r="DE61" s="406"/>
    </row>
    <row r="62" spans="1:109" x14ac:dyDescent="0.15">
      <c r="B62" s="399"/>
      <c r="C62" s="399"/>
      <c r="D62" s="399"/>
      <c r="E62" s="399"/>
      <c r="F62" s="399"/>
      <c r="G62" s="399"/>
      <c r="H62" s="399"/>
      <c r="I62" s="399"/>
      <c r="J62" s="399"/>
      <c r="K62" s="399"/>
      <c r="L62" s="399"/>
      <c r="M62" s="399"/>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399"/>
      <c r="BU62" s="399"/>
      <c r="BV62" s="399"/>
      <c r="BW62" s="399"/>
      <c r="BX62" s="399"/>
      <c r="BY62" s="399"/>
      <c r="BZ62" s="399"/>
      <c r="CA62" s="399"/>
      <c r="CB62" s="399"/>
      <c r="CC62" s="399"/>
      <c r="CD62" s="399"/>
      <c r="CE62" s="399"/>
      <c r="CF62" s="399"/>
      <c r="CG62" s="399"/>
      <c r="CH62" s="399"/>
      <c r="CI62" s="399"/>
      <c r="CJ62" s="399"/>
      <c r="CK62" s="399"/>
      <c r="CL62" s="399"/>
      <c r="CM62" s="399"/>
      <c r="CN62" s="399"/>
      <c r="CO62" s="399"/>
      <c r="CP62" s="399"/>
      <c r="CQ62" s="399"/>
      <c r="CR62" s="399"/>
      <c r="CS62" s="399"/>
      <c r="CT62" s="399"/>
      <c r="CU62" s="399"/>
      <c r="CV62" s="399"/>
      <c r="CW62" s="399"/>
      <c r="CX62" s="399"/>
      <c r="CY62" s="399"/>
      <c r="CZ62" s="399"/>
      <c r="DA62" s="399"/>
      <c r="DB62" s="399"/>
      <c r="DC62" s="399"/>
      <c r="DD62" s="399"/>
      <c r="DE62" s="387"/>
    </row>
    <row r="63" spans="1:109" ht="17.25" x14ac:dyDescent="0.15">
      <c r="B63" s="413" t="s">
        <v>601</v>
      </c>
    </row>
    <row r="64" spans="1:109" x14ac:dyDescent="0.15">
      <c r="B64" s="394"/>
      <c r="G64" s="401"/>
      <c r="I64" s="414"/>
      <c r="J64" s="414"/>
      <c r="K64" s="414"/>
      <c r="L64" s="414"/>
      <c r="M64" s="414"/>
      <c r="N64" s="415"/>
      <c r="AM64" s="401"/>
      <c r="AN64" s="401" t="s">
        <v>595</v>
      </c>
      <c r="AP64" s="402"/>
      <c r="AQ64" s="402"/>
      <c r="AR64" s="402"/>
      <c r="AY64" s="401"/>
      <c r="BA64" s="402"/>
      <c r="BB64" s="402"/>
      <c r="BC64" s="402"/>
      <c r="BK64" s="401"/>
      <c r="BM64" s="402"/>
      <c r="BN64" s="402"/>
      <c r="BO64" s="402"/>
      <c r="BW64" s="401"/>
      <c r="BY64" s="402"/>
      <c r="BZ64" s="402"/>
      <c r="CA64" s="402"/>
      <c r="CI64" s="401"/>
      <c r="CK64" s="402"/>
      <c r="CL64" s="402"/>
      <c r="CM64" s="402"/>
      <c r="CU64" s="401"/>
      <c r="CW64" s="402"/>
      <c r="CX64" s="402"/>
      <c r="CY64" s="402"/>
    </row>
    <row r="65" spans="2:107" x14ac:dyDescent="0.15">
      <c r="B65" s="394"/>
      <c r="AN65" s="1313" t="s">
        <v>604</v>
      </c>
      <c r="AO65" s="1314"/>
      <c r="AP65" s="1314"/>
      <c r="AQ65" s="1314"/>
      <c r="AR65" s="1314"/>
      <c r="AS65" s="1314"/>
      <c r="AT65" s="1314"/>
      <c r="AU65" s="1314"/>
      <c r="AV65" s="1314"/>
      <c r="AW65" s="1314"/>
      <c r="AX65" s="1314"/>
      <c r="AY65" s="1314"/>
      <c r="AZ65" s="1314"/>
      <c r="BA65" s="1314"/>
      <c r="BB65" s="1314"/>
      <c r="BC65" s="1314"/>
      <c r="BD65" s="1314"/>
      <c r="BE65" s="1314"/>
      <c r="BF65" s="1314"/>
      <c r="BG65" s="1314"/>
      <c r="BH65" s="1314"/>
      <c r="BI65" s="1314"/>
      <c r="BJ65" s="1314"/>
      <c r="BK65" s="1314"/>
      <c r="BL65" s="1314"/>
      <c r="BM65" s="1314"/>
      <c r="BN65" s="1314"/>
      <c r="BO65" s="1314"/>
      <c r="BP65" s="1314"/>
      <c r="BQ65" s="1314"/>
      <c r="BR65" s="1314"/>
      <c r="BS65" s="1314"/>
      <c r="BT65" s="1314"/>
      <c r="BU65" s="1314"/>
      <c r="BV65" s="1314"/>
      <c r="BW65" s="1314"/>
      <c r="BX65" s="1314"/>
      <c r="BY65" s="1314"/>
      <c r="BZ65" s="1314"/>
      <c r="CA65" s="1314"/>
      <c r="CB65" s="1314"/>
      <c r="CC65" s="1314"/>
      <c r="CD65" s="1314"/>
      <c r="CE65" s="1314"/>
      <c r="CF65" s="1314"/>
      <c r="CG65" s="1314"/>
      <c r="CH65" s="1314"/>
      <c r="CI65" s="1314"/>
      <c r="CJ65" s="1314"/>
      <c r="CK65" s="1314"/>
      <c r="CL65" s="1314"/>
      <c r="CM65" s="1314"/>
      <c r="CN65" s="1314"/>
      <c r="CO65" s="1314"/>
      <c r="CP65" s="1314"/>
      <c r="CQ65" s="1314"/>
      <c r="CR65" s="1314"/>
      <c r="CS65" s="1314"/>
      <c r="CT65" s="1314"/>
      <c r="CU65" s="1314"/>
      <c r="CV65" s="1314"/>
      <c r="CW65" s="1314"/>
      <c r="CX65" s="1314"/>
      <c r="CY65" s="1314"/>
      <c r="CZ65" s="1314"/>
      <c r="DA65" s="1314"/>
      <c r="DB65" s="1314"/>
      <c r="DC65" s="1315"/>
    </row>
    <row r="66" spans="2:107" x14ac:dyDescent="0.15">
      <c r="B66" s="394"/>
      <c r="AN66" s="1316"/>
      <c r="AO66" s="1317"/>
      <c r="AP66" s="1317"/>
      <c r="AQ66" s="1317"/>
      <c r="AR66" s="1317"/>
      <c r="AS66" s="1317"/>
      <c r="AT66" s="1317"/>
      <c r="AU66" s="1317"/>
      <c r="AV66" s="1317"/>
      <c r="AW66" s="1317"/>
      <c r="AX66" s="1317"/>
      <c r="AY66" s="1317"/>
      <c r="AZ66" s="1317"/>
      <c r="BA66" s="1317"/>
      <c r="BB66" s="1317"/>
      <c r="BC66" s="1317"/>
      <c r="BD66" s="1317"/>
      <c r="BE66" s="1317"/>
      <c r="BF66" s="1317"/>
      <c r="BG66" s="1317"/>
      <c r="BH66" s="1317"/>
      <c r="BI66" s="1317"/>
      <c r="BJ66" s="1317"/>
      <c r="BK66" s="1317"/>
      <c r="BL66" s="1317"/>
      <c r="BM66" s="1317"/>
      <c r="BN66" s="1317"/>
      <c r="BO66" s="1317"/>
      <c r="BP66" s="1317"/>
      <c r="BQ66" s="1317"/>
      <c r="BR66" s="1317"/>
      <c r="BS66" s="1317"/>
      <c r="BT66" s="1317"/>
      <c r="BU66" s="1317"/>
      <c r="BV66" s="1317"/>
      <c r="BW66" s="1317"/>
      <c r="BX66" s="1317"/>
      <c r="BY66" s="1317"/>
      <c r="BZ66" s="1317"/>
      <c r="CA66" s="1317"/>
      <c r="CB66" s="1317"/>
      <c r="CC66" s="1317"/>
      <c r="CD66" s="1317"/>
      <c r="CE66" s="1317"/>
      <c r="CF66" s="1317"/>
      <c r="CG66" s="1317"/>
      <c r="CH66" s="1317"/>
      <c r="CI66" s="1317"/>
      <c r="CJ66" s="1317"/>
      <c r="CK66" s="1317"/>
      <c r="CL66" s="1317"/>
      <c r="CM66" s="1317"/>
      <c r="CN66" s="1317"/>
      <c r="CO66" s="1317"/>
      <c r="CP66" s="1317"/>
      <c r="CQ66" s="1317"/>
      <c r="CR66" s="1317"/>
      <c r="CS66" s="1317"/>
      <c r="CT66" s="1317"/>
      <c r="CU66" s="1317"/>
      <c r="CV66" s="1317"/>
      <c r="CW66" s="1317"/>
      <c r="CX66" s="1317"/>
      <c r="CY66" s="1317"/>
      <c r="CZ66" s="1317"/>
      <c r="DA66" s="1317"/>
      <c r="DB66" s="1317"/>
      <c r="DC66" s="1318"/>
    </row>
    <row r="67" spans="2:107" x14ac:dyDescent="0.15">
      <c r="B67" s="394"/>
      <c r="AN67" s="1316"/>
      <c r="AO67" s="1317"/>
      <c r="AP67" s="1317"/>
      <c r="AQ67" s="1317"/>
      <c r="AR67" s="1317"/>
      <c r="AS67" s="1317"/>
      <c r="AT67" s="1317"/>
      <c r="AU67" s="1317"/>
      <c r="AV67" s="1317"/>
      <c r="AW67" s="1317"/>
      <c r="AX67" s="1317"/>
      <c r="AY67" s="1317"/>
      <c r="AZ67" s="1317"/>
      <c r="BA67" s="1317"/>
      <c r="BB67" s="1317"/>
      <c r="BC67" s="1317"/>
      <c r="BD67" s="1317"/>
      <c r="BE67" s="1317"/>
      <c r="BF67" s="1317"/>
      <c r="BG67" s="1317"/>
      <c r="BH67" s="1317"/>
      <c r="BI67" s="1317"/>
      <c r="BJ67" s="1317"/>
      <c r="BK67" s="1317"/>
      <c r="BL67" s="1317"/>
      <c r="BM67" s="1317"/>
      <c r="BN67" s="1317"/>
      <c r="BO67" s="1317"/>
      <c r="BP67" s="1317"/>
      <c r="BQ67" s="1317"/>
      <c r="BR67" s="1317"/>
      <c r="BS67" s="1317"/>
      <c r="BT67" s="1317"/>
      <c r="BU67" s="1317"/>
      <c r="BV67" s="1317"/>
      <c r="BW67" s="1317"/>
      <c r="BX67" s="1317"/>
      <c r="BY67" s="1317"/>
      <c r="BZ67" s="1317"/>
      <c r="CA67" s="1317"/>
      <c r="CB67" s="1317"/>
      <c r="CC67" s="1317"/>
      <c r="CD67" s="1317"/>
      <c r="CE67" s="1317"/>
      <c r="CF67" s="1317"/>
      <c r="CG67" s="1317"/>
      <c r="CH67" s="1317"/>
      <c r="CI67" s="1317"/>
      <c r="CJ67" s="1317"/>
      <c r="CK67" s="1317"/>
      <c r="CL67" s="1317"/>
      <c r="CM67" s="1317"/>
      <c r="CN67" s="1317"/>
      <c r="CO67" s="1317"/>
      <c r="CP67" s="1317"/>
      <c r="CQ67" s="1317"/>
      <c r="CR67" s="1317"/>
      <c r="CS67" s="1317"/>
      <c r="CT67" s="1317"/>
      <c r="CU67" s="1317"/>
      <c r="CV67" s="1317"/>
      <c r="CW67" s="1317"/>
      <c r="CX67" s="1317"/>
      <c r="CY67" s="1317"/>
      <c r="CZ67" s="1317"/>
      <c r="DA67" s="1317"/>
      <c r="DB67" s="1317"/>
      <c r="DC67" s="1318"/>
    </row>
    <row r="68" spans="2:107" x14ac:dyDescent="0.15">
      <c r="B68" s="394"/>
      <c r="AN68" s="1316"/>
      <c r="AO68" s="1317"/>
      <c r="AP68" s="1317"/>
      <c r="AQ68" s="1317"/>
      <c r="AR68" s="1317"/>
      <c r="AS68" s="1317"/>
      <c r="AT68" s="1317"/>
      <c r="AU68" s="1317"/>
      <c r="AV68" s="1317"/>
      <c r="AW68" s="1317"/>
      <c r="AX68" s="1317"/>
      <c r="AY68" s="1317"/>
      <c r="AZ68" s="1317"/>
      <c r="BA68" s="1317"/>
      <c r="BB68" s="1317"/>
      <c r="BC68" s="1317"/>
      <c r="BD68" s="1317"/>
      <c r="BE68" s="1317"/>
      <c r="BF68" s="1317"/>
      <c r="BG68" s="1317"/>
      <c r="BH68" s="1317"/>
      <c r="BI68" s="1317"/>
      <c r="BJ68" s="1317"/>
      <c r="BK68" s="1317"/>
      <c r="BL68" s="1317"/>
      <c r="BM68" s="1317"/>
      <c r="BN68" s="1317"/>
      <c r="BO68" s="1317"/>
      <c r="BP68" s="1317"/>
      <c r="BQ68" s="1317"/>
      <c r="BR68" s="1317"/>
      <c r="BS68" s="1317"/>
      <c r="BT68" s="1317"/>
      <c r="BU68" s="1317"/>
      <c r="BV68" s="1317"/>
      <c r="BW68" s="1317"/>
      <c r="BX68" s="1317"/>
      <c r="BY68" s="1317"/>
      <c r="BZ68" s="1317"/>
      <c r="CA68" s="1317"/>
      <c r="CB68" s="1317"/>
      <c r="CC68" s="1317"/>
      <c r="CD68" s="1317"/>
      <c r="CE68" s="1317"/>
      <c r="CF68" s="1317"/>
      <c r="CG68" s="1317"/>
      <c r="CH68" s="1317"/>
      <c r="CI68" s="1317"/>
      <c r="CJ68" s="1317"/>
      <c r="CK68" s="1317"/>
      <c r="CL68" s="1317"/>
      <c r="CM68" s="1317"/>
      <c r="CN68" s="1317"/>
      <c r="CO68" s="1317"/>
      <c r="CP68" s="1317"/>
      <c r="CQ68" s="1317"/>
      <c r="CR68" s="1317"/>
      <c r="CS68" s="1317"/>
      <c r="CT68" s="1317"/>
      <c r="CU68" s="1317"/>
      <c r="CV68" s="1317"/>
      <c r="CW68" s="1317"/>
      <c r="CX68" s="1317"/>
      <c r="CY68" s="1317"/>
      <c r="CZ68" s="1317"/>
      <c r="DA68" s="1317"/>
      <c r="DB68" s="1317"/>
      <c r="DC68" s="1318"/>
    </row>
    <row r="69" spans="2:107" x14ac:dyDescent="0.15">
      <c r="B69" s="394"/>
      <c r="AN69" s="1319"/>
      <c r="AO69" s="1320"/>
      <c r="AP69" s="1320"/>
      <c r="AQ69" s="1320"/>
      <c r="AR69" s="1320"/>
      <c r="AS69" s="1320"/>
      <c r="AT69" s="1320"/>
      <c r="AU69" s="1320"/>
      <c r="AV69" s="1320"/>
      <c r="AW69" s="1320"/>
      <c r="AX69" s="1320"/>
      <c r="AY69" s="1320"/>
      <c r="AZ69" s="1320"/>
      <c r="BA69" s="1320"/>
      <c r="BB69" s="1320"/>
      <c r="BC69" s="1320"/>
      <c r="BD69" s="1320"/>
      <c r="BE69" s="1320"/>
      <c r="BF69" s="1320"/>
      <c r="BG69" s="1320"/>
      <c r="BH69" s="1320"/>
      <c r="BI69" s="1320"/>
      <c r="BJ69" s="1320"/>
      <c r="BK69" s="1320"/>
      <c r="BL69" s="1320"/>
      <c r="BM69" s="1320"/>
      <c r="BN69" s="1320"/>
      <c r="BO69" s="1320"/>
      <c r="BP69" s="1320"/>
      <c r="BQ69" s="1320"/>
      <c r="BR69" s="1320"/>
      <c r="BS69" s="1320"/>
      <c r="BT69" s="1320"/>
      <c r="BU69" s="1320"/>
      <c r="BV69" s="1320"/>
      <c r="BW69" s="1320"/>
      <c r="BX69" s="1320"/>
      <c r="BY69" s="1320"/>
      <c r="BZ69" s="1320"/>
      <c r="CA69" s="1320"/>
      <c r="CB69" s="1320"/>
      <c r="CC69" s="1320"/>
      <c r="CD69" s="1320"/>
      <c r="CE69" s="1320"/>
      <c r="CF69" s="1320"/>
      <c r="CG69" s="1320"/>
      <c r="CH69" s="1320"/>
      <c r="CI69" s="1320"/>
      <c r="CJ69" s="1320"/>
      <c r="CK69" s="1320"/>
      <c r="CL69" s="1320"/>
      <c r="CM69" s="1320"/>
      <c r="CN69" s="1320"/>
      <c r="CO69" s="1320"/>
      <c r="CP69" s="1320"/>
      <c r="CQ69" s="1320"/>
      <c r="CR69" s="1320"/>
      <c r="CS69" s="1320"/>
      <c r="CT69" s="1320"/>
      <c r="CU69" s="1320"/>
      <c r="CV69" s="1320"/>
      <c r="CW69" s="1320"/>
      <c r="CX69" s="1320"/>
      <c r="CY69" s="1320"/>
      <c r="CZ69" s="1320"/>
      <c r="DA69" s="1320"/>
      <c r="DB69" s="1320"/>
      <c r="DC69" s="1321"/>
    </row>
    <row r="70" spans="2:107" x14ac:dyDescent="0.15">
      <c r="B70" s="394"/>
      <c r="H70" s="416"/>
      <c r="I70" s="416"/>
      <c r="J70" s="417"/>
      <c r="K70" s="417"/>
      <c r="L70" s="418"/>
      <c r="M70" s="417"/>
      <c r="N70" s="418"/>
      <c r="AN70" s="403"/>
      <c r="AO70" s="403"/>
      <c r="AP70" s="403"/>
      <c r="AZ70" s="403"/>
      <c r="BA70" s="403"/>
      <c r="BB70" s="403"/>
      <c r="BL70" s="403"/>
      <c r="BM70" s="403"/>
      <c r="BN70" s="403"/>
      <c r="BX70" s="403"/>
      <c r="BY70" s="403"/>
      <c r="BZ70" s="403"/>
      <c r="CJ70" s="403"/>
      <c r="CK70" s="403"/>
      <c r="CL70" s="403"/>
      <c r="CV70" s="403"/>
      <c r="CW70" s="403"/>
      <c r="CX70" s="403"/>
    </row>
    <row r="71" spans="2:107" x14ac:dyDescent="0.15">
      <c r="B71" s="394"/>
      <c r="G71" s="419"/>
      <c r="I71" s="420"/>
      <c r="J71" s="417"/>
      <c r="K71" s="417"/>
      <c r="L71" s="418"/>
      <c r="M71" s="417"/>
      <c r="N71" s="418"/>
      <c r="AM71" s="419"/>
      <c r="AN71" s="387" t="s">
        <v>596</v>
      </c>
    </row>
    <row r="72" spans="2:107" x14ac:dyDescent="0.15">
      <c r="B72" s="394"/>
      <c r="G72" s="1305"/>
      <c r="H72" s="1305"/>
      <c r="I72" s="1305"/>
      <c r="J72" s="1305"/>
      <c r="K72" s="404"/>
      <c r="L72" s="404"/>
      <c r="M72" s="405"/>
      <c r="N72" s="405"/>
      <c r="AN72" s="1306"/>
      <c r="AO72" s="1307"/>
      <c r="AP72" s="1307"/>
      <c r="AQ72" s="1307"/>
      <c r="AR72" s="1307"/>
      <c r="AS72" s="1307"/>
      <c r="AT72" s="1307"/>
      <c r="AU72" s="1307"/>
      <c r="AV72" s="1307"/>
      <c r="AW72" s="1307"/>
      <c r="AX72" s="1307"/>
      <c r="AY72" s="1307"/>
      <c r="AZ72" s="1307"/>
      <c r="BA72" s="1307"/>
      <c r="BB72" s="1307"/>
      <c r="BC72" s="1307"/>
      <c r="BD72" s="1307"/>
      <c r="BE72" s="1307"/>
      <c r="BF72" s="1307"/>
      <c r="BG72" s="1307"/>
      <c r="BH72" s="1307"/>
      <c r="BI72" s="1307"/>
      <c r="BJ72" s="1307"/>
      <c r="BK72" s="1307"/>
      <c r="BL72" s="1307"/>
      <c r="BM72" s="1307"/>
      <c r="BN72" s="1307"/>
      <c r="BO72" s="1308"/>
      <c r="BP72" s="1309" t="s">
        <v>561</v>
      </c>
      <c r="BQ72" s="1309"/>
      <c r="BR72" s="1309"/>
      <c r="BS72" s="1309"/>
      <c r="BT72" s="1309"/>
      <c r="BU72" s="1309"/>
      <c r="BV72" s="1309"/>
      <c r="BW72" s="1309"/>
      <c r="BX72" s="1309" t="s">
        <v>562</v>
      </c>
      <c r="BY72" s="1309"/>
      <c r="BZ72" s="1309"/>
      <c r="CA72" s="1309"/>
      <c r="CB72" s="1309"/>
      <c r="CC72" s="1309"/>
      <c r="CD72" s="1309"/>
      <c r="CE72" s="1309"/>
      <c r="CF72" s="1309" t="s">
        <v>563</v>
      </c>
      <c r="CG72" s="1309"/>
      <c r="CH72" s="1309"/>
      <c r="CI72" s="1309"/>
      <c r="CJ72" s="1309"/>
      <c r="CK72" s="1309"/>
      <c r="CL72" s="1309"/>
      <c r="CM72" s="1309"/>
      <c r="CN72" s="1309" t="s">
        <v>564</v>
      </c>
      <c r="CO72" s="1309"/>
      <c r="CP72" s="1309"/>
      <c r="CQ72" s="1309"/>
      <c r="CR72" s="1309"/>
      <c r="CS72" s="1309"/>
      <c r="CT72" s="1309"/>
      <c r="CU72" s="1309"/>
      <c r="CV72" s="1309" t="s">
        <v>565</v>
      </c>
      <c r="CW72" s="1309"/>
      <c r="CX72" s="1309"/>
      <c r="CY72" s="1309"/>
      <c r="CZ72" s="1309"/>
      <c r="DA72" s="1309"/>
      <c r="DB72" s="1309"/>
      <c r="DC72" s="1309"/>
    </row>
    <row r="73" spans="2:107" x14ac:dyDescent="0.15">
      <c r="B73" s="394"/>
      <c r="G73" s="1323"/>
      <c r="H73" s="1323"/>
      <c r="I73" s="1323"/>
      <c r="J73" s="1323"/>
      <c r="K73" s="1326"/>
      <c r="L73" s="1326"/>
      <c r="M73" s="1326"/>
      <c r="N73" s="1326"/>
      <c r="AM73" s="403"/>
      <c r="AN73" s="1312" t="s">
        <v>597</v>
      </c>
      <c r="AO73" s="1312"/>
      <c r="AP73" s="1312"/>
      <c r="AQ73" s="1312"/>
      <c r="AR73" s="1312"/>
      <c r="AS73" s="1312"/>
      <c r="AT73" s="1312"/>
      <c r="AU73" s="1312"/>
      <c r="AV73" s="1312"/>
      <c r="AW73" s="1312"/>
      <c r="AX73" s="1312"/>
      <c r="AY73" s="1312"/>
      <c r="AZ73" s="1312"/>
      <c r="BA73" s="1312"/>
      <c r="BB73" s="1312" t="s">
        <v>598</v>
      </c>
      <c r="BC73" s="1312"/>
      <c r="BD73" s="1312"/>
      <c r="BE73" s="1312"/>
      <c r="BF73" s="1312"/>
      <c r="BG73" s="1312"/>
      <c r="BH73" s="1312"/>
      <c r="BI73" s="1312"/>
      <c r="BJ73" s="1312"/>
      <c r="BK73" s="1312"/>
      <c r="BL73" s="1312"/>
      <c r="BM73" s="1312"/>
      <c r="BN73" s="1312"/>
      <c r="BO73" s="1312"/>
      <c r="BP73" s="1310"/>
      <c r="BQ73" s="1310"/>
      <c r="BR73" s="1310"/>
      <c r="BS73" s="1310"/>
      <c r="BT73" s="1310"/>
      <c r="BU73" s="1310"/>
      <c r="BV73" s="1310"/>
      <c r="BW73" s="1310"/>
      <c r="BX73" s="1310"/>
      <c r="BY73" s="1310"/>
      <c r="BZ73" s="1310"/>
      <c r="CA73" s="1310"/>
      <c r="CB73" s="1310"/>
      <c r="CC73" s="1310"/>
      <c r="CD73" s="1310"/>
      <c r="CE73" s="1310"/>
      <c r="CF73" s="1310"/>
      <c r="CG73" s="1310"/>
      <c r="CH73" s="1310"/>
      <c r="CI73" s="1310"/>
      <c r="CJ73" s="1310"/>
      <c r="CK73" s="1310"/>
      <c r="CL73" s="1310"/>
      <c r="CM73" s="1310"/>
      <c r="CN73" s="1310"/>
      <c r="CO73" s="1310"/>
      <c r="CP73" s="1310"/>
      <c r="CQ73" s="1310"/>
      <c r="CR73" s="1310"/>
      <c r="CS73" s="1310"/>
      <c r="CT73" s="1310"/>
      <c r="CU73" s="1310"/>
      <c r="CV73" s="1310"/>
      <c r="CW73" s="1310"/>
      <c r="CX73" s="1310"/>
      <c r="CY73" s="1310"/>
      <c r="CZ73" s="1310"/>
      <c r="DA73" s="1310"/>
      <c r="DB73" s="1310"/>
      <c r="DC73" s="1310"/>
    </row>
    <row r="74" spans="2:107" x14ac:dyDescent="0.15">
      <c r="B74" s="394"/>
      <c r="G74" s="1323"/>
      <c r="H74" s="1323"/>
      <c r="I74" s="1323"/>
      <c r="J74" s="1323"/>
      <c r="K74" s="1326"/>
      <c r="L74" s="1326"/>
      <c r="M74" s="1326"/>
      <c r="N74" s="1326"/>
      <c r="AM74" s="403"/>
      <c r="AN74" s="1312"/>
      <c r="AO74" s="1312"/>
      <c r="AP74" s="1312"/>
      <c r="AQ74" s="1312"/>
      <c r="AR74" s="1312"/>
      <c r="AS74" s="1312"/>
      <c r="AT74" s="1312"/>
      <c r="AU74" s="1312"/>
      <c r="AV74" s="1312"/>
      <c r="AW74" s="1312"/>
      <c r="AX74" s="1312"/>
      <c r="AY74" s="1312"/>
      <c r="AZ74" s="1312"/>
      <c r="BA74" s="1312"/>
      <c r="BB74" s="1312"/>
      <c r="BC74" s="1312"/>
      <c r="BD74" s="1312"/>
      <c r="BE74" s="1312"/>
      <c r="BF74" s="1312"/>
      <c r="BG74" s="1312"/>
      <c r="BH74" s="1312"/>
      <c r="BI74" s="1312"/>
      <c r="BJ74" s="1312"/>
      <c r="BK74" s="1312"/>
      <c r="BL74" s="1312"/>
      <c r="BM74" s="1312"/>
      <c r="BN74" s="1312"/>
      <c r="BO74" s="1312"/>
      <c r="BP74" s="1310"/>
      <c r="BQ74" s="1310"/>
      <c r="BR74" s="1310"/>
      <c r="BS74" s="1310"/>
      <c r="BT74" s="1310"/>
      <c r="BU74" s="1310"/>
      <c r="BV74" s="1310"/>
      <c r="BW74" s="1310"/>
      <c r="BX74" s="1310"/>
      <c r="BY74" s="1310"/>
      <c r="BZ74" s="1310"/>
      <c r="CA74" s="1310"/>
      <c r="CB74" s="1310"/>
      <c r="CC74" s="1310"/>
      <c r="CD74" s="1310"/>
      <c r="CE74" s="1310"/>
      <c r="CF74" s="1310"/>
      <c r="CG74" s="1310"/>
      <c r="CH74" s="1310"/>
      <c r="CI74" s="1310"/>
      <c r="CJ74" s="1310"/>
      <c r="CK74" s="1310"/>
      <c r="CL74" s="1310"/>
      <c r="CM74" s="1310"/>
      <c r="CN74" s="1310"/>
      <c r="CO74" s="1310"/>
      <c r="CP74" s="1310"/>
      <c r="CQ74" s="1310"/>
      <c r="CR74" s="1310"/>
      <c r="CS74" s="1310"/>
      <c r="CT74" s="1310"/>
      <c r="CU74" s="1310"/>
      <c r="CV74" s="1310"/>
      <c r="CW74" s="1310"/>
      <c r="CX74" s="1310"/>
      <c r="CY74" s="1310"/>
      <c r="CZ74" s="1310"/>
      <c r="DA74" s="1310"/>
      <c r="DB74" s="1310"/>
      <c r="DC74" s="1310"/>
    </row>
    <row r="75" spans="2:107" x14ac:dyDescent="0.15">
      <c r="B75" s="394"/>
      <c r="G75" s="1323"/>
      <c r="H75" s="1323"/>
      <c r="I75" s="1305"/>
      <c r="J75" s="1305"/>
      <c r="K75" s="1322"/>
      <c r="L75" s="1322"/>
      <c r="M75" s="1322"/>
      <c r="N75" s="1322"/>
      <c r="AM75" s="403"/>
      <c r="AN75" s="1312"/>
      <c r="AO75" s="1312"/>
      <c r="AP75" s="1312"/>
      <c r="AQ75" s="1312"/>
      <c r="AR75" s="1312"/>
      <c r="AS75" s="1312"/>
      <c r="AT75" s="1312"/>
      <c r="AU75" s="1312"/>
      <c r="AV75" s="1312"/>
      <c r="AW75" s="1312"/>
      <c r="AX75" s="1312"/>
      <c r="AY75" s="1312"/>
      <c r="AZ75" s="1312"/>
      <c r="BA75" s="1312"/>
      <c r="BB75" s="1312" t="s">
        <v>602</v>
      </c>
      <c r="BC75" s="1312"/>
      <c r="BD75" s="1312"/>
      <c r="BE75" s="1312"/>
      <c r="BF75" s="1312"/>
      <c r="BG75" s="1312"/>
      <c r="BH75" s="1312"/>
      <c r="BI75" s="1312"/>
      <c r="BJ75" s="1312"/>
      <c r="BK75" s="1312"/>
      <c r="BL75" s="1312"/>
      <c r="BM75" s="1312"/>
      <c r="BN75" s="1312"/>
      <c r="BO75" s="1312"/>
      <c r="BP75" s="1310">
        <v>7.4</v>
      </c>
      <c r="BQ75" s="1310"/>
      <c r="BR75" s="1310"/>
      <c r="BS75" s="1310"/>
      <c r="BT75" s="1310"/>
      <c r="BU75" s="1310"/>
      <c r="BV75" s="1310"/>
      <c r="BW75" s="1310"/>
      <c r="BX75" s="1310">
        <v>6.4</v>
      </c>
      <c r="BY75" s="1310"/>
      <c r="BZ75" s="1310"/>
      <c r="CA75" s="1310"/>
      <c r="CB75" s="1310"/>
      <c r="CC75" s="1310"/>
      <c r="CD75" s="1310"/>
      <c r="CE75" s="1310"/>
      <c r="CF75" s="1310">
        <v>5.5</v>
      </c>
      <c r="CG75" s="1310"/>
      <c r="CH75" s="1310"/>
      <c r="CI75" s="1310"/>
      <c r="CJ75" s="1310"/>
      <c r="CK75" s="1310"/>
      <c r="CL75" s="1310"/>
      <c r="CM75" s="1310"/>
      <c r="CN75" s="1310">
        <v>4.9000000000000004</v>
      </c>
      <c r="CO75" s="1310"/>
      <c r="CP75" s="1310"/>
      <c r="CQ75" s="1310"/>
      <c r="CR75" s="1310"/>
      <c r="CS75" s="1310"/>
      <c r="CT75" s="1310"/>
      <c r="CU75" s="1310"/>
      <c r="CV75" s="1310">
        <v>5.4</v>
      </c>
      <c r="CW75" s="1310"/>
      <c r="CX75" s="1310"/>
      <c r="CY75" s="1310"/>
      <c r="CZ75" s="1310"/>
      <c r="DA75" s="1310"/>
      <c r="DB75" s="1310"/>
      <c r="DC75" s="1310"/>
    </row>
    <row r="76" spans="2:107" x14ac:dyDescent="0.15">
      <c r="B76" s="394"/>
      <c r="G76" s="1323"/>
      <c r="H76" s="1323"/>
      <c r="I76" s="1305"/>
      <c r="J76" s="1305"/>
      <c r="K76" s="1322"/>
      <c r="L76" s="1322"/>
      <c r="M76" s="1322"/>
      <c r="N76" s="1322"/>
      <c r="AM76" s="403"/>
      <c r="AN76" s="1312"/>
      <c r="AO76" s="1312"/>
      <c r="AP76" s="1312"/>
      <c r="AQ76" s="1312"/>
      <c r="AR76" s="1312"/>
      <c r="AS76" s="1312"/>
      <c r="AT76" s="1312"/>
      <c r="AU76" s="1312"/>
      <c r="AV76" s="1312"/>
      <c r="AW76" s="1312"/>
      <c r="AX76" s="1312"/>
      <c r="AY76" s="1312"/>
      <c r="AZ76" s="1312"/>
      <c r="BA76" s="1312"/>
      <c r="BB76" s="1312"/>
      <c r="BC76" s="1312"/>
      <c r="BD76" s="1312"/>
      <c r="BE76" s="1312"/>
      <c r="BF76" s="1312"/>
      <c r="BG76" s="1312"/>
      <c r="BH76" s="1312"/>
      <c r="BI76" s="1312"/>
      <c r="BJ76" s="1312"/>
      <c r="BK76" s="1312"/>
      <c r="BL76" s="1312"/>
      <c r="BM76" s="1312"/>
      <c r="BN76" s="1312"/>
      <c r="BO76" s="1312"/>
      <c r="BP76" s="1310"/>
      <c r="BQ76" s="1310"/>
      <c r="BR76" s="1310"/>
      <c r="BS76" s="1310"/>
      <c r="BT76" s="1310"/>
      <c r="BU76" s="1310"/>
      <c r="BV76" s="1310"/>
      <c r="BW76" s="1310"/>
      <c r="BX76" s="1310"/>
      <c r="BY76" s="1310"/>
      <c r="BZ76" s="1310"/>
      <c r="CA76" s="1310"/>
      <c r="CB76" s="1310"/>
      <c r="CC76" s="1310"/>
      <c r="CD76" s="1310"/>
      <c r="CE76" s="1310"/>
      <c r="CF76" s="1310"/>
      <c r="CG76" s="1310"/>
      <c r="CH76" s="1310"/>
      <c r="CI76" s="1310"/>
      <c r="CJ76" s="1310"/>
      <c r="CK76" s="1310"/>
      <c r="CL76" s="1310"/>
      <c r="CM76" s="1310"/>
      <c r="CN76" s="1310"/>
      <c r="CO76" s="1310"/>
      <c r="CP76" s="1310"/>
      <c r="CQ76" s="1310"/>
      <c r="CR76" s="1310"/>
      <c r="CS76" s="1310"/>
      <c r="CT76" s="1310"/>
      <c r="CU76" s="1310"/>
      <c r="CV76" s="1310"/>
      <c r="CW76" s="1310"/>
      <c r="CX76" s="1310"/>
      <c r="CY76" s="1310"/>
      <c r="CZ76" s="1310"/>
      <c r="DA76" s="1310"/>
      <c r="DB76" s="1310"/>
      <c r="DC76" s="1310"/>
    </row>
    <row r="77" spans="2:107" x14ac:dyDescent="0.15">
      <c r="B77" s="394"/>
      <c r="G77" s="1305"/>
      <c r="H77" s="1305"/>
      <c r="I77" s="1305"/>
      <c r="J77" s="1305"/>
      <c r="K77" s="1326"/>
      <c r="L77" s="1326"/>
      <c r="M77" s="1326"/>
      <c r="N77" s="1326"/>
      <c r="AN77" s="1309" t="s">
        <v>600</v>
      </c>
      <c r="AO77" s="1309"/>
      <c r="AP77" s="1309"/>
      <c r="AQ77" s="1309"/>
      <c r="AR77" s="1309"/>
      <c r="AS77" s="1309"/>
      <c r="AT77" s="1309"/>
      <c r="AU77" s="1309"/>
      <c r="AV77" s="1309"/>
      <c r="AW77" s="1309"/>
      <c r="AX77" s="1309"/>
      <c r="AY77" s="1309"/>
      <c r="AZ77" s="1309"/>
      <c r="BA77" s="1309"/>
      <c r="BB77" s="1312" t="s">
        <v>598</v>
      </c>
      <c r="BC77" s="1312"/>
      <c r="BD77" s="1312"/>
      <c r="BE77" s="1312"/>
      <c r="BF77" s="1312"/>
      <c r="BG77" s="1312"/>
      <c r="BH77" s="1312"/>
      <c r="BI77" s="1312"/>
      <c r="BJ77" s="1312"/>
      <c r="BK77" s="1312"/>
      <c r="BL77" s="1312"/>
      <c r="BM77" s="1312"/>
      <c r="BN77" s="1312"/>
      <c r="BO77" s="1312"/>
      <c r="BP77" s="1310">
        <v>20.3</v>
      </c>
      <c r="BQ77" s="1310"/>
      <c r="BR77" s="1310"/>
      <c r="BS77" s="1310"/>
      <c r="BT77" s="1310"/>
      <c r="BU77" s="1310"/>
      <c r="BV77" s="1310"/>
      <c r="BW77" s="1310"/>
      <c r="BX77" s="1310">
        <v>13</v>
      </c>
      <c r="BY77" s="1310"/>
      <c r="BZ77" s="1310"/>
      <c r="CA77" s="1310"/>
      <c r="CB77" s="1310"/>
      <c r="CC77" s="1310"/>
      <c r="CD77" s="1310"/>
      <c r="CE77" s="1310"/>
      <c r="CF77" s="1310">
        <v>21</v>
      </c>
      <c r="CG77" s="1310"/>
      <c r="CH77" s="1310"/>
      <c r="CI77" s="1310"/>
      <c r="CJ77" s="1310"/>
      <c r="CK77" s="1310"/>
      <c r="CL77" s="1310"/>
      <c r="CM77" s="1310"/>
      <c r="CN77" s="1310">
        <v>20.2</v>
      </c>
      <c r="CO77" s="1310"/>
      <c r="CP77" s="1310"/>
      <c r="CQ77" s="1310"/>
      <c r="CR77" s="1310"/>
      <c r="CS77" s="1310"/>
      <c r="CT77" s="1310"/>
      <c r="CU77" s="1310"/>
      <c r="CV77" s="1310">
        <v>18.3</v>
      </c>
      <c r="CW77" s="1310"/>
      <c r="CX77" s="1310"/>
      <c r="CY77" s="1310"/>
      <c r="CZ77" s="1310"/>
      <c r="DA77" s="1310"/>
      <c r="DB77" s="1310"/>
      <c r="DC77" s="1310"/>
    </row>
    <row r="78" spans="2:107" x14ac:dyDescent="0.15">
      <c r="B78" s="394"/>
      <c r="G78" s="1305"/>
      <c r="H78" s="1305"/>
      <c r="I78" s="1305"/>
      <c r="J78" s="1305"/>
      <c r="K78" s="1326"/>
      <c r="L78" s="1326"/>
      <c r="M78" s="1326"/>
      <c r="N78" s="1326"/>
      <c r="AN78" s="1309"/>
      <c r="AO78" s="1309"/>
      <c r="AP78" s="1309"/>
      <c r="AQ78" s="1309"/>
      <c r="AR78" s="1309"/>
      <c r="AS78" s="1309"/>
      <c r="AT78" s="1309"/>
      <c r="AU78" s="1309"/>
      <c r="AV78" s="1309"/>
      <c r="AW78" s="1309"/>
      <c r="AX78" s="1309"/>
      <c r="AY78" s="1309"/>
      <c r="AZ78" s="1309"/>
      <c r="BA78" s="1309"/>
      <c r="BB78" s="1312"/>
      <c r="BC78" s="1312"/>
      <c r="BD78" s="1312"/>
      <c r="BE78" s="1312"/>
      <c r="BF78" s="1312"/>
      <c r="BG78" s="1312"/>
      <c r="BH78" s="1312"/>
      <c r="BI78" s="1312"/>
      <c r="BJ78" s="1312"/>
      <c r="BK78" s="1312"/>
      <c r="BL78" s="1312"/>
      <c r="BM78" s="1312"/>
      <c r="BN78" s="1312"/>
      <c r="BO78" s="1312"/>
      <c r="BP78" s="1310"/>
      <c r="BQ78" s="1310"/>
      <c r="BR78" s="1310"/>
      <c r="BS78" s="1310"/>
      <c r="BT78" s="1310"/>
      <c r="BU78" s="1310"/>
      <c r="BV78" s="1310"/>
      <c r="BW78" s="1310"/>
      <c r="BX78" s="1310"/>
      <c r="BY78" s="1310"/>
      <c r="BZ78" s="1310"/>
      <c r="CA78" s="1310"/>
      <c r="CB78" s="1310"/>
      <c r="CC78" s="1310"/>
      <c r="CD78" s="1310"/>
      <c r="CE78" s="1310"/>
      <c r="CF78" s="1310"/>
      <c r="CG78" s="1310"/>
      <c r="CH78" s="1310"/>
      <c r="CI78" s="1310"/>
      <c r="CJ78" s="1310"/>
      <c r="CK78" s="1310"/>
      <c r="CL78" s="1310"/>
      <c r="CM78" s="1310"/>
      <c r="CN78" s="1310"/>
      <c r="CO78" s="1310"/>
      <c r="CP78" s="1310"/>
      <c r="CQ78" s="1310"/>
      <c r="CR78" s="1310"/>
      <c r="CS78" s="1310"/>
      <c r="CT78" s="1310"/>
      <c r="CU78" s="1310"/>
      <c r="CV78" s="1310"/>
      <c r="CW78" s="1310"/>
      <c r="CX78" s="1310"/>
      <c r="CY78" s="1310"/>
      <c r="CZ78" s="1310"/>
      <c r="DA78" s="1310"/>
      <c r="DB78" s="1310"/>
      <c r="DC78" s="1310"/>
    </row>
    <row r="79" spans="2:107" x14ac:dyDescent="0.15">
      <c r="B79" s="394"/>
      <c r="G79" s="1305"/>
      <c r="H79" s="1305"/>
      <c r="I79" s="1325"/>
      <c r="J79" s="1325"/>
      <c r="K79" s="1327"/>
      <c r="L79" s="1327"/>
      <c r="M79" s="1327"/>
      <c r="N79" s="1327"/>
      <c r="AN79" s="1309"/>
      <c r="AO79" s="1309"/>
      <c r="AP79" s="1309"/>
      <c r="AQ79" s="1309"/>
      <c r="AR79" s="1309"/>
      <c r="AS79" s="1309"/>
      <c r="AT79" s="1309"/>
      <c r="AU79" s="1309"/>
      <c r="AV79" s="1309"/>
      <c r="AW79" s="1309"/>
      <c r="AX79" s="1309"/>
      <c r="AY79" s="1309"/>
      <c r="AZ79" s="1309"/>
      <c r="BA79" s="1309"/>
      <c r="BB79" s="1312" t="s">
        <v>602</v>
      </c>
      <c r="BC79" s="1312"/>
      <c r="BD79" s="1312"/>
      <c r="BE79" s="1312"/>
      <c r="BF79" s="1312"/>
      <c r="BG79" s="1312"/>
      <c r="BH79" s="1312"/>
      <c r="BI79" s="1312"/>
      <c r="BJ79" s="1312"/>
      <c r="BK79" s="1312"/>
      <c r="BL79" s="1312"/>
      <c r="BM79" s="1312"/>
      <c r="BN79" s="1312"/>
      <c r="BO79" s="1312"/>
      <c r="BP79" s="1310">
        <v>7.7</v>
      </c>
      <c r="BQ79" s="1310"/>
      <c r="BR79" s="1310"/>
      <c r="BS79" s="1310"/>
      <c r="BT79" s="1310"/>
      <c r="BU79" s="1310"/>
      <c r="BV79" s="1310"/>
      <c r="BW79" s="1310"/>
      <c r="BX79" s="1310">
        <v>6.8</v>
      </c>
      <c r="BY79" s="1310"/>
      <c r="BZ79" s="1310"/>
      <c r="CA79" s="1310"/>
      <c r="CB79" s="1310"/>
      <c r="CC79" s="1310"/>
      <c r="CD79" s="1310"/>
      <c r="CE79" s="1310"/>
      <c r="CF79" s="1310">
        <v>6.8</v>
      </c>
      <c r="CG79" s="1310"/>
      <c r="CH79" s="1310"/>
      <c r="CI79" s="1310"/>
      <c r="CJ79" s="1310"/>
      <c r="CK79" s="1310"/>
      <c r="CL79" s="1310"/>
      <c r="CM79" s="1310"/>
      <c r="CN79" s="1310">
        <v>6.8</v>
      </c>
      <c r="CO79" s="1310"/>
      <c r="CP79" s="1310"/>
      <c r="CQ79" s="1310"/>
      <c r="CR79" s="1310"/>
      <c r="CS79" s="1310"/>
      <c r="CT79" s="1310"/>
      <c r="CU79" s="1310"/>
      <c r="CV79" s="1310">
        <v>6.8</v>
      </c>
      <c r="CW79" s="1310"/>
      <c r="CX79" s="1310"/>
      <c r="CY79" s="1310"/>
      <c r="CZ79" s="1310"/>
      <c r="DA79" s="1310"/>
      <c r="DB79" s="1310"/>
      <c r="DC79" s="1310"/>
    </row>
    <row r="80" spans="2:107" x14ac:dyDescent="0.15">
      <c r="B80" s="394"/>
      <c r="G80" s="1305"/>
      <c r="H80" s="1305"/>
      <c r="I80" s="1325"/>
      <c r="J80" s="1325"/>
      <c r="K80" s="1327"/>
      <c r="L80" s="1327"/>
      <c r="M80" s="1327"/>
      <c r="N80" s="1327"/>
      <c r="AN80" s="1309"/>
      <c r="AO80" s="1309"/>
      <c r="AP80" s="1309"/>
      <c r="AQ80" s="1309"/>
      <c r="AR80" s="1309"/>
      <c r="AS80" s="1309"/>
      <c r="AT80" s="1309"/>
      <c r="AU80" s="1309"/>
      <c r="AV80" s="1309"/>
      <c r="AW80" s="1309"/>
      <c r="AX80" s="1309"/>
      <c r="AY80" s="1309"/>
      <c r="AZ80" s="1309"/>
      <c r="BA80" s="1309"/>
      <c r="BB80" s="1312"/>
      <c r="BC80" s="1312"/>
      <c r="BD80" s="1312"/>
      <c r="BE80" s="1312"/>
      <c r="BF80" s="1312"/>
      <c r="BG80" s="1312"/>
      <c r="BH80" s="1312"/>
      <c r="BI80" s="1312"/>
      <c r="BJ80" s="1312"/>
      <c r="BK80" s="1312"/>
      <c r="BL80" s="1312"/>
      <c r="BM80" s="1312"/>
      <c r="BN80" s="1312"/>
      <c r="BO80" s="1312"/>
      <c r="BP80" s="1310"/>
      <c r="BQ80" s="1310"/>
      <c r="BR80" s="1310"/>
      <c r="BS80" s="1310"/>
      <c r="BT80" s="1310"/>
      <c r="BU80" s="1310"/>
      <c r="BV80" s="1310"/>
      <c r="BW80" s="1310"/>
      <c r="BX80" s="1310"/>
      <c r="BY80" s="1310"/>
      <c r="BZ80" s="1310"/>
      <c r="CA80" s="1310"/>
      <c r="CB80" s="1310"/>
      <c r="CC80" s="1310"/>
      <c r="CD80" s="1310"/>
      <c r="CE80" s="1310"/>
      <c r="CF80" s="1310"/>
      <c r="CG80" s="1310"/>
      <c r="CH80" s="1310"/>
      <c r="CI80" s="1310"/>
      <c r="CJ80" s="1310"/>
      <c r="CK80" s="1310"/>
      <c r="CL80" s="1310"/>
      <c r="CM80" s="1310"/>
      <c r="CN80" s="1310"/>
      <c r="CO80" s="1310"/>
      <c r="CP80" s="1310"/>
      <c r="CQ80" s="1310"/>
      <c r="CR80" s="1310"/>
      <c r="CS80" s="1310"/>
      <c r="CT80" s="1310"/>
      <c r="CU80" s="1310"/>
      <c r="CV80" s="1310"/>
      <c r="CW80" s="1310"/>
      <c r="CX80" s="1310"/>
      <c r="CY80" s="1310"/>
      <c r="CZ80" s="1310"/>
      <c r="DA80" s="1310"/>
      <c r="DB80" s="1310"/>
      <c r="DC80" s="1310"/>
    </row>
    <row r="81" spans="2:109" x14ac:dyDescent="0.15">
      <c r="B81" s="394"/>
    </row>
    <row r="82" spans="2:109" ht="17.25" x14ac:dyDescent="0.15">
      <c r="B82" s="394"/>
      <c r="K82" s="421"/>
      <c r="L82" s="421"/>
      <c r="M82" s="421"/>
      <c r="N82" s="421"/>
      <c r="AQ82" s="421"/>
      <c r="AR82" s="421"/>
      <c r="AS82" s="421"/>
      <c r="AT82" s="421"/>
      <c r="BC82" s="421"/>
      <c r="BD82" s="421"/>
      <c r="BE82" s="421"/>
      <c r="BF82" s="421"/>
      <c r="BO82" s="421"/>
      <c r="BP82" s="421"/>
      <c r="BQ82" s="421"/>
      <c r="BR82" s="421"/>
      <c r="CA82" s="421"/>
      <c r="CB82" s="421"/>
      <c r="CC82" s="421"/>
      <c r="CD82" s="421"/>
      <c r="CM82" s="421"/>
      <c r="CN82" s="421"/>
      <c r="CO82" s="421"/>
      <c r="CP82" s="421"/>
      <c r="CY82" s="421"/>
      <c r="CZ82" s="421"/>
      <c r="DA82" s="421"/>
      <c r="DB82" s="421"/>
      <c r="DC82" s="421"/>
    </row>
    <row r="83" spans="2:109" x14ac:dyDescent="0.15">
      <c r="B83" s="396"/>
      <c r="C83" s="397"/>
      <c r="D83" s="397"/>
      <c r="E83" s="397"/>
      <c r="F83" s="397"/>
      <c r="G83" s="397"/>
      <c r="H83" s="397"/>
      <c r="I83" s="397"/>
      <c r="J83" s="397"/>
      <c r="K83" s="397"/>
      <c r="L83" s="397"/>
      <c r="M83" s="397"/>
      <c r="N83" s="397"/>
      <c r="O83" s="397"/>
      <c r="P83" s="397"/>
      <c r="Q83" s="397"/>
      <c r="R83" s="397"/>
      <c r="S83" s="397"/>
      <c r="T83" s="397"/>
      <c r="U83" s="397"/>
      <c r="V83" s="397"/>
      <c r="W83" s="397"/>
      <c r="X83" s="397"/>
      <c r="Y83" s="397"/>
      <c r="Z83" s="397"/>
      <c r="AA83" s="397"/>
      <c r="AB83" s="397"/>
      <c r="AC83" s="397"/>
      <c r="AD83" s="397"/>
      <c r="AE83" s="397"/>
      <c r="AF83" s="397"/>
      <c r="AG83" s="397"/>
      <c r="AH83" s="397"/>
      <c r="AI83" s="397"/>
      <c r="AJ83" s="397"/>
      <c r="AK83" s="397"/>
      <c r="AL83" s="397"/>
      <c r="AM83" s="397"/>
      <c r="AN83" s="397"/>
      <c r="AO83" s="397"/>
      <c r="AP83" s="397"/>
      <c r="AQ83" s="397"/>
      <c r="AR83" s="397"/>
      <c r="AS83" s="397"/>
      <c r="AT83" s="397"/>
      <c r="AU83" s="397"/>
      <c r="AV83" s="397"/>
      <c r="AW83" s="397"/>
      <c r="AX83" s="397"/>
      <c r="AY83" s="397"/>
      <c r="AZ83" s="397"/>
      <c r="BA83" s="397"/>
      <c r="BB83" s="397"/>
      <c r="BC83" s="397"/>
      <c r="BD83" s="397"/>
      <c r="BE83" s="397"/>
      <c r="BF83" s="397"/>
      <c r="BG83" s="397"/>
      <c r="BH83" s="397"/>
      <c r="BI83" s="397"/>
      <c r="BJ83" s="397"/>
      <c r="BK83" s="397"/>
      <c r="BL83" s="397"/>
      <c r="BM83" s="397"/>
      <c r="BN83" s="397"/>
      <c r="BO83" s="397"/>
      <c r="BP83" s="397"/>
      <c r="BQ83" s="397"/>
      <c r="BR83" s="397"/>
      <c r="BS83" s="397"/>
      <c r="BT83" s="397"/>
      <c r="BU83" s="397"/>
      <c r="BV83" s="397"/>
      <c r="BW83" s="397"/>
      <c r="BX83" s="397"/>
      <c r="BY83" s="397"/>
      <c r="BZ83" s="397"/>
      <c r="CA83" s="397"/>
      <c r="CB83" s="397"/>
      <c r="CC83" s="397"/>
      <c r="CD83" s="397"/>
      <c r="CE83" s="397"/>
      <c r="CF83" s="397"/>
      <c r="CG83" s="397"/>
      <c r="CH83" s="397"/>
      <c r="CI83" s="397"/>
      <c r="CJ83" s="397"/>
      <c r="CK83" s="397"/>
      <c r="CL83" s="397"/>
      <c r="CM83" s="397"/>
      <c r="CN83" s="397"/>
      <c r="CO83" s="397"/>
      <c r="CP83" s="397"/>
      <c r="CQ83" s="397"/>
      <c r="CR83" s="397"/>
      <c r="CS83" s="397"/>
      <c r="CT83" s="397"/>
      <c r="CU83" s="397"/>
      <c r="CV83" s="397"/>
      <c r="CW83" s="397"/>
      <c r="CX83" s="397"/>
      <c r="CY83" s="397"/>
      <c r="CZ83" s="397"/>
      <c r="DA83" s="397"/>
      <c r="DB83" s="397"/>
      <c r="DC83" s="397"/>
      <c r="DD83" s="398"/>
    </row>
    <row r="84" spans="2:109" x14ac:dyDescent="0.15">
      <c r="DD84" s="387"/>
      <c r="DE84" s="387"/>
    </row>
    <row r="85" spans="2:109" x14ac:dyDescent="0.15">
      <c r="DD85" s="387"/>
      <c r="DE85" s="387"/>
    </row>
    <row r="86" spans="2:109" hidden="1" x14ac:dyDescent="0.15">
      <c r="DD86" s="387"/>
      <c r="DE86" s="387"/>
    </row>
    <row r="87" spans="2:109" hidden="1" x14ac:dyDescent="0.15">
      <c r="K87" s="422"/>
      <c r="AQ87" s="422"/>
      <c r="BC87" s="422"/>
      <c r="BO87" s="422"/>
      <c r="CA87" s="422"/>
      <c r="CM87" s="422"/>
      <c r="CY87" s="422"/>
      <c r="DD87" s="387"/>
      <c r="DE87" s="387"/>
    </row>
    <row r="88" spans="2:109" hidden="1" x14ac:dyDescent="0.15">
      <c r="DD88" s="387"/>
      <c r="DE88" s="387"/>
    </row>
    <row r="89" spans="2:109" hidden="1" x14ac:dyDescent="0.15">
      <c r="DD89" s="387"/>
      <c r="DE89" s="387"/>
    </row>
    <row r="90" spans="2:109" hidden="1" x14ac:dyDescent="0.15">
      <c r="DD90" s="387"/>
      <c r="DE90" s="387"/>
    </row>
    <row r="91" spans="2:109" hidden="1" x14ac:dyDescent="0.15">
      <c r="DD91" s="387"/>
      <c r="DE91" s="387"/>
    </row>
    <row r="92" spans="2:109" ht="13.5" hidden="1" customHeight="1" x14ac:dyDescent="0.15">
      <c r="DD92" s="387"/>
      <c r="DE92" s="387"/>
    </row>
    <row r="93" spans="2:109" ht="13.5" hidden="1" customHeight="1" x14ac:dyDescent="0.15">
      <c r="DD93" s="387"/>
      <c r="DE93" s="387"/>
    </row>
    <row r="94" spans="2:109" ht="13.5" hidden="1" customHeight="1" x14ac:dyDescent="0.15">
      <c r="DD94" s="387"/>
      <c r="DE94" s="387"/>
    </row>
    <row r="95" spans="2:109" ht="13.5" hidden="1" customHeight="1" x14ac:dyDescent="0.15">
      <c r="DD95" s="387"/>
      <c r="DE95" s="387"/>
    </row>
    <row r="96" spans="2:109" ht="13.5" hidden="1" customHeight="1" x14ac:dyDescent="0.15">
      <c r="DD96" s="387"/>
      <c r="DE96" s="387"/>
    </row>
    <row r="97" spans="108:109" ht="13.5" hidden="1" customHeight="1" x14ac:dyDescent="0.15">
      <c r="DD97" s="387"/>
      <c r="DE97" s="387"/>
    </row>
    <row r="98" spans="108:109" ht="13.5" hidden="1" customHeight="1" x14ac:dyDescent="0.15">
      <c r="DD98" s="387"/>
      <c r="DE98" s="387"/>
    </row>
    <row r="99" spans="108:109" ht="13.5" hidden="1" customHeight="1" x14ac:dyDescent="0.15">
      <c r="DD99" s="387"/>
      <c r="DE99" s="387"/>
    </row>
    <row r="100" spans="108:109" ht="13.5" hidden="1" customHeight="1" x14ac:dyDescent="0.15">
      <c r="DD100" s="387"/>
      <c r="DE100" s="387"/>
    </row>
    <row r="101" spans="108:109" ht="13.5" hidden="1" customHeight="1" x14ac:dyDescent="0.15">
      <c r="DD101" s="387"/>
      <c r="DE101" s="387"/>
    </row>
    <row r="102" spans="108:109" ht="13.5" hidden="1" customHeight="1" x14ac:dyDescent="0.15">
      <c r="DD102" s="387"/>
      <c r="DE102" s="387"/>
    </row>
    <row r="103" spans="108:109" ht="13.5" hidden="1" customHeight="1" x14ac:dyDescent="0.15">
      <c r="DD103" s="387"/>
      <c r="DE103" s="387"/>
    </row>
    <row r="104" spans="108:109" ht="13.5" hidden="1" customHeight="1" x14ac:dyDescent="0.15">
      <c r="DD104" s="387"/>
      <c r="DE104" s="387"/>
    </row>
    <row r="105" spans="108:109" ht="13.5" hidden="1" customHeight="1" x14ac:dyDescent="0.15">
      <c r="DD105" s="387"/>
      <c r="DE105" s="387"/>
    </row>
    <row r="106" spans="108:109" ht="13.5" hidden="1" customHeight="1" x14ac:dyDescent="0.15">
      <c r="DD106" s="387"/>
      <c r="DE106" s="387"/>
    </row>
    <row r="107" spans="108:109" ht="13.5" hidden="1" customHeight="1" x14ac:dyDescent="0.15">
      <c r="DD107" s="387"/>
      <c r="DE107" s="387"/>
    </row>
    <row r="108" spans="108:109" ht="13.5" hidden="1" customHeight="1" x14ac:dyDescent="0.15">
      <c r="DD108" s="387"/>
      <c r="DE108" s="387"/>
    </row>
    <row r="109" spans="108:109" ht="13.5" hidden="1" customHeight="1" x14ac:dyDescent="0.15">
      <c r="DD109" s="387"/>
      <c r="DE109" s="387"/>
    </row>
    <row r="110" spans="108:109" ht="13.5" hidden="1" customHeight="1" x14ac:dyDescent="0.15">
      <c r="DD110" s="387"/>
      <c r="DE110" s="387"/>
    </row>
    <row r="111" spans="108:109" ht="13.5" hidden="1" customHeight="1" x14ac:dyDescent="0.15">
      <c r="DD111" s="387"/>
      <c r="DE111" s="387"/>
    </row>
    <row r="112" spans="108:109" ht="13.5" hidden="1" customHeight="1" x14ac:dyDescent="0.15">
      <c r="DD112" s="387"/>
      <c r="DE112" s="387"/>
    </row>
    <row r="113" spans="108:109" ht="13.5" hidden="1" customHeight="1" x14ac:dyDescent="0.15">
      <c r="DD113" s="387"/>
      <c r="DE113" s="387"/>
    </row>
    <row r="114" spans="108:109" ht="13.5" hidden="1" customHeight="1" x14ac:dyDescent="0.15">
      <c r="DD114" s="387"/>
      <c r="DE114" s="387"/>
    </row>
    <row r="115" spans="108:109" ht="13.5" hidden="1" customHeight="1" x14ac:dyDescent="0.15">
      <c r="DD115" s="387"/>
      <c r="DE115" s="387"/>
    </row>
    <row r="116" spans="108:109" ht="13.5" hidden="1" customHeight="1" x14ac:dyDescent="0.15">
      <c r="DD116" s="387"/>
      <c r="DE116" s="387"/>
    </row>
    <row r="117" spans="108:109" ht="13.5" hidden="1" customHeight="1" x14ac:dyDescent="0.15">
      <c r="DD117" s="387"/>
      <c r="DE117" s="387"/>
    </row>
    <row r="118" spans="108:109" ht="13.5" hidden="1" customHeight="1" x14ac:dyDescent="0.15">
      <c r="DD118" s="387"/>
      <c r="DE118" s="387"/>
    </row>
    <row r="119" spans="108:109" ht="13.5" hidden="1" customHeight="1" x14ac:dyDescent="0.15">
      <c r="DD119" s="387"/>
      <c r="DE119" s="387"/>
    </row>
    <row r="120" spans="108:109" ht="13.5" hidden="1" customHeight="1" x14ac:dyDescent="0.15">
      <c r="DD120" s="387"/>
      <c r="DE120" s="387"/>
    </row>
    <row r="121" spans="108:109" ht="13.5" hidden="1" customHeight="1" x14ac:dyDescent="0.15">
      <c r="DD121" s="387"/>
      <c r="DE121" s="387"/>
    </row>
    <row r="122" spans="108:109" ht="13.5" hidden="1" customHeight="1" x14ac:dyDescent="0.15">
      <c r="DD122" s="387"/>
      <c r="DE122" s="387"/>
    </row>
    <row r="123" spans="108:109" ht="13.5" hidden="1" customHeight="1" x14ac:dyDescent="0.15">
      <c r="DD123" s="387"/>
      <c r="DE123" s="387"/>
    </row>
    <row r="124" spans="108:109" ht="13.5" hidden="1" customHeight="1" x14ac:dyDescent="0.15">
      <c r="DD124" s="387"/>
      <c r="DE124" s="387"/>
    </row>
    <row r="125" spans="108:109" ht="13.5" hidden="1" customHeight="1" x14ac:dyDescent="0.15">
      <c r="DD125" s="387"/>
      <c r="DE125" s="387"/>
    </row>
    <row r="126" spans="108:109" ht="13.5" hidden="1" customHeight="1" x14ac:dyDescent="0.15">
      <c r="DD126" s="387"/>
      <c r="DE126" s="387"/>
    </row>
    <row r="127" spans="108:109" ht="13.5" hidden="1" customHeight="1" x14ac:dyDescent="0.15">
      <c r="DD127" s="387"/>
      <c r="DE127" s="387"/>
    </row>
    <row r="128" spans="108:109" ht="13.5" hidden="1" customHeight="1" x14ac:dyDescent="0.15">
      <c r="DD128" s="387"/>
      <c r="DE128" s="387"/>
    </row>
    <row r="129" spans="108:109" ht="13.5" hidden="1" customHeight="1" x14ac:dyDescent="0.15">
      <c r="DD129" s="387"/>
      <c r="DE129" s="387"/>
    </row>
    <row r="130" spans="108:109" ht="13.5" hidden="1" customHeight="1" x14ac:dyDescent="0.15">
      <c r="DD130" s="387"/>
      <c r="DE130" s="387"/>
    </row>
    <row r="131" spans="108:109" ht="13.5" hidden="1" customHeight="1" x14ac:dyDescent="0.15">
      <c r="DD131" s="387"/>
      <c r="DE131" s="387"/>
    </row>
    <row r="132" spans="108:109" ht="13.5" hidden="1" customHeight="1" x14ac:dyDescent="0.15">
      <c r="DD132" s="387"/>
      <c r="DE132" s="387"/>
    </row>
    <row r="133" spans="108:109" ht="13.5" hidden="1" customHeight="1" x14ac:dyDescent="0.15">
      <c r="DD133" s="387"/>
      <c r="DE133" s="387"/>
    </row>
    <row r="134" spans="108:109" ht="13.5" hidden="1" customHeight="1" x14ac:dyDescent="0.15">
      <c r="DD134" s="387"/>
      <c r="DE134" s="387"/>
    </row>
    <row r="135" spans="108:109" ht="13.5" hidden="1" customHeight="1" x14ac:dyDescent="0.15">
      <c r="DD135" s="387"/>
      <c r="DE135" s="387"/>
    </row>
    <row r="136" spans="108:109" ht="13.5" hidden="1" customHeight="1" x14ac:dyDescent="0.15">
      <c r="DD136" s="387"/>
      <c r="DE136" s="387"/>
    </row>
    <row r="137" spans="108:109" ht="13.5" hidden="1" customHeight="1" x14ac:dyDescent="0.15">
      <c r="DD137" s="387"/>
      <c r="DE137" s="387"/>
    </row>
    <row r="138" spans="108:109" ht="13.5" hidden="1" customHeight="1" x14ac:dyDescent="0.15">
      <c r="DD138" s="387"/>
      <c r="DE138" s="387"/>
    </row>
    <row r="139" spans="108:109" ht="13.5" hidden="1" customHeight="1" x14ac:dyDescent="0.15">
      <c r="DD139" s="387"/>
      <c r="DE139" s="387"/>
    </row>
    <row r="140" spans="108:109" ht="13.5" hidden="1" customHeight="1" x14ac:dyDescent="0.15">
      <c r="DD140" s="387"/>
      <c r="DE140" s="387"/>
    </row>
    <row r="141" spans="108:109" ht="13.5" hidden="1" customHeight="1" x14ac:dyDescent="0.15">
      <c r="DD141" s="387"/>
      <c r="DE141" s="387"/>
    </row>
    <row r="142" spans="108:109" ht="13.5" hidden="1" customHeight="1" x14ac:dyDescent="0.15">
      <c r="DD142" s="387"/>
      <c r="DE142" s="387"/>
    </row>
    <row r="143" spans="108:109" ht="13.5" hidden="1" customHeight="1" x14ac:dyDescent="0.15">
      <c r="DD143" s="387"/>
      <c r="DE143" s="387"/>
    </row>
    <row r="144" spans="108:109" ht="13.5" hidden="1" customHeight="1" x14ac:dyDescent="0.15">
      <c r="DD144" s="387"/>
      <c r="DE144" s="387"/>
    </row>
    <row r="145" spans="108:109" ht="13.5" hidden="1" customHeight="1" x14ac:dyDescent="0.15">
      <c r="DD145" s="387"/>
      <c r="DE145" s="387"/>
    </row>
    <row r="146" spans="108:109" ht="13.5" hidden="1" customHeight="1" x14ac:dyDescent="0.15">
      <c r="DD146" s="387"/>
      <c r="DE146" s="387"/>
    </row>
    <row r="147" spans="108:109" ht="13.5" hidden="1" customHeight="1" x14ac:dyDescent="0.15">
      <c r="DD147" s="387"/>
      <c r="DE147" s="387"/>
    </row>
    <row r="148" spans="108:109" ht="13.5" hidden="1" customHeight="1" x14ac:dyDescent="0.15">
      <c r="DD148" s="387"/>
      <c r="DE148" s="387"/>
    </row>
    <row r="149" spans="108:109" ht="13.5" hidden="1" customHeight="1" x14ac:dyDescent="0.15">
      <c r="DD149" s="387"/>
      <c r="DE149" s="387"/>
    </row>
    <row r="150" spans="108:109" ht="13.5" hidden="1" customHeight="1" x14ac:dyDescent="0.15">
      <c r="DD150" s="387"/>
      <c r="DE150" s="387"/>
    </row>
    <row r="151" spans="108:109" ht="13.5" hidden="1" customHeight="1" x14ac:dyDescent="0.15">
      <c r="DD151" s="387"/>
      <c r="DE151" s="387"/>
    </row>
    <row r="152" spans="108:109" ht="13.5" hidden="1" customHeight="1" x14ac:dyDescent="0.15">
      <c r="DD152" s="387"/>
      <c r="DE152" s="387"/>
    </row>
    <row r="153" spans="108:109" ht="13.5" hidden="1" customHeight="1" x14ac:dyDescent="0.15">
      <c r="DD153" s="387"/>
      <c r="DE153" s="387"/>
    </row>
    <row r="154" spans="108:109" ht="13.5" hidden="1" customHeight="1" x14ac:dyDescent="0.15">
      <c r="DD154" s="387"/>
      <c r="DE154" s="387"/>
    </row>
    <row r="155" spans="108:109" ht="13.5" hidden="1" customHeight="1" x14ac:dyDescent="0.15">
      <c r="DD155" s="387"/>
      <c r="DE155" s="387"/>
    </row>
    <row r="156" spans="108:109" ht="13.5" hidden="1" customHeight="1" x14ac:dyDescent="0.15">
      <c r="DD156" s="387"/>
      <c r="DE156" s="387"/>
    </row>
    <row r="157" spans="108:109" ht="13.5" hidden="1" customHeight="1" x14ac:dyDescent="0.15">
      <c r="DD157" s="387"/>
      <c r="DE157" s="387"/>
    </row>
    <row r="158" spans="108:109" ht="13.5" hidden="1" customHeight="1" x14ac:dyDescent="0.15">
      <c r="DD158" s="387"/>
      <c r="DE158" s="387"/>
    </row>
    <row r="159" spans="108:109" ht="13.5" hidden="1" customHeight="1" x14ac:dyDescent="0.15">
      <c r="DD159" s="387"/>
      <c r="DE159" s="387"/>
    </row>
    <row r="160" spans="108:109" ht="13.5" hidden="1" customHeight="1" x14ac:dyDescent="0.15">
      <c r="DD160" s="387"/>
      <c r="DE160" s="387"/>
    </row>
    <row r="161" ht="13.5" hidden="1" customHeight="1" x14ac:dyDescent="0.15"/>
    <row r="162" ht="13.5" hidden="1" customHeight="1" x14ac:dyDescent="0.15"/>
    <row r="163" ht="13.5" hidden="1" customHeight="1" x14ac:dyDescent="0.15"/>
    <row r="164" ht="13.5" hidden="1" customHeight="1" x14ac:dyDescent="0.15"/>
    <row r="165" ht="13.5" hidden="1" customHeight="1" x14ac:dyDescent="0.15"/>
    <row r="166" ht="13.5" hidden="1" customHeight="1" x14ac:dyDescent="0.15"/>
    <row r="167" ht="13.5" hidden="1" customHeight="1" x14ac:dyDescent="0.15"/>
    <row r="168" ht="13.5" hidden="1" customHeight="1" x14ac:dyDescent="0.15"/>
    <row r="169" ht="13.5" hidden="1" customHeight="1" x14ac:dyDescent="0.15"/>
    <row r="170" ht="13.5" hidden="1" customHeight="1" x14ac:dyDescent="0.15"/>
    <row r="171" ht="13.5" hidden="1" customHeight="1" x14ac:dyDescent="0.15"/>
    <row r="172" ht="13.5" hidden="1" customHeight="1" x14ac:dyDescent="0.15"/>
    <row r="173" ht="13.5" hidden="1" customHeight="1" x14ac:dyDescent="0.15"/>
    <row r="174" ht="13.5" hidden="1" customHeight="1" x14ac:dyDescent="0.15"/>
    <row r="175" ht="13.5" hidden="1" customHeight="1" x14ac:dyDescent="0.15"/>
    <row r="176" ht="13.5" hidden="1" customHeight="1" x14ac:dyDescent="0.15"/>
    <row r="177" ht="13.5" hidden="1" customHeight="1" x14ac:dyDescent="0.15"/>
    <row r="178" ht="13.5" hidden="1" customHeight="1" x14ac:dyDescent="0.15"/>
    <row r="179" ht="13.5" hidden="1" customHeight="1" x14ac:dyDescent="0.15"/>
    <row r="180" ht="13.5" hidden="1" customHeight="1" x14ac:dyDescent="0.15"/>
    <row r="181" ht="13.5" hidden="1" customHeight="1" x14ac:dyDescent="0.15"/>
    <row r="182" ht="13.5" hidden="1" customHeight="1" x14ac:dyDescent="0.15"/>
    <row r="183" ht="13.5" hidden="1" customHeight="1" x14ac:dyDescent="0.15"/>
    <row r="184" ht="13.5" hidden="1" customHeight="1" x14ac:dyDescent="0.15"/>
    <row r="185" ht="13.5" hidden="1" customHeight="1" x14ac:dyDescent="0.15"/>
    <row r="186" ht="13.5" hidden="1" customHeight="1" x14ac:dyDescent="0.15"/>
    <row r="187" ht="13.5" hidden="1" customHeight="1" x14ac:dyDescent="0.15"/>
    <row r="188" ht="13.5" hidden="1" customHeight="1" x14ac:dyDescent="0.15"/>
    <row r="189" ht="13.5" hidden="1" customHeight="1" x14ac:dyDescent="0.15"/>
    <row r="190" ht="13.5" hidden="1" customHeight="1" x14ac:dyDescent="0.15"/>
    <row r="191" ht="13.5" hidden="1" customHeight="1" x14ac:dyDescent="0.15"/>
  </sheetData>
  <mergeCells count="112">
    <mergeCell ref="G77:H80"/>
    <mergeCell ref="I77:J78"/>
    <mergeCell ref="K77:K78"/>
    <mergeCell ref="L77:L78"/>
    <mergeCell ref="M77:M78"/>
    <mergeCell ref="CN79:CU80"/>
    <mergeCell ref="CV79:DC80"/>
    <mergeCell ref="CN77:CU78"/>
    <mergeCell ref="CV77:DC78"/>
    <mergeCell ref="I79:J80"/>
    <mergeCell ref="K79:K80"/>
    <mergeCell ref="L79:L80"/>
    <mergeCell ref="M79:M80"/>
    <mergeCell ref="N79:N80"/>
    <mergeCell ref="BB79:BO80"/>
    <mergeCell ref="BP79:BW80"/>
    <mergeCell ref="BX79:CE80"/>
    <mergeCell ref="N77:N78"/>
    <mergeCell ref="AN77:BA80"/>
    <mergeCell ref="BB77:BO78"/>
    <mergeCell ref="BP77:BW78"/>
    <mergeCell ref="BX77:CE78"/>
    <mergeCell ref="CF77:CM78"/>
    <mergeCell ref="CF79:CM80"/>
    <mergeCell ref="CV73:DC74"/>
    <mergeCell ref="I75:J76"/>
    <mergeCell ref="K75:K76"/>
    <mergeCell ref="L75:L76"/>
    <mergeCell ref="M75:M76"/>
    <mergeCell ref="N75:N76"/>
    <mergeCell ref="BB75:BO76"/>
    <mergeCell ref="BP75:BW76"/>
    <mergeCell ref="BX75:CE76"/>
    <mergeCell ref="CF75:CM76"/>
    <mergeCell ref="CN75:CU76"/>
    <mergeCell ref="CV75:DC76"/>
    <mergeCell ref="AN65:DC69"/>
    <mergeCell ref="BX55:CE56"/>
    <mergeCell ref="CF55:CM56"/>
    <mergeCell ref="CN55:CU56"/>
    <mergeCell ref="CV55:DC56"/>
    <mergeCell ref="CV72:DC72"/>
    <mergeCell ref="G73:H76"/>
    <mergeCell ref="I73:J74"/>
    <mergeCell ref="K73:K74"/>
    <mergeCell ref="L73:L74"/>
    <mergeCell ref="M73:M74"/>
    <mergeCell ref="N73:N74"/>
    <mergeCell ref="AN73:BA76"/>
    <mergeCell ref="BB73:BO74"/>
    <mergeCell ref="BP73:BW74"/>
    <mergeCell ref="G72:J72"/>
    <mergeCell ref="AN72:BO72"/>
    <mergeCell ref="BP72:BW72"/>
    <mergeCell ref="BX72:CE72"/>
    <mergeCell ref="CF72:CM72"/>
    <mergeCell ref="CN72:CU72"/>
    <mergeCell ref="BX73:CE74"/>
    <mergeCell ref="CF73:CM74"/>
    <mergeCell ref="CN73:CU74"/>
    <mergeCell ref="BX57:CE58"/>
    <mergeCell ref="CF57:CM58"/>
    <mergeCell ref="CN57:CU58"/>
    <mergeCell ref="CV57:DC58"/>
    <mergeCell ref="CN53:CU54"/>
    <mergeCell ref="I51:J52"/>
    <mergeCell ref="K51:K52"/>
    <mergeCell ref="L51:L52"/>
    <mergeCell ref="M51:M52"/>
    <mergeCell ref="N51:N52"/>
    <mergeCell ref="I57:J58"/>
    <mergeCell ref="K57:K58"/>
    <mergeCell ref="G55:H58"/>
    <mergeCell ref="I55:J56"/>
    <mergeCell ref="K55:K56"/>
    <mergeCell ref="L55:L56"/>
    <mergeCell ref="M55:M56"/>
    <mergeCell ref="N55:N56"/>
    <mergeCell ref="AN55:BA58"/>
    <mergeCell ref="BB55:BO56"/>
    <mergeCell ref="BP55:BW56"/>
    <mergeCell ref="BP57:BW58"/>
    <mergeCell ref="L57:L58"/>
    <mergeCell ref="M57:M58"/>
    <mergeCell ref="N57:N58"/>
    <mergeCell ref="BB57:BO58"/>
    <mergeCell ref="I53:J54"/>
    <mergeCell ref="K53:K54"/>
    <mergeCell ref="L53:L54"/>
    <mergeCell ref="M53:M54"/>
    <mergeCell ref="N53:N54"/>
    <mergeCell ref="BB53:BO54"/>
    <mergeCell ref="BP53:BW54"/>
    <mergeCell ref="BX53:CE54"/>
    <mergeCell ref="CF53:CM54"/>
    <mergeCell ref="AN51:BA54"/>
    <mergeCell ref="BB51:BO52"/>
    <mergeCell ref="BP51:BW52"/>
    <mergeCell ref="BX51:CE52"/>
    <mergeCell ref="CF51:CM52"/>
    <mergeCell ref="AN43:DC47"/>
    <mergeCell ref="CV53:DC54"/>
    <mergeCell ref="G50:J50"/>
    <mergeCell ref="AN50:BO50"/>
    <mergeCell ref="BP50:BW50"/>
    <mergeCell ref="BX50:CE50"/>
    <mergeCell ref="CF50:CM50"/>
    <mergeCell ref="CN50:CU50"/>
    <mergeCell ref="CV50:DC50"/>
    <mergeCell ref="CV51:DC52"/>
    <mergeCell ref="CN51:CU52"/>
    <mergeCell ref="G51:H54"/>
  </mergeCells>
  <phoneticPr fontId="2"/>
  <pageMargins left="0.70866141732283472" right="0.70866141732283472" top="0.74803149606299213" bottom="0.74803149606299213" header="0.31496062992125984" footer="0.31496062992125984"/>
  <pageSetup paperSize="9" scale="4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35"/>
  <sheetViews>
    <sheetView workbookViewId="0"/>
  </sheetViews>
  <sheetFormatPr defaultColWidth="0" defaultRowHeight="13.5" customHeight="1" zeroHeight="1" x14ac:dyDescent="0.15"/>
  <cols>
    <col min="1" max="34" width="2.5" style="291" customWidth="1"/>
    <col min="35" max="122" width="2.5" style="290" customWidth="1"/>
    <col min="123" max="16384" width="2.5" style="290" hidden="1"/>
  </cols>
  <sheetData>
    <row r="1" spans="2:34" ht="13.5" customHeight="1" x14ac:dyDescent="0.15">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row>
    <row r="2" spans="2:34" x14ac:dyDescent="0.15">
      <c r="S2" s="290"/>
      <c r="AH2" s="290"/>
    </row>
    <row r="3" spans="2:34" x14ac:dyDescent="0.15">
      <c r="C3" s="290"/>
      <c r="D3" s="290"/>
      <c r="E3" s="290"/>
      <c r="F3" s="290"/>
      <c r="G3" s="290"/>
      <c r="H3" s="290"/>
      <c r="I3" s="290"/>
      <c r="J3" s="290"/>
      <c r="K3" s="290"/>
      <c r="L3" s="290"/>
      <c r="M3" s="290"/>
      <c r="N3" s="290"/>
      <c r="O3" s="290"/>
      <c r="P3" s="290"/>
      <c r="Q3" s="290"/>
      <c r="R3" s="290"/>
      <c r="S3" s="290"/>
      <c r="U3" s="290"/>
      <c r="V3" s="290"/>
      <c r="W3" s="290"/>
      <c r="X3" s="290"/>
      <c r="Y3" s="290"/>
      <c r="Z3" s="290"/>
      <c r="AA3" s="290"/>
      <c r="AB3" s="290"/>
      <c r="AC3" s="290"/>
      <c r="AD3" s="290"/>
      <c r="AE3" s="290"/>
      <c r="AF3" s="290"/>
      <c r="AG3" s="290"/>
      <c r="AH3" s="290"/>
    </row>
    <row r="4" spans="2:34" x14ac:dyDescent="0.15"/>
    <row r="5" spans="2:34" x14ac:dyDescent="0.15"/>
    <row r="6" spans="2:34" x14ac:dyDescent="0.15"/>
    <row r="7" spans="2:34" x14ac:dyDescent="0.15"/>
    <row r="8" spans="2:34" x14ac:dyDescent="0.15"/>
    <row r="9" spans="2:34" x14ac:dyDescent="0.15">
      <c r="AH9" s="290"/>
    </row>
    <row r="10" spans="2:34" x14ac:dyDescent="0.15"/>
    <row r="11" spans="2:34" x14ac:dyDescent="0.15"/>
    <row r="12" spans="2:34" x14ac:dyDescent="0.15"/>
    <row r="13" spans="2:34" x14ac:dyDescent="0.15"/>
    <row r="14" spans="2:34" x14ac:dyDescent="0.15"/>
    <row r="15" spans="2:34" x14ac:dyDescent="0.15"/>
    <row r="16" spans="2:34" x14ac:dyDescent="0.15"/>
    <row r="17" spans="12:34" x14ac:dyDescent="0.15">
      <c r="AH17" s="290"/>
    </row>
    <row r="18" spans="12:34" x14ac:dyDescent="0.15"/>
    <row r="19" spans="12:34" x14ac:dyDescent="0.15"/>
    <row r="20" spans="12:34" x14ac:dyDescent="0.15">
      <c r="AH20" s="290"/>
    </row>
    <row r="21" spans="12:34" x14ac:dyDescent="0.15">
      <c r="AH21" s="290"/>
    </row>
    <row r="22" spans="12:34" x14ac:dyDescent="0.15"/>
    <row r="23" spans="12:34" x14ac:dyDescent="0.15"/>
    <row r="24" spans="12:34" x14ac:dyDescent="0.15">
      <c r="Q24" s="290"/>
    </row>
    <row r="25" spans="12:34" x14ac:dyDescent="0.15"/>
    <row r="26" spans="12:34" x14ac:dyDescent="0.15"/>
    <row r="27" spans="12:34" x14ac:dyDescent="0.15"/>
    <row r="28" spans="12:34" x14ac:dyDescent="0.15">
      <c r="O28" s="290"/>
      <c r="T28" s="290"/>
      <c r="AH28" s="290"/>
    </row>
    <row r="29" spans="12:34" x14ac:dyDescent="0.15"/>
    <row r="30" spans="12:34" x14ac:dyDescent="0.15"/>
    <row r="31" spans="12:34" x14ac:dyDescent="0.15">
      <c r="Q31" s="290"/>
    </row>
    <row r="32" spans="12:34" x14ac:dyDescent="0.15">
      <c r="L32" s="290"/>
    </row>
    <row r="33" spans="2:34" x14ac:dyDescent="0.15">
      <c r="C33" s="290"/>
      <c r="E33" s="290"/>
      <c r="G33" s="290"/>
      <c r="I33" s="290"/>
      <c r="X33" s="290"/>
    </row>
    <row r="34" spans="2:34" x14ac:dyDescent="0.15">
      <c r="B34" s="290"/>
      <c r="P34" s="290"/>
      <c r="R34" s="290"/>
      <c r="T34" s="290"/>
    </row>
    <row r="35" spans="2:34" x14ac:dyDescent="0.15">
      <c r="D35" s="290"/>
      <c r="W35" s="290"/>
      <c r="AC35" s="290"/>
      <c r="AD35" s="290"/>
      <c r="AE35" s="290"/>
      <c r="AF35" s="290"/>
      <c r="AG35" s="290"/>
      <c r="AH35" s="290"/>
    </row>
    <row r="36" spans="2:34" x14ac:dyDescent="0.15">
      <c r="H36" s="290"/>
      <c r="J36" s="290"/>
      <c r="K36" s="290"/>
      <c r="M36" s="290"/>
      <c r="Y36" s="290"/>
      <c r="Z36" s="290"/>
      <c r="AA36" s="290"/>
      <c r="AB36" s="290"/>
      <c r="AC36" s="290"/>
      <c r="AD36" s="290"/>
      <c r="AE36" s="290"/>
      <c r="AF36" s="290"/>
      <c r="AG36" s="290"/>
      <c r="AH36" s="290"/>
    </row>
    <row r="37" spans="2:34" x14ac:dyDescent="0.15">
      <c r="AH37" s="290"/>
    </row>
    <row r="38" spans="2:34" x14ac:dyDescent="0.15">
      <c r="AG38" s="290"/>
      <c r="AH38" s="290"/>
    </row>
    <row r="39" spans="2:34" x14ac:dyDescent="0.15"/>
    <row r="40" spans="2:34" x14ac:dyDescent="0.15">
      <c r="X40" s="290"/>
    </row>
    <row r="41" spans="2:34" x14ac:dyDescent="0.15">
      <c r="R41" s="290"/>
    </row>
    <row r="42" spans="2:34" x14ac:dyDescent="0.15">
      <c r="W42" s="290"/>
    </row>
    <row r="43" spans="2:34" x14ac:dyDescent="0.15">
      <c r="Y43" s="290"/>
      <c r="Z43" s="290"/>
      <c r="AA43" s="290"/>
      <c r="AB43" s="290"/>
      <c r="AC43" s="290"/>
      <c r="AD43" s="290"/>
      <c r="AE43" s="290"/>
      <c r="AF43" s="290"/>
      <c r="AG43" s="290"/>
      <c r="AH43" s="290"/>
    </row>
    <row r="44" spans="2:34" x14ac:dyDescent="0.15">
      <c r="AH44" s="290"/>
    </row>
    <row r="45" spans="2:34" x14ac:dyDescent="0.15">
      <c r="X45" s="290"/>
    </row>
    <row r="46" spans="2:34" x14ac:dyDescent="0.15"/>
    <row r="47" spans="2:34" x14ac:dyDescent="0.15"/>
    <row r="48" spans="2:34" x14ac:dyDescent="0.15">
      <c r="W48" s="290"/>
      <c r="Y48" s="290"/>
      <c r="Z48" s="290"/>
      <c r="AA48" s="290"/>
      <c r="AB48" s="290"/>
      <c r="AC48" s="290"/>
      <c r="AD48" s="290"/>
      <c r="AE48" s="290"/>
      <c r="AF48" s="290"/>
      <c r="AG48" s="290"/>
      <c r="AH48" s="290"/>
    </row>
    <row r="49" spans="28:34" x14ac:dyDescent="0.15"/>
    <row r="50" spans="28:34" x14ac:dyDescent="0.15">
      <c r="AE50" s="290"/>
      <c r="AF50" s="290"/>
      <c r="AG50" s="290"/>
      <c r="AH50" s="290"/>
    </row>
    <row r="51" spans="28:34" x14ac:dyDescent="0.15">
      <c r="AC51" s="290"/>
      <c r="AD51" s="290"/>
      <c r="AE51" s="290"/>
      <c r="AF51" s="290"/>
      <c r="AG51" s="290"/>
      <c r="AH51" s="290"/>
    </row>
    <row r="52" spans="28:34" x14ac:dyDescent="0.15"/>
    <row r="53" spans="28:34" x14ac:dyDescent="0.15">
      <c r="AF53" s="290"/>
      <c r="AG53" s="290"/>
      <c r="AH53" s="290"/>
    </row>
    <row r="54" spans="28:34" x14ac:dyDescent="0.15">
      <c r="AH54" s="290"/>
    </row>
    <row r="55" spans="28:34" x14ac:dyDescent="0.15"/>
    <row r="56" spans="28:34" x14ac:dyDescent="0.15">
      <c r="AB56" s="290"/>
      <c r="AC56" s="290"/>
      <c r="AD56" s="290"/>
      <c r="AE56" s="290"/>
      <c r="AF56" s="290"/>
      <c r="AG56" s="290"/>
      <c r="AH56" s="290"/>
    </row>
    <row r="57" spans="28:34" x14ac:dyDescent="0.15">
      <c r="AH57" s="290"/>
    </row>
    <row r="58" spans="28:34" x14ac:dyDescent="0.15">
      <c r="AH58" s="290"/>
    </row>
    <row r="59" spans="28:34" x14ac:dyDescent="0.15"/>
    <row r="60" spans="28:34" x14ac:dyDescent="0.15"/>
    <row r="61" spans="28:34" x14ac:dyDescent="0.15"/>
    <row r="62" spans="28:34" x14ac:dyDescent="0.15"/>
    <row r="63" spans="28:34" x14ac:dyDescent="0.15">
      <c r="AH63" s="290"/>
    </row>
    <row r="64" spans="28:34" x14ac:dyDescent="0.15">
      <c r="AG64" s="290"/>
      <c r="AH64" s="290"/>
    </row>
    <row r="65" spans="28:34" x14ac:dyDescent="0.15"/>
    <row r="66" spans="28:34" x14ac:dyDescent="0.15"/>
    <row r="67" spans="28:34" x14ac:dyDescent="0.15"/>
    <row r="68" spans="28:34" x14ac:dyDescent="0.15">
      <c r="AB68" s="290"/>
      <c r="AC68" s="290"/>
      <c r="AD68" s="290"/>
      <c r="AE68" s="290"/>
      <c r="AF68" s="290"/>
      <c r="AG68" s="290"/>
      <c r="AH68" s="290"/>
    </row>
    <row r="69" spans="28:34" x14ac:dyDescent="0.15">
      <c r="AF69" s="290"/>
      <c r="AG69" s="290"/>
      <c r="AH69" s="290"/>
    </row>
    <row r="70" spans="28:34" x14ac:dyDescent="0.15"/>
    <row r="71" spans="28:34" x14ac:dyDescent="0.15"/>
    <row r="72" spans="28:34" x14ac:dyDescent="0.15"/>
    <row r="73" spans="28:34" x14ac:dyDescent="0.15"/>
    <row r="74" spans="28:34" x14ac:dyDescent="0.15"/>
    <row r="75" spans="28:34" x14ac:dyDescent="0.15">
      <c r="AH75" s="290"/>
    </row>
    <row r="76" spans="28:34" x14ac:dyDescent="0.15">
      <c r="AF76" s="290"/>
      <c r="AG76" s="290"/>
      <c r="AH76" s="290"/>
    </row>
    <row r="77" spans="28:34" x14ac:dyDescent="0.15">
      <c r="AG77" s="290"/>
      <c r="AH77" s="290"/>
    </row>
    <row r="78" spans="28:34" x14ac:dyDescent="0.15"/>
    <row r="79" spans="28:34" x14ac:dyDescent="0.15"/>
    <row r="80" spans="28:34" x14ac:dyDescent="0.15"/>
    <row r="81" spans="25:34" x14ac:dyDescent="0.15"/>
    <row r="82" spans="25:34" x14ac:dyDescent="0.15">
      <c r="Y82" s="290"/>
    </row>
    <row r="83" spans="25:34" x14ac:dyDescent="0.15">
      <c r="Y83" s="290"/>
      <c r="Z83" s="290"/>
      <c r="AA83" s="290"/>
      <c r="AB83" s="290"/>
      <c r="AC83" s="290"/>
      <c r="AD83" s="290"/>
      <c r="AE83" s="290"/>
      <c r="AF83" s="290"/>
      <c r="AG83" s="290"/>
      <c r="AH83" s="290"/>
    </row>
    <row r="84" spans="25:34" x14ac:dyDescent="0.15"/>
    <row r="85" spans="25:34" x14ac:dyDescent="0.15"/>
    <row r="86" spans="25:34" x14ac:dyDescent="0.15"/>
    <row r="87" spans="25:34" x14ac:dyDescent="0.15"/>
    <row r="88" spans="25:34" x14ac:dyDescent="0.15">
      <c r="AH88" s="290"/>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290"/>
      <c r="AG94" s="290"/>
      <c r="AH94" s="290"/>
    </row>
    <row r="95" spans="25:34" ht="13.5" customHeight="1" x14ac:dyDescent="0.15">
      <c r="AH95" s="290"/>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290"/>
    </row>
    <row r="102" spans="33:34" ht="13.5" customHeight="1" x14ac:dyDescent="0.15"/>
    <row r="103" spans="33:34" ht="13.5" customHeight="1" x14ac:dyDescent="0.15"/>
    <row r="104" spans="33:34" ht="13.5" customHeight="1" x14ac:dyDescent="0.15">
      <c r="AG104" s="290"/>
      <c r="AH104" s="290"/>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290"/>
    </row>
    <row r="117" spans="34:122" ht="13.5" customHeight="1" x14ac:dyDescent="0.15"/>
    <row r="118" spans="34:122" ht="13.5" customHeight="1" x14ac:dyDescent="0.15"/>
    <row r="119" spans="34:122" ht="13.5" customHeight="1" x14ac:dyDescent="0.15"/>
    <row r="120" spans="34:122" ht="13.5" customHeight="1" x14ac:dyDescent="0.15">
      <c r="AH120" s="290"/>
    </row>
    <row r="121" spans="34:122" ht="13.5" customHeight="1" x14ac:dyDescent="0.15">
      <c r="AH121" s="290"/>
    </row>
    <row r="122" spans="34:122" ht="13.5" customHeight="1" x14ac:dyDescent="0.15"/>
    <row r="123" spans="34:122" ht="13.5" customHeight="1" x14ac:dyDescent="0.15"/>
    <row r="124" spans="34:122" ht="13.5" customHeight="1" x14ac:dyDescent="0.15"/>
    <row r="125" spans="34:122" ht="13.5" customHeight="1" x14ac:dyDescent="0.15">
      <c r="DR125" s="290" t="s">
        <v>507</v>
      </c>
    </row>
    <row r="126" spans="34:122" ht="13.5" hidden="1" customHeight="1" x14ac:dyDescent="0.15"/>
    <row r="127" spans="34:122" ht="13.5" hidden="1" customHeight="1" x14ac:dyDescent="0.15"/>
    <row r="128" spans="34:122" ht="13.5" hidden="1" customHeight="1" x14ac:dyDescent="0.15"/>
    <row r="129" ht="13.5" hidden="1" customHeight="1" x14ac:dyDescent="0.15"/>
    <row r="130" ht="13.5" hidden="1" customHeight="1" x14ac:dyDescent="0.15"/>
    <row r="131" ht="13.5" hidden="1" customHeight="1" x14ac:dyDescent="0.15"/>
    <row r="132" ht="13.5" hidden="1" customHeight="1" x14ac:dyDescent="0.15"/>
    <row r="133" ht="13.5" hidden="1" customHeight="1" x14ac:dyDescent="0.15"/>
    <row r="134" ht="13.5" hidden="1" customHeight="1" x14ac:dyDescent="0.15"/>
    <row r="135" ht="13.5" hidden="1" customHeight="1" x14ac:dyDescent="0.15"/>
  </sheetData>
  <phoneticPr fontId="2"/>
  <pageMargins left="0.70866141732283472" right="0.70866141732283472" top="0.74803149606299213" bottom="0.74803149606299213" header="0.31496062992125984" footer="0.31496062992125984"/>
  <pageSetup paperSize="9" scale="31"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35"/>
  <sheetViews>
    <sheetView zoomScale="85" zoomScaleNormal="85" workbookViewId="0"/>
  </sheetViews>
  <sheetFormatPr defaultColWidth="0" defaultRowHeight="13.5" customHeight="1" zeroHeight="1" x14ac:dyDescent="0.15"/>
  <cols>
    <col min="1" max="34" width="2.5" style="291" customWidth="1"/>
    <col min="35" max="122" width="2.5" style="290" customWidth="1"/>
    <col min="123" max="16384" width="2.5" style="290" hidden="1"/>
  </cols>
  <sheetData>
    <row r="1" spans="2:34" ht="13.5" customHeight="1" x14ac:dyDescent="0.15">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row>
    <row r="2" spans="2:34" x14ac:dyDescent="0.15">
      <c r="S2" s="290"/>
      <c r="AH2" s="290"/>
    </row>
    <row r="3" spans="2:34" x14ac:dyDescent="0.15">
      <c r="C3" s="290"/>
      <c r="D3" s="290"/>
      <c r="E3" s="290"/>
      <c r="F3" s="290"/>
      <c r="G3" s="290"/>
      <c r="H3" s="290"/>
      <c r="I3" s="290"/>
      <c r="J3" s="290"/>
      <c r="K3" s="290"/>
      <c r="L3" s="290"/>
      <c r="M3" s="290"/>
      <c r="N3" s="290"/>
      <c r="O3" s="290"/>
      <c r="P3" s="290"/>
      <c r="Q3" s="290"/>
      <c r="R3" s="290"/>
      <c r="S3" s="290"/>
      <c r="U3" s="290"/>
      <c r="V3" s="290"/>
      <c r="W3" s="290"/>
      <c r="X3" s="290"/>
      <c r="Y3" s="290"/>
      <c r="Z3" s="290"/>
      <c r="AA3" s="290"/>
      <c r="AB3" s="290"/>
      <c r="AC3" s="290"/>
      <c r="AD3" s="290"/>
      <c r="AE3" s="290"/>
      <c r="AF3" s="290"/>
      <c r="AG3" s="290"/>
      <c r="AH3" s="290"/>
    </row>
    <row r="4" spans="2:34" x14ac:dyDescent="0.15"/>
    <row r="5" spans="2:34" x14ac:dyDescent="0.15"/>
    <row r="6" spans="2:34" x14ac:dyDescent="0.15"/>
    <row r="7" spans="2:34" x14ac:dyDescent="0.15"/>
    <row r="8" spans="2:34" x14ac:dyDescent="0.15"/>
    <row r="9" spans="2:34" x14ac:dyDescent="0.15">
      <c r="AH9" s="290"/>
    </row>
    <row r="10" spans="2:34" x14ac:dyDescent="0.15"/>
    <row r="11" spans="2:34" x14ac:dyDescent="0.15"/>
    <row r="12" spans="2:34" x14ac:dyDescent="0.15"/>
    <row r="13" spans="2:34" x14ac:dyDescent="0.15"/>
    <row r="14" spans="2:34" x14ac:dyDescent="0.15"/>
    <row r="15" spans="2:34" x14ac:dyDescent="0.15"/>
    <row r="16" spans="2:34" x14ac:dyDescent="0.15"/>
    <row r="17" spans="12:34" x14ac:dyDescent="0.15">
      <c r="AH17" s="290"/>
    </row>
    <row r="18" spans="12:34" x14ac:dyDescent="0.15"/>
    <row r="19" spans="12:34" x14ac:dyDescent="0.15"/>
    <row r="20" spans="12:34" x14ac:dyDescent="0.15">
      <c r="AH20" s="290"/>
    </row>
    <row r="21" spans="12:34" x14ac:dyDescent="0.15">
      <c r="AH21" s="290"/>
    </row>
    <row r="22" spans="12:34" x14ac:dyDescent="0.15"/>
    <row r="23" spans="12:34" x14ac:dyDescent="0.15"/>
    <row r="24" spans="12:34" x14ac:dyDescent="0.15">
      <c r="Q24" s="290"/>
    </row>
    <row r="25" spans="12:34" x14ac:dyDescent="0.15"/>
    <row r="26" spans="12:34" x14ac:dyDescent="0.15"/>
    <row r="27" spans="12:34" x14ac:dyDescent="0.15"/>
    <row r="28" spans="12:34" x14ac:dyDescent="0.15">
      <c r="O28" s="290"/>
      <c r="T28" s="290"/>
      <c r="AH28" s="290"/>
    </row>
    <row r="29" spans="12:34" x14ac:dyDescent="0.15"/>
    <row r="30" spans="12:34" x14ac:dyDescent="0.15"/>
    <row r="31" spans="12:34" x14ac:dyDescent="0.15">
      <c r="Q31" s="290"/>
    </row>
    <row r="32" spans="12:34" x14ac:dyDescent="0.15">
      <c r="L32" s="290"/>
    </row>
    <row r="33" spans="2:34" x14ac:dyDescent="0.15">
      <c r="C33" s="290"/>
      <c r="E33" s="290"/>
      <c r="G33" s="290"/>
      <c r="I33" s="290"/>
      <c r="X33" s="290"/>
    </row>
    <row r="34" spans="2:34" x14ac:dyDescent="0.15">
      <c r="B34" s="290"/>
      <c r="P34" s="290"/>
      <c r="R34" s="290"/>
      <c r="T34" s="290"/>
    </row>
    <row r="35" spans="2:34" x14ac:dyDescent="0.15">
      <c r="D35" s="290"/>
      <c r="W35" s="290"/>
      <c r="AC35" s="290"/>
      <c r="AD35" s="290"/>
      <c r="AE35" s="290"/>
      <c r="AF35" s="290"/>
      <c r="AG35" s="290"/>
      <c r="AH35" s="290"/>
    </row>
    <row r="36" spans="2:34" x14ac:dyDescent="0.15">
      <c r="H36" s="290"/>
      <c r="J36" s="290"/>
      <c r="K36" s="290"/>
      <c r="M36" s="290"/>
      <c r="Y36" s="290"/>
      <c r="Z36" s="290"/>
      <c r="AA36" s="290"/>
      <c r="AB36" s="290"/>
      <c r="AC36" s="290"/>
      <c r="AD36" s="290"/>
      <c r="AE36" s="290"/>
      <c r="AF36" s="290"/>
      <c r="AG36" s="290"/>
      <c r="AH36" s="290"/>
    </row>
    <row r="37" spans="2:34" x14ac:dyDescent="0.15">
      <c r="AH37" s="290"/>
    </row>
    <row r="38" spans="2:34" x14ac:dyDescent="0.15">
      <c r="AG38" s="290"/>
      <c r="AH38" s="290"/>
    </row>
    <row r="39" spans="2:34" x14ac:dyDescent="0.15"/>
    <row r="40" spans="2:34" x14ac:dyDescent="0.15">
      <c r="X40" s="290"/>
    </row>
    <row r="41" spans="2:34" x14ac:dyDescent="0.15">
      <c r="R41" s="290"/>
    </row>
    <row r="42" spans="2:34" x14ac:dyDescent="0.15">
      <c r="W42" s="290"/>
    </row>
    <row r="43" spans="2:34" x14ac:dyDescent="0.15">
      <c r="Y43" s="290"/>
      <c r="Z43" s="290"/>
      <c r="AA43" s="290"/>
      <c r="AB43" s="290"/>
      <c r="AC43" s="290"/>
      <c r="AD43" s="290"/>
      <c r="AE43" s="290"/>
      <c r="AF43" s="290"/>
      <c r="AG43" s="290"/>
      <c r="AH43" s="290"/>
    </row>
    <row r="44" spans="2:34" x14ac:dyDescent="0.15">
      <c r="AH44" s="290"/>
    </row>
    <row r="45" spans="2:34" x14ac:dyDescent="0.15">
      <c r="X45" s="290"/>
    </row>
    <row r="46" spans="2:34" x14ac:dyDescent="0.15"/>
    <row r="47" spans="2:34" x14ac:dyDescent="0.15"/>
    <row r="48" spans="2:34" x14ac:dyDescent="0.15">
      <c r="W48" s="290"/>
      <c r="Y48" s="290"/>
      <c r="Z48" s="290"/>
      <c r="AA48" s="290"/>
      <c r="AB48" s="290"/>
      <c r="AC48" s="290"/>
      <c r="AD48" s="290"/>
      <c r="AE48" s="290"/>
      <c r="AF48" s="290"/>
      <c r="AG48" s="290"/>
      <c r="AH48" s="290"/>
    </row>
    <row r="49" spans="28:34" x14ac:dyDescent="0.15"/>
    <row r="50" spans="28:34" x14ac:dyDescent="0.15">
      <c r="AE50" s="290"/>
      <c r="AF50" s="290"/>
      <c r="AG50" s="290"/>
      <c r="AH50" s="290"/>
    </row>
    <row r="51" spans="28:34" x14ac:dyDescent="0.15">
      <c r="AC51" s="290"/>
      <c r="AD51" s="290"/>
      <c r="AE51" s="290"/>
      <c r="AF51" s="290"/>
      <c r="AG51" s="290"/>
      <c r="AH51" s="290"/>
    </row>
    <row r="52" spans="28:34" x14ac:dyDescent="0.15"/>
    <row r="53" spans="28:34" x14ac:dyDescent="0.15">
      <c r="AF53" s="290"/>
      <c r="AG53" s="290"/>
      <c r="AH53" s="290"/>
    </row>
    <row r="54" spans="28:34" x14ac:dyDescent="0.15">
      <c r="AH54" s="290"/>
    </row>
    <row r="55" spans="28:34" x14ac:dyDescent="0.15"/>
    <row r="56" spans="28:34" x14ac:dyDescent="0.15">
      <c r="AB56" s="290"/>
      <c r="AC56" s="290"/>
      <c r="AD56" s="290"/>
      <c r="AE56" s="290"/>
      <c r="AF56" s="290"/>
      <c r="AG56" s="290"/>
      <c r="AH56" s="290"/>
    </row>
    <row r="57" spans="28:34" x14ac:dyDescent="0.15">
      <c r="AH57" s="290"/>
    </row>
    <row r="58" spans="28:34" x14ac:dyDescent="0.15">
      <c r="AH58" s="290"/>
    </row>
    <row r="59" spans="28:34" x14ac:dyDescent="0.15">
      <c r="AG59" s="290"/>
      <c r="AH59" s="290"/>
    </row>
    <row r="60" spans="28:34" x14ac:dyDescent="0.15"/>
    <row r="61" spans="28:34" x14ac:dyDescent="0.15"/>
    <row r="62" spans="28:34" x14ac:dyDescent="0.15"/>
    <row r="63" spans="28:34" x14ac:dyDescent="0.15">
      <c r="AH63" s="290"/>
    </row>
    <row r="64" spans="28:34" x14ac:dyDescent="0.15">
      <c r="AG64" s="290"/>
      <c r="AH64" s="290"/>
    </row>
    <row r="65" spans="28:34" x14ac:dyDescent="0.15"/>
    <row r="66" spans="28:34" x14ac:dyDescent="0.15"/>
    <row r="67" spans="28:34" x14ac:dyDescent="0.15"/>
    <row r="68" spans="28:34" x14ac:dyDescent="0.15">
      <c r="AB68" s="290"/>
      <c r="AC68" s="290"/>
      <c r="AD68" s="290"/>
      <c r="AE68" s="290"/>
      <c r="AF68" s="290"/>
      <c r="AG68" s="290"/>
      <c r="AH68" s="290"/>
    </row>
    <row r="69" spans="28:34" x14ac:dyDescent="0.15">
      <c r="AF69" s="290"/>
      <c r="AG69" s="290"/>
      <c r="AH69" s="290"/>
    </row>
    <row r="70" spans="28:34" x14ac:dyDescent="0.15"/>
    <row r="71" spans="28:34" x14ac:dyDescent="0.15"/>
    <row r="72" spans="28:34" x14ac:dyDescent="0.15"/>
    <row r="73" spans="28:34" x14ac:dyDescent="0.15"/>
    <row r="74" spans="28:34" x14ac:dyDescent="0.15"/>
    <row r="75" spans="28:34" x14ac:dyDescent="0.15">
      <c r="AH75" s="290"/>
    </row>
    <row r="76" spans="28:34" x14ac:dyDescent="0.15">
      <c r="AF76" s="290"/>
      <c r="AG76" s="290"/>
      <c r="AH76" s="290"/>
    </row>
    <row r="77" spans="28:34" x14ac:dyDescent="0.15">
      <c r="AG77" s="290"/>
      <c r="AH77" s="290"/>
    </row>
    <row r="78" spans="28:34" x14ac:dyDescent="0.15"/>
    <row r="79" spans="28:34" x14ac:dyDescent="0.15"/>
    <row r="80" spans="28:34" x14ac:dyDescent="0.15"/>
    <row r="81" spans="25:34" x14ac:dyDescent="0.15"/>
    <row r="82" spans="25:34" x14ac:dyDescent="0.15">
      <c r="Y82" s="290"/>
    </row>
    <row r="83" spans="25:34" x14ac:dyDescent="0.15">
      <c r="Y83" s="290"/>
      <c r="Z83" s="290"/>
      <c r="AA83" s="290"/>
      <c r="AB83" s="290"/>
      <c r="AC83" s="290"/>
      <c r="AD83" s="290"/>
      <c r="AE83" s="290"/>
      <c r="AF83" s="290"/>
      <c r="AG83" s="290"/>
      <c r="AH83" s="290"/>
    </row>
    <row r="84" spans="25:34" x14ac:dyDescent="0.15"/>
    <row r="85" spans="25:34" x14ac:dyDescent="0.15"/>
    <row r="86" spans="25:34" x14ac:dyDescent="0.15"/>
    <row r="87" spans="25:34" x14ac:dyDescent="0.15"/>
    <row r="88" spans="25:34" x14ac:dyDescent="0.15">
      <c r="AH88" s="290"/>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290"/>
      <c r="AG94" s="290"/>
      <c r="AH94" s="290"/>
    </row>
    <row r="95" spans="25:34" ht="13.5" customHeight="1" x14ac:dyDescent="0.15">
      <c r="AH95" s="290"/>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290"/>
    </row>
    <row r="102" spans="33:34" ht="13.5" customHeight="1" x14ac:dyDescent="0.15"/>
    <row r="103" spans="33:34" ht="13.5" customHeight="1" x14ac:dyDescent="0.15"/>
    <row r="104" spans="33:34" ht="13.5" customHeight="1" x14ac:dyDescent="0.15">
      <c r="AG104" s="290"/>
      <c r="AH104" s="290"/>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290"/>
    </row>
    <row r="117" spans="34:122" ht="13.5" customHeight="1" x14ac:dyDescent="0.15"/>
    <row r="118" spans="34:122" ht="13.5" customHeight="1" x14ac:dyDescent="0.15"/>
    <row r="119" spans="34:122" ht="13.5" customHeight="1" x14ac:dyDescent="0.15"/>
    <row r="120" spans="34:122" ht="13.5" customHeight="1" x14ac:dyDescent="0.15">
      <c r="AH120" s="290"/>
    </row>
    <row r="121" spans="34:122" ht="13.5" customHeight="1" x14ac:dyDescent="0.15">
      <c r="AH121" s="290"/>
    </row>
    <row r="122" spans="34:122" ht="13.5" customHeight="1" x14ac:dyDescent="0.15"/>
    <row r="123" spans="34:122" ht="13.5" customHeight="1" x14ac:dyDescent="0.15"/>
    <row r="124" spans="34:122" ht="13.5" customHeight="1" x14ac:dyDescent="0.15"/>
    <row r="125" spans="34:122" ht="13.5" customHeight="1" x14ac:dyDescent="0.15">
      <c r="DR125" s="290" t="s">
        <v>507</v>
      </c>
    </row>
    <row r="126" spans="34:122" ht="13.5" hidden="1" customHeight="1" x14ac:dyDescent="0.15"/>
    <row r="127" spans="34:122" ht="13.5" hidden="1" customHeight="1" x14ac:dyDescent="0.15"/>
    <row r="128" spans="34:122" ht="13.5" hidden="1" customHeight="1" x14ac:dyDescent="0.15"/>
    <row r="129" ht="13.5" hidden="1" customHeight="1" x14ac:dyDescent="0.15"/>
    <row r="130" ht="13.5" hidden="1" customHeight="1" x14ac:dyDescent="0.15"/>
    <row r="131" ht="13.5" hidden="1" customHeight="1" x14ac:dyDescent="0.15"/>
    <row r="132" ht="13.5" hidden="1" customHeight="1" x14ac:dyDescent="0.15"/>
    <row r="133" ht="13.5" hidden="1" customHeight="1" x14ac:dyDescent="0.15"/>
    <row r="134" ht="13.5" hidden="1" customHeight="1" x14ac:dyDescent="0.15"/>
    <row r="135" ht="13.5" hidden="1" customHeight="1" x14ac:dyDescent="0.15"/>
  </sheetData>
  <phoneticPr fontId="2"/>
  <pageMargins left="0.70866141732283472" right="0.70866141732283472" top="0.74803149606299213" bottom="0.74803149606299213" header="0.31496062992125984" footer="0.31496062992125984"/>
  <pageSetup paperSize="9" scale="31"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Sheet"/>
  <dimension ref="A1:P74"/>
  <sheetViews>
    <sheetView workbookViewId="0"/>
  </sheetViews>
  <sheetFormatPr defaultColWidth="11.125" defaultRowHeight="13.5" x14ac:dyDescent="0.15"/>
  <cols>
    <col min="1" max="1" width="45.875" style="149" customWidth="1"/>
    <col min="2" max="8" width="13.375" style="149" customWidth="1"/>
    <col min="9" max="16384" width="11.125" style="149"/>
  </cols>
  <sheetData>
    <row r="1" spans="1:8" x14ac:dyDescent="0.15">
      <c r="A1" s="143"/>
      <c r="B1" s="144"/>
      <c r="C1" s="145"/>
      <c r="D1" s="146"/>
      <c r="E1" s="147"/>
      <c r="F1" s="147"/>
      <c r="G1" s="147"/>
      <c r="H1" s="148"/>
    </row>
    <row r="2" spans="1:8" x14ac:dyDescent="0.15">
      <c r="A2" s="150"/>
      <c r="B2" s="151"/>
      <c r="C2" s="152"/>
      <c r="D2" s="153" t="s">
        <v>52</v>
      </c>
      <c r="E2" s="154"/>
      <c r="F2" s="155" t="s">
        <v>558</v>
      </c>
      <c r="G2" s="156"/>
      <c r="H2" s="157"/>
    </row>
    <row r="3" spans="1:8" x14ac:dyDescent="0.15">
      <c r="A3" s="153" t="s">
        <v>551</v>
      </c>
      <c r="B3" s="158"/>
      <c r="C3" s="159"/>
      <c r="D3" s="160">
        <v>55200</v>
      </c>
      <c r="E3" s="161"/>
      <c r="F3" s="162">
        <v>53292</v>
      </c>
      <c r="G3" s="163"/>
      <c r="H3" s="164"/>
    </row>
    <row r="4" spans="1:8" x14ac:dyDescent="0.15">
      <c r="A4" s="165"/>
      <c r="B4" s="166"/>
      <c r="C4" s="167"/>
      <c r="D4" s="168">
        <v>44182</v>
      </c>
      <c r="E4" s="169"/>
      <c r="F4" s="170">
        <v>28900</v>
      </c>
      <c r="G4" s="171"/>
      <c r="H4" s="172"/>
    </row>
    <row r="5" spans="1:8" x14ac:dyDescent="0.15">
      <c r="A5" s="153" t="s">
        <v>553</v>
      </c>
      <c r="B5" s="158"/>
      <c r="C5" s="159"/>
      <c r="D5" s="160">
        <v>21622</v>
      </c>
      <c r="E5" s="161"/>
      <c r="F5" s="162">
        <v>49919</v>
      </c>
      <c r="G5" s="163"/>
      <c r="H5" s="164"/>
    </row>
    <row r="6" spans="1:8" x14ac:dyDescent="0.15">
      <c r="A6" s="165"/>
      <c r="B6" s="166"/>
      <c r="C6" s="167"/>
      <c r="D6" s="168">
        <v>14160</v>
      </c>
      <c r="E6" s="169"/>
      <c r="F6" s="170">
        <v>26398</v>
      </c>
      <c r="G6" s="171"/>
      <c r="H6" s="172"/>
    </row>
    <row r="7" spans="1:8" x14ac:dyDescent="0.15">
      <c r="A7" s="153" t="s">
        <v>554</v>
      </c>
      <c r="B7" s="158"/>
      <c r="C7" s="159"/>
      <c r="D7" s="160">
        <v>60163</v>
      </c>
      <c r="E7" s="161"/>
      <c r="F7" s="162">
        <v>47738</v>
      </c>
      <c r="G7" s="163"/>
      <c r="H7" s="164"/>
    </row>
    <row r="8" spans="1:8" x14ac:dyDescent="0.15">
      <c r="A8" s="165"/>
      <c r="B8" s="166"/>
      <c r="C8" s="167"/>
      <c r="D8" s="168">
        <v>35433</v>
      </c>
      <c r="E8" s="169"/>
      <c r="F8" s="170">
        <v>24937</v>
      </c>
      <c r="G8" s="171"/>
      <c r="H8" s="172"/>
    </row>
    <row r="9" spans="1:8" x14ac:dyDescent="0.15">
      <c r="A9" s="153" t="s">
        <v>555</v>
      </c>
      <c r="B9" s="158"/>
      <c r="C9" s="159"/>
      <c r="D9" s="160">
        <v>41212</v>
      </c>
      <c r="E9" s="161"/>
      <c r="F9" s="162">
        <v>52191</v>
      </c>
      <c r="G9" s="163"/>
      <c r="H9" s="164"/>
    </row>
    <row r="10" spans="1:8" x14ac:dyDescent="0.15">
      <c r="A10" s="165"/>
      <c r="B10" s="166"/>
      <c r="C10" s="167"/>
      <c r="D10" s="168">
        <v>14067</v>
      </c>
      <c r="E10" s="169"/>
      <c r="F10" s="170">
        <v>24843</v>
      </c>
      <c r="G10" s="171"/>
      <c r="H10" s="172"/>
    </row>
    <row r="11" spans="1:8" x14ac:dyDescent="0.15">
      <c r="A11" s="153" t="s">
        <v>556</v>
      </c>
      <c r="B11" s="158"/>
      <c r="C11" s="159"/>
      <c r="D11" s="160">
        <v>46490</v>
      </c>
      <c r="E11" s="161"/>
      <c r="F11" s="162">
        <v>47387</v>
      </c>
      <c r="G11" s="163"/>
      <c r="H11" s="164"/>
    </row>
    <row r="12" spans="1:8" x14ac:dyDescent="0.15">
      <c r="A12" s="165"/>
      <c r="B12" s="166"/>
      <c r="C12" s="173"/>
      <c r="D12" s="168">
        <v>25990</v>
      </c>
      <c r="E12" s="169"/>
      <c r="F12" s="170">
        <v>24928</v>
      </c>
      <c r="G12" s="171"/>
      <c r="H12" s="172"/>
    </row>
    <row r="13" spans="1:8" x14ac:dyDescent="0.15">
      <c r="A13" s="153"/>
      <c r="B13" s="158"/>
      <c r="C13" s="174"/>
      <c r="D13" s="175">
        <v>44937</v>
      </c>
      <c r="E13" s="176"/>
      <c r="F13" s="177">
        <v>50105</v>
      </c>
      <c r="G13" s="178"/>
      <c r="H13" s="164"/>
    </row>
    <row r="14" spans="1:8" x14ac:dyDescent="0.15">
      <c r="A14" s="165"/>
      <c r="B14" s="166"/>
      <c r="C14" s="167"/>
      <c r="D14" s="168">
        <v>26766</v>
      </c>
      <c r="E14" s="169"/>
      <c r="F14" s="170">
        <v>26001</v>
      </c>
      <c r="G14" s="171"/>
      <c r="H14" s="172"/>
    </row>
    <row r="17" spans="1:11" x14ac:dyDescent="0.15">
      <c r="A17" s="149" t="s">
        <v>53</v>
      </c>
    </row>
    <row r="18" spans="1:11" x14ac:dyDescent="0.15">
      <c r="A18" s="179"/>
      <c r="B18" s="179" t="str">
        <f>実質収支比率等に係る経年分析!F$46</f>
        <v>H26</v>
      </c>
      <c r="C18" s="179" t="str">
        <f>実質収支比率等に係る経年分析!G$46</f>
        <v>H27</v>
      </c>
      <c r="D18" s="179" t="str">
        <f>実質収支比率等に係る経年分析!H$46</f>
        <v>H28</v>
      </c>
      <c r="E18" s="179" t="str">
        <f>実質収支比率等に係る経年分析!I$46</f>
        <v>H29</v>
      </c>
      <c r="F18" s="179" t="str">
        <f>実質収支比率等に係る経年分析!J$46</f>
        <v>H30</v>
      </c>
    </row>
    <row r="19" spans="1:11" x14ac:dyDescent="0.15">
      <c r="A19" s="179" t="s">
        <v>54</v>
      </c>
      <c r="B19" s="179">
        <f>ROUND(VALUE(SUBSTITUTE(実質収支比率等に係る経年分析!F$48,"▲","-")),2)</f>
        <v>7.91</v>
      </c>
      <c r="C19" s="179">
        <f>ROUND(VALUE(SUBSTITUTE(実質収支比率等に係る経年分析!G$48,"▲","-")),2)</f>
        <v>7.31</v>
      </c>
      <c r="D19" s="179">
        <f>ROUND(VALUE(SUBSTITUTE(実質収支比率等に係る経年分析!H$48,"▲","-")),2)</f>
        <v>7.28</v>
      </c>
      <c r="E19" s="179">
        <f>ROUND(VALUE(SUBSTITUTE(実質収支比率等に係る経年分析!I$48,"▲","-")),2)</f>
        <v>6.22</v>
      </c>
      <c r="F19" s="179">
        <f>ROUND(VALUE(SUBSTITUTE(実質収支比率等に係る経年分析!J$48,"▲","-")),2)</f>
        <v>5.28</v>
      </c>
    </row>
    <row r="20" spans="1:11" x14ac:dyDescent="0.15">
      <c r="A20" s="179" t="s">
        <v>55</v>
      </c>
      <c r="B20" s="179">
        <f>ROUND(VALUE(SUBSTITUTE(実質収支比率等に係る経年分析!F$47,"▲","-")),2)</f>
        <v>44.33</v>
      </c>
      <c r="C20" s="179">
        <f>ROUND(VALUE(SUBSTITUTE(実質収支比率等に係る経年分析!G$47,"▲","-")),2)</f>
        <v>48.03</v>
      </c>
      <c r="D20" s="179">
        <f>ROUND(VALUE(SUBSTITUTE(実質収支比率等に係る経年分析!H$47,"▲","-")),2)</f>
        <v>49.28</v>
      </c>
      <c r="E20" s="179">
        <f>ROUND(VALUE(SUBSTITUTE(実質収支比率等に係る経年分析!I$47,"▲","-")),2)</f>
        <v>49.1</v>
      </c>
      <c r="F20" s="179">
        <f>ROUND(VALUE(SUBSTITUTE(実質収支比率等に係る経年分析!J$47,"▲","-")),2)</f>
        <v>49.5</v>
      </c>
    </row>
    <row r="21" spans="1:11" x14ac:dyDescent="0.15">
      <c r="A21" s="179" t="s">
        <v>56</v>
      </c>
      <c r="B21" s="179">
        <f>IF(ISNUMBER(VALUE(SUBSTITUTE(実質収支比率等に係る経年分析!F$49,"▲","-"))),ROUND(VALUE(SUBSTITUTE(実質収支比率等に係る経年分析!F$49,"▲","-")),2),NA())</f>
        <v>2.74</v>
      </c>
      <c r="C21" s="179">
        <f>IF(ISNUMBER(VALUE(SUBSTITUTE(実質収支比率等に係る経年分析!G$49,"▲","-"))),ROUND(VALUE(SUBSTITUTE(実質収支比率等に係る経年分析!G$49,"▲","-")),2),NA())</f>
        <v>3.4</v>
      </c>
      <c r="D21" s="179">
        <f>IF(ISNUMBER(VALUE(SUBSTITUTE(実質収支比率等に係る経年分析!H$49,"▲","-"))),ROUND(VALUE(SUBSTITUTE(実質収支比率等に係る経年分析!H$49,"▲","-")),2),NA())</f>
        <v>0.81</v>
      </c>
      <c r="E21" s="179">
        <f>IF(ISNUMBER(VALUE(SUBSTITUTE(実質収支比率等に係る経年分析!I$49,"▲","-"))),ROUND(VALUE(SUBSTITUTE(実質収支比率等に係る経年分析!I$49,"▲","-")),2),NA())</f>
        <v>-1.03</v>
      </c>
      <c r="F21" s="179">
        <f>IF(ISNUMBER(VALUE(SUBSTITUTE(実質収支比率等に係る経年分析!J$49,"▲","-"))),ROUND(VALUE(SUBSTITUTE(実質収支比率等に係る経年分析!J$49,"▲","-")),2),NA())</f>
        <v>-0.99</v>
      </c>
    </row>
    <row r="24" spans="1:11" x14ac:dyDescent="0.15">
      <c r="A24" s="149" t="s">
        <v>57</v>
      </c>
    </row>
    <row r="25" spans="1:11" x14ac:dyDescent="0.15">
      <c r="A25" s="180"/>
      <c r="B25" s="180" t="str">
        <f>連結実質赤字比率に係る赤字・黒字の構成分析!F$33</f>
        <v>H26</v>
      </c>
      <c r="C25" s="180"/>
      <c r="D25" s="180" t="str">
        <f>連結実質赤字比率に係る赤字・黒字の構成分析!G$33</f>
        <v>H27</v>
      </c>
      <c r="E25" s="180"/>
      <c r="F25" s="180" t="str">
        <f>連結実質赤字比率に係る赤字・黒字の構成分析!H$33</f>
        <v>H28</v>
      </c>
      <c r="G25" s="180"/>
      <c r="H25" s="180" t="str">
        <f>連結実質赤字比率に係る赤字・黒字の構成分析!I$33</f>
        <v>H29</v>
      </c>
      <c r="I25" s="180"/>
      <c r="J25" s="180" t="str">
        <f>連結実質赤字比率に係る赤字・黒字の構成分析!J$33</f>
        <v>H30</v>
      </c>
      <c r="K25" s="180"/>
    </row>
    <row r="26" spans="1:11" x14ac:dyDescent="0.15">
      <c r="A26" s="180"/>
      <c r="B26" s="180" t="s">
        <v>58</v>
      </c>
      <c r="C26" s="180" t="s">
        <v>59</v>
      </c>
      <c r="D26" s="180" t="s">
        <v>58</v>
      </c>
      <c r="E26" s="180" t="s">
        <v>59</v>
      </c>
      <c r="F26" s="180" t="s">
        <v>58</v>
      </c>
      <c r="G26" s="180" t="s">
        <v>59</v>
      </c>
      <c r="H26" s="180" t="s">
        <v>58</v>
      </c>
      <c r="I26" s="180" t="s">
        <v>59</v>
      </c>
      <c r="J26" s="180" t="s">
        <v>58</v>
      </c>
      <c r="K26" s="180" t="s">
        <v>59</v>
      </c>
    </row>
    <row r="27" spans="1:11" x14ac:dyDescent="0.15">
      <c r="A27" s="180" t="str">
        <f>IF(連結実質赤字比率に係る赤字・黒字の構成分析!C$43="",NA(),連結実質赤字比率に係る赤字・黒字の構成分析!C$43)</f>
        <v>その他会計（黒字）</v>
      </c>
      <c r="B27" s="180" t="e">
        <f>IF(ROUND(VALUE(SUBSTITUTE(連結実質赤字比率に係る赤字・黒字の構成分析!F$43,"▲", "-")), 2) &lt; 0, ABS(ROUND(VALUE(SUBSTITUTE(連結実質赤字比率に係る赤字・黒字の構成分析!F$43,"▲", "-")), 2)), NA())</f>
        <v>#VALUE!</v>
      </c>
      <c r="C27" s="180" t="e">
        <f>IF(ROUND(VALUE(SUBSTITUTE(連結実質赤字比率に係る赤字・黒字の構成分析!F$43,"▲", "-")), 2) &gt;= 0, ABS(ROUND(VALUE(SUBSTITUTE(連結実質赤字比率に係る赤字・黒字の構成分析!F$43,"▲", "-")), 2)), NA())</f>
        <v>#VALUE!</v>
      </c>
      <c r="D27" s="180" t="e">
        <f>IF(ROUND(VALUE(SUBSTITUTE(連結実質赤字比率に係る赤字・黒字の構成分析!G$43,"▲", "-")), 2) &lt; 0, ABS(ROUND(VALUE(SUBSTITUTE(連結実質赤字比率に係る赤字・黒字の構成分析!G$43,"▲", "-")), 2)), NA())</f>
        <v>#VALUE!</v>
      </c>
      <c r="E27" s="180" t="e">
        <f>IF(ROUND(VALUE(SUBSTITUTE(連結実質赤字比率に係る赤字・黒字の構成分析!G$43,"▲", "-")), 2) &gt;= 0, ABS(ROUND(VALUE(SUBSTITUTE(連結実質赤字比率に係る赤字・黒字の構成分析!G$43,"▲", "-")), 2)), NA())</f>
        <v>#VALUE!</v>
      </c>
      <c r="F27" s="180" t="e">
        <f>IF(ROUND(VALUE(SUBSTITUTE(連結実質赤字比率に係る赤字・黒字の構成分析!H$43,"▲", "-")), 2) &lt; 0, ABS(ROUND(VALUE(SUBSTITUTE(連結実質赤字比率に係る赤字・黒字の構成分析!H$43,"▲", "-")), 2)), NA())</f>
        <v>#VALUE!</v>
      </c>
      <c r="G27" s="180" t="e">
        <f>IF(ROUND(VALUE(SUBSTITUTE(連結実質赤字比率に係る赤字・黒字の構成分析!H$43,"▲", "-")), 2) &gt;= 0, ABS(ROUND(VALUE(SUBSTITUTE(連結実質赤字比率に係る赤字・黒字の構成分析!H$43,"▲", "-")), 2)), NA())</f>
        <v>#VALUE!</v>
      </c>
      <c r="H27" s="180" t="e">
        <f>IF(ROUND(VALUE(SUBSTITUTE(連結実質赤字比率に係る赤字・黒字の構成分析!I$43,"▲", "-")), 2) &lt; 0, ABS(ROUND(VALUE(SUBSTITUTE(連結実質赤字比率に係る赤字・黒字の構成分析!I$43,"▲", "-")), 2)), NA())</f>
        <v>#VALUE!</v>
      </c>
      <c r="I27" s="180" t="e">
        <f>IF(ROUND(VALUE(SUBSTITUTE(連結実質赤字比率に係る赤字・黒字の構成分析!I$43,"▲", "-")), 2) &gt;= 0, ABS(ROUND(VALUE(SUBSTITUTE(連結実質赤字比率に係る赤字・黒字の構成分析!I$43,"▲", "-")), 2)), NA())</f>
        <v>#VALUE!</v>
      </c>
      <c r="J27" s="180" t="e">
        <f>IF(ROUND(VALUE(SUBSTITUTE(連結実質赤字比率に係る赤字・黒字の構成分析!J$43,"▲", "-")), 2) &lt; 0, ABS(ROUND(VALUE(SUBSTITUTE(連結実質赤字比率に係る赤字・黒字の構成分析!J$43,"▲", "-")), 2)), NA())</f>
        <v>#VALUE!</v>
      </c>
      <c r="K27" s="180" t="e">
        <f>IF(ROUND(VALUE(SUBSTITUTE(連結実質赤字比率に係る赤字・黒字の構成分析!J$43,"▲", "-")), 2) &gt;= 0, ABS(ROUND(VALUE(SUBSTITUTE(連結実質赤字比率に係る赤字・黒字の構成分析!J$43,"▲", "-")), 2)), NA())</f>
        <v>#VALUE!</v>
      </c>
    </row>
    <row r="28" spans="1:11" x14ac:dyDescent="0.15">
      <c r="A28" s="180" t="str">
        <f>IF(連結実質赤字比率に係る赤字・黒字の構成分析!C$42="",NA(),連結実質赤字比率に係る赤字・黒字の構成分析!C$42)</f>
        <v>その他会計（赤字）</v>
      </c>
      <c r="B28" s="180" t="e">
        <f>IF(ROUND(VALUE(SUBSTITUTE(連結実質赤字比率に係る赤字・黒字の構成分析!F$42,"▲", "-")), 2) &lt; 0, ABS(ROUND(VALUE(SUBSTITUTE(連結実質赤字比率に係る赤字・黒字の構成分析!F$42,"▲", "-")), 2)), NA())</f>
        <v>#VALUE!</v>
      </c>
      <c r="C28" s="180" t="e">
        <f>IF(ROUND(VALUE(SUBSTITUTE(連結実質赤字比率に係る赤字・黒字の構成分析!F$42,"▲", "-")), 2) &gt;= 0, ABS(ROUND(VALUE(SUBSTITUTE(連結実質赤字比率に係る赤字・黒字の構成分析!F$42,"▲", "-")), 2)), NA())</f>
        <v>#VALUE!</v>
      </c>
      <c r="D28" s="180" t="e">
        <f>IF(ROUND(VALUE(SUBSTITUTE(連結実質赤字比率に係る赤字・黒字の構成分析!G$42,"▲", "-")), 2) &lt; 0, ABS(ROUND(VALUE(SUBSTITUTE(連結実質赤字比率に係る赤字・黒字の構成分析!G$42,"▲", "-")), 2)), NA())</f>
        <v>#VALUE!</v>
      </c>
      <c r="E28" s="180" t="e">
        <f>IF(ROUND(VALUE(SUBSTITUTE(連結実質赤字比率に係る赤字・黒字の構成分析!G$42,"▲", "-")), 2) &gt;= 0, ABS(ROUND(VALUE(SUBSTITUTE(連結実質赤字比率に係る赤字・黒字の構成分析!G$42,"▲", "-")), 2)), NA())</f>
        <v>#VALUE!</v>
      </c>
      <c r="F28" s="180" t="e">
        <f>IF(ROUND(VALUE(SUBSTITUTE(連結実質赤字比率に係る赤字・黒字の構成分析!H$42,"▲", "-")), 2) &lt; 0, ABS(ROUND(VALUE(SUBSTITUTE(連結実質赤字比率に係る赤字・黒字の構成分析!H$42,"▲", "-")), 2)), NA())</f>
        <v>#VALUE!</v>
      </c>
      <c r="G28" s="180" t="e">
        <f>IF(ROUND(VALUE(SUBSTITUTE(連結実質赤字比率に係る赤字・黒字の構成分析!H$42,"▲", "-")), 2) &gt;= 0, ABS(ROUND(VALUE(SUBSTITUTE(連結実質赤字比率に係る赤字・黒字の構成分析!H$42,"▲", "-")), 2)), NA())</f>
        <v>#VALUE!</v>
      </c>
      <c r="H28" s="180" t="e">
        <f>IF(ROUND(VALUE(SUBSTITUTE(連結実質赤字比率に係る赤字・黒字の構成分析!I$42,"▲", "-")), 2) &lt; 0, ABS(ROUND(VALUE(SUBSTITUTE(連結実質赤字比率に係る赤字・黒字の構成分析!I$42,"▲", "-")), 2)), NA())</f>
        <v>#VALUE!</v>
      </c>
      <c r="I28" s="180" t="e">
        <f>IF(ROUND(VALUE(SUBSTITUTE(連結実質赤字比率に係る赤字・黒字の構成分析!I$42,"▲", "-")), 2) &gt;= 0, ABS(ROUND(VALUE(SUBSTITUTE(連結実質赤字比率に係る赤字・黒字の構成分析!I$42,"▲", "-")), 2)), NA())</f>
        <v>#VALUE!</v>
      </c>
      <c r="J28" s="180" t="e">
        <f>IF(ROUND(VALUE(SUBSTITUTE(連結実質赤字比率に係る赤字・黒字の構成分析!J$42,"▲", "-")), 2) &lt; 0, ABS(ROUND(VALUE(SUBSTITUTE(連結実質赤字比率に係る赤字・黒字の構成分析!J$42,"▲", "-")), 2)), NA())</f>
        <v>#VALUE!</v>
      </c>
      <c r="K28" s="180" t="e">
        <f>IF(ROUND(VALUE(SUBSTITUTE(連結実質赤字比率に係る赤字・黒字の構成分析!J$42,"▲", "-")), 2) &gt;= 0, ABS(ROUND(VALUE(SUBSTITUTE(連結実質赤字比率に係る赤字・黒字の構成分析!J$42,"▲", "-")), 2)), NA())</f>
        <v>#VALUE!</v>
      </c>
    </row>
    <row r="29" spans="1:11" x14ac:dyDescent="0.15">
      <c r="A29" s="180" t="e">
        <f>IF(連結実質赤字比率に係る赤字・黒字の構成分析!C$41="",NA(),連結実質赤字比率に係る赤字・黒字の構成分析!C$41)</f>
        <v>#N/A</v>
      </c>
      <c r="B29" s="180" t="e">
        <f>IF(ROUND(VALUE(SUBSTITUTE(連結実質赤字比率に係る赤字・黒字の構成分析!F$41,"▲", "-")), 2) &lt; 0, ABS(ROUND(VALUE(SUBSTITUTE(連結実質赤字比率に係る赤字・黒字の構成分析!F$41,"▲", "-")), 2)), NA())</f>
        <v>#VALUE!</v>
      </c>
      <c r="C29" s="180" t="e">
        <f>IF(ROUND(VALUE(SUBSTITUTE(連結実質赤字比率に係る赤字・黒字の構成分析!F$41,"▲", "-")), 2) &gt;= 0, ABS(ROUND(VALUE(SUBSTITUTE(連結実質赤字比率に係る赤字・黒字の構成分析!F$41,"▲", "-")), 2)), NA())</f>
        <v>#VALUE!</v>
      </c>
      <c r="D29" s="180" t="e">
        <f>IF(ROUND(VALUE(SUBSTITUTE(連結実質赤字比率に係る赤字・黒字の構成分析!G$41,"▲", "-")), 2) &lt; 0, ABS(ROUND(VALUE(SUBSTITUTE(連結実質赤字比率に係る赤字・黒字の構成分析!G$41,"▲", "-")), 2)), NA())</f>
        <v>#VALUE!</v>
      </c>
      <c r="E29" s="180" t="e">
        <f>IF(ROUND(VALUE(SUBSTITUTE(連結実質赤字比率に係る赤字・黒字の構成分析!G$41,"▲", "-")), 2) &gt;= 0, ABS(ROUND(VALUE(SUBSTITUTE(連結実質赤字比率に係る赤字・黒字の構成分析!G$41,"▲", "-")), 2)), NA())</f>
        <v>#VALUE!</v>
      </c>
      <c r="F29" s="180" t="e">
        <f>IF(ROUND(VALUE(SUBSTITUTE(連結実質赤字比率に係る赤字・黒字の構成分析!H$41,"▲", "-")), 2) &lt; 0, ABS(ROUND(VALUE(SUBSTITUTE(連結実質赤字比率に係る赤字・黒字の構成分析!H$41,"▲", "-")), 2)), NA())</f>
        <v>#VALUE!</v>
      </c>
      <c r="G29" s="180" t="e">
        <f>IF(ROUND(VALUE(SUBSTITUTE(連結実質赤字比率に係る赤字・黒字の構成分析!H$41,"▲", "-")), 2) &gt;= 0, ABS(ROUND(VALUE(SUBSTITUTE(連結実質赤字比率に係る赤字・黒字の構成分析!H$41,"▲", "-")), 2)), NA())</f>
        <v>#VALUE!</v>
      </c>
      <c r="H29" s="180" t="e">
        <f>IF(ROUND(VALUE(SUBSTITUTE(連結実質赤字比率に係る赤字・黒字の構成分析!I$41,"▲", "-")), 2) &lt; 0, ABS(ROUND(VALUE(SUBSTITUTE(連結実質赤字比率に係る赤字・黒字の構成分析!I$41,"▲", "-")), 2)), NA())</f>
        <v>#VALUE!</v>
      </c>
      <c r="I29" s="180" t="e">
        <f>IF(ROUND(VALUE(SUBSTITUTE(連結実質赤字比率に係る赤字・黒字の構成分析!I$41,"▲", "-")), 2) &gt;= 0, ABS(ROUND(VALUE(SUBSTITUTE(連結実質赤字比率に係る赤字・黒字の構成分析!I$41,"▲", "-")), 2)), NA())</f>
        <v>#VALUE!</v>
      </c>
      <c r="J29" s="180" t="e">
        <f>IF(ROUND(VALUE(SUBSTITUTE(連結実質赤字比率に係る赤字・黒字の構成分析!J$41,"▲", "-")), 2) &lt; 0, ABS(ROUND(VALUE(SUBSTITUTE(連結実質赤字比率に係る赤字・黒字の構成分析!J$41,"▲", "-")), 2)), NA())</f>
        <v>#VALUE!</v>
      </c>
      <c r="K29" s="180" t="e">
        <f>IF(ROUND(VALUE(SUBSTITUTE(連結実質赤字比率に係る赤字・黒字の構成分析!J$41,"▲", "-")), 2) &gt;= 0, ABS(ROUND(VALUE(SUBSTITUTE(連結実質赤字比率に係る赤字・黒字の構成分析!J$41,"▲", "-")), 2)), NA())</f>
        <v>#VALUE!</v>
      </c>
    </row>
    <row r="30" spans="1:11" x14ac:dyDescent="0.15">
      <c r="A30" s="180" t="str">
        <f>IF(連結実質赤字比率に係る赤字・黒字の構成分析!C$40="",NA(),連結実質赤字比率に係る赤字・黒字の構成分析!C$40)</f>
        <v>石井町給与集中管理特別会計</v>
      </c>
      <c r="B30" s="180" t="e">
        <f>IF(ROUND(VALUE(SUBSTITUTE(連結実質赤字比率に係る赤字・黒字の構成分析!F$40,"▲", "-")), 2) &lt; 0, ABS(ROUND(VALUE(SUBSTITUTE(連結実質赤字比率に係る赤字・黒字の構成分析!F$40,"▲", "-")), 2)), NA())</f>
        <v>#N/A</v>
      </c>
      <c r="C30" s="180">
        <f>IF(ROUND(VALUE(SUBSTITUTE(連結実質赤字比率に係る赤字・黒字の構成分析!F$40,"▲", "-")), 2) &gt;= 0, ABS(ROUND(VALUE(SUBSTITUTE(連結実質赤字比率に係る赤字・黒字の構成分析!F$40,"▲", "-")), 2)), NA())</f>
        <v>0</v>
      </c>
      <c r="D30" s="180" t="e">
        <f>IF(ROUND(VALUE(SUBSTITUTE(連結実質赤字比率に係る赤字・黒字の構成分析!G$40,"▲", "-")), 2) &lt; 0, ABS(ROUND(VALUE(SUBSTITUTE(連結実質赤字比率に係る赤字・黒字の構成分析!G$40,"▲", "-")), 2)), NA())</f>
        <v>#N/A</v>
      </c>
      <c r="E30" s="180">
        <f>IF(ROUND(VALUE(SUBSTITUTE(連結実質赤字比率に係る赤字・黒字の構成分析!G$40,"▲", "-")), 2) &gt;= 0, ABS(ROUND(VALUE(SUBSTITUTE(連結実質赤字比率に係る赤字・黒字の構成分析!G$40,"▲", "-")), 2)), NA())</f>
        <v>0</v>
      </c>
      <c r="F30" s="180" t="e">
        <f>IF(ROUND(VALUE(SUBSTITUTE(連結実質赤字比率に係る赤字・黒字の構成分析!H$40,"▲", "-")), 2) &lt; 0, ABS(ROUND(VALUE(SUBSTITUTE(連結実質赤字比率に係る赤字・黒字の構成分析!H$40,"▲", "-")), 2)), NA())</f>
        <v>#N/A</v>
      </c>
      <c r="G30" s="180">
        <f>IF(ROUND(VALUE(SUBSTITUTE(連結実質赤字比率に係る赤字・黒字の構成分析!H$40,"▲", "-")), 2) &gt;= 0, ABS(ROUND(VALUE(SUBSTITUTE(連結実質赤字比率に係る赤字・黒字の構成分析!H$40,"▲", "-")), 2)), NA())</f>
        <v>0</v>
      </c>
      <c r="H30" s="180" t="e">
        <f>IF(ROUND(VALUE(SUBSTITUTE(連結実質赤字比率に係る赤字・黒字の構成分析!I$40,"▲", "-")), 2) &lt; 0, ABS(ROUND(VALUE(SUBSTITUTE(連結実質赤字比率に係る赤字・黒字の構成分析!I$40,"▲", "-")), 2)), NA())</f>
        <v>#N/A</v>
      </c>
      <c r="I30" s="180">
        <f>IF(ROUND(VALUE(SUBSTITUTE(連結実質赤字比率に係る赤字・黒字の構成分析!I$40,"▲", "-")), 2) &gt;= 0, ABS(ROUND(VALUE(SUBSTITUTE(連結実質赤字比率に係る赤字・黒字の構成分析!I$40,"▲", "-")), 2)), NA())</f>
        <v>0</v>
      </c>
      <c r="J30" s="180" t="e">
        <f>IF(ROUND(VALUE(SUBSTITUTE(連結実質赤字比率に係る赤字・黒字の構成分析!J$40,"▲", "-")), 2) &lt; 0, ABS(ROUND(VALUE(SUBSTITUTE(連結実質赤字比率に係る赤字・黒字の構成分析!J$40,"▲", "-")), 2)), NA())</f>
        <v>#N/A</v>
      </c>
      <c r="K30" s="180">
        <f>IF(ROUND(VALUE(SUBSTITUTE(連結実質赤字比率に係る赤字・黒字の構成分析!J$40,"▲", "-")), 2) &gt;= 0, ABS(ROUND(VALUE(SUBSTITUTE(連結実質赤字比率に係る赤字・黒字の構成分析!J$40,"▲", "-")), 2)), NA())</f>
        <v>0</v>
      </c>
    </row>
    <row r="31" spans="1:11" x14ac:dyDescent="0.15">
      <c r="A31" s="180" t="str">
        <f>IF(連結実質赤字比率に係る赤字・黒字の構成分析!C$39="",NA(),連結実質赤字比率に係る赤字・黒字の構成分析!C$39)</f>
        <v>石井町住宅新築資金等貸付事業特別会計</v>
      </c>
      <c r="B31" s="180" t="e">
        <f>IF(ROUND(VALUE(SUBSTITUTE(連結実質赤字比率に係る赤字・黒字の構成分析!F$39,"▲", "-")), 2) &lt; 0, ABS(ROUND(VALUE(SUBSTITUTE(連結実質赤字比率に係る赤字・黒字の構成分析!F$39,"▲", "-")), 2)), NA())</f>
        <v>#N/A</v>
      </c>
      <c r="C31" s="180">
        <f>IF(ROUND(VALUE(SUBSTITUTE(連結実質赤字比率に係る赤字・黒字の構成分析!F$39,"▲", "-")), 2) &gt;= 0, ABS(ROUND(VALUE(SUBSTITUTE(連結実質赤字比率に係る赤字・黒字の構成分析!F$39,"▲", "-")), 2)), NA())</f>
        <v>0.01</v>
      </c>
      <c r="D31" s="180" t="e">
        <f>IF(ROUND(VALUE(SUBSTITUTE(連結実質赤字比率に係る赤字・黒字の構成分析!G$39,"▲", "-")), 2) &lt; 0, ABS(ROUND(VALUE(SUBSTITUTE(連結実質赤字比率に係る赤字・黒字の構成分析!G$39,"▲", "-")), 2)), NA())</f>
        <v>#N/A</v>
      </c>
      <c r="E31" s="180">
        <f>IF(ROUND(VALUE(SUBSTITUTE(連結実質赤字比率に係る赤字・黒字の構成分析!G$39,"▲", "-")), 2) &gt;= 0, ABS(ROUND(VALUE(SUBSTITUTE(連結実質赤字比率に係る赤字・黒字の構成分析!G$39,"▲", "-")), 2)), NA())</f>
        <v>0.01</v>
      </c>
      <c r="F31" s="180" t="e">
        <f>IF(ROUND(VALUE(SUBSTITUTE(連結実質赤字比率に係る赤字・黒字の構成分析!H$39,"▲", "-")), 2) &lt; 0, ABS(ROUND(VALUE(SUBSTITUTE(連結実質赤字比率に係る赤字・黒字の構成分析!H$39,"▲", "-")), 2)), NA())</f>
        <v>#N/A</v>
      </c>
      <c r="G31" s="180">
        <f>IF(ROUND(VALUE(SUBSTITUTE(連結実質赤字比率に係る赤字・黒字の構成分析!H$39,"▲", "-")), 2) &gt;= 0, ABS(ROUND(VALUE(SUBSTITUTE(連結実質赤字比率に係る赤字・黒字の構成分析!H$39,"▲", "-")), 2)), NA())</f>
        <v>0</v>
      </c>
      <c r="H31" s="180" t="e">
        <f>IF(ROUND(VALUE(SUBSTITUTE(連結実質赤字比率に係る赤字・黒字の構成分析!I$39,"▲", "-")), 2) &lt; 0, ABS(ROUND(VALUE(SUBSTITUTE(連結実質赤字比率に係る赤字・黒字の構成分析!I$39,"▲", "-")), 2)), NA())</f>
        <v>#N/A</v>
      </c>
      <c r="I31" s="180">
        <f>IF(ROUND(VALUE(SUBSTITUTE(連結実質赤字比率に係る赤字・黒字の構成分析!I$39,"▲", "-")), 2) &gt;= 0, ABS(ROUND(VALUE(SUBSTITUTE(連結実質赤字比率に係る赤字・黒字の構成分析!I$39,"▲", "-")), 2)), NA())</f>
        <v>0</v>
      </c>
      <c r="J31" s="180" t="e">
        <f>IF(ROUND(VALUE(SUBSTITUTE(連結実質赤字比率に係る赤字・黒字の構成分析!J$39,"▲", "-")), 2) &lt; 0, ABS(ROUND(VALUE(SUBSTITUTE(連結実質赤字比率に係る赤字・黒字の構成分析!J$39,"▲", "-")), 2)), NA())</f>
        <v>#N/A</v>
      </c>
      <c r="K31" s="180">
        <f>IF(ROUND(VALUE(SUBSTITUTE(連結実質赤字比率に係る赤字・黒字の構成分析!J$39,"▲", "-")), 2) &gt;= 0, ABS(ROUND(VALUE(SUBSTITUTE(連結実質赤字比率に係る赤字・黒字の構成分析!J$39,"▲", "-")), 2)), NA())</f>
        <v>0</v>
      </c>
    </row>
    <row r="32" spans="1:11" x14ac:dyDescent="0.15">
      <c r="A32" s="180" t="str">
        <f>IF(連結実質赤字比率に係る赤字・黒字の構成分析!C$38="",NA(),連結実質赤字比率に係る赤字・黒字の構成分析!C$38)</f>
        <v>石井町後期高齢者医療特別会計</v>
      </c>
      <c r="B32" s="180" t="e">
        <f>IF(ROUND(VALUE(SUBSTITUTE(連結実質赤字比率に係る赤字・黒字の構成分析!F$38,"▲", "-")), 2) &lt; 0, ABS(ROUND(VALUE(SUBSTITUTE(連結実質赤字比率に係る赤字・黒字の構成分析!F$38,"▲", "-")), 2)), NA())</f>
        <v>#N/A</v>
      </c>
      <c r="C32" s="180">
        <f>IF(ROUND(VALUE(SUBSTITUTE(連結実質赤字比率に係る赤字・黒字の構成分析!F$38,"▲", "-")), 2) &gt;= 0, ABS(ROUND(VALUE(SUBSTITUTE(連結実質赤字比率に係る赤字・黒字の構成分析!F$38,"▲", "-")), 2)), NA())</f>
        <v>0.02</v>
      </c>
      <c r="D32" s="180" t="e">
        <f>IF(ROUND(VALUE(SUBSTITUTE(連結実質赤字比率に係る赤字・黒字の構成分析!G$38,"▲", "-")), 2) &lt; 0, ABS(ROUND(VALUE(SUBSTITUTE(連結実質赤字比率に係る赤字・黒字の構成分析!G$38,"▲", "-")), 2)), NA())</f>
        <v>#N/A</v>
      </c>
      <c r="E32" s="180">
        <f>IF(ROUND(VALUE(SUBSTITUTE(連結実質赤字比率に係る赤字・黒字の構成分析!G$38,"▲", "-")), 2) &gt;= 0, ABS(ROUND(VALUE(SUBSTITUTE(連結実質赤字比率に係る赤字・黒字の構成分析!G$38,"▲", "-")), 2)), NA())</f>
        <v>0.01</v>
      </c>
      <c r="F32" s="180" t="e">
        <f>IF(ROUND(VALUE(SUBSTITUTE(連結実質赤字比率に係る赤字・黒字の構成分析!H$38,"▲", "-")), 2) &lt; 0, ABS(ROUND(VALUE(SUBSTITUTE(連結実質赤字比率に係る赤字・黒字の構成分析!H$38,"▲", "-")), 2)), NA())</f>
        <v>#N/A</v>
      </c>
      <c r="G32" s="180">
        <f>IF(ROUND(VALUE(SUBSTITUTE(連結実質赤字比率に係る赤字・黒字の構成分析!H$38,"▲", "-")), 2) &gt;= 0, ABS(ROUND(VALUE(SUBSTITUTE(連結実質赤字比率に係る赤字・黒字の構成分析!H$38,"▲", "-")), 2)), NA())</f>
        <v>0.03</v>
      </c>
      <c r="H32" s="180" t="e">
        <f>IF(ROUND(VALUE(SUBSTITUTE(連結実質赤字比率に係る赤字・黒字の構成分析!I$38,"▲", "-")), 2) &lt; 0, ABS(ROUND(VALUE(SUBSTITUTE(連結実質赤字比率に係る赤字・黒字の構成分析!I$38,"▲", "-")), 2)), NA())</f>
        <v>#N/A</v>
      </c>
      <c r="I32" s="180">
        <f>IF(ROUND(VALUE(SUBSTITUTE(連結実質赤字比率に係る赤字・黒字の構成分析!I$38,"▲", "-")), 2) &gt;= 0, ABS(ROUND(VALUE(SUBSTITUTE(連結実質赤字比率に係る赤字・黒字の構成分析!I$38,"▲", "-")), 2)), NA())</f>
        <v>0.03</v>
      </c>
      <c r="J32" s="180" t="e">
        <f>IF(ROUND(VALUE(SUBSTITUTE(連結実質赤字比率に係る赤字・黒字の構成分析!J$38,"▲", "-")), 2) &lt; 0, ABS(ROUND(VALUE(SUBSTITUTE(連結実質赤字比率に係る赤字・黒字の構成分析!J$38,"▲", "-")), 2)), NA())</f>
        <v>#N/A</v>
      </c>
      <c r="K32" s="180">
        <f>IF(ROUND(VALUE(SUBSTITUTE(連結実質赤字比率に係る赤字・黒字の構成分析!J$38,"▲", "-")), 2) &gt;= 0, ABS(ROUND(VALUE(SUBSTITUTE(連結実質赤字比率に係る赤字・黒字の構成分析!J$38,"▲", "-")), 2)), NA())</f>
        <v>0.04</v>
      </c>
    </row>
    <row r="33" spans="1:16" x14ac:dyDescent="0.15">
      <c r="A33" s="180" t="str">
        <f>IF(連結実質赤字比率に係る赤字・黒字の構成分析!C$37="",NA(),連結実質赤字比率に係る赤字・黒字の構成分析!C$37)</f>
        <v>石井町介護保険特別会計</v>
      </c>
      <c r="B33" s="180" t="e">
        <f>IF(ROUND(VALUE(SUBSTITUTE(連結実質赤字比率に係る赤字・黒字の構成分析!F$37,"▲", "-")), 2) &lt; 0, ABS(ROUND(VALUE(SUBSTITUTE(連結実質赤字比率に係る赤字・黒字の構成分析!F$37,"▲", "-")), 2)), NA())</f>
        <v>#N/A</v>
      </c>
      <c r="C33" s="180">
        <f>IF(ROUND(VALUE(SUBSTITUTE(連結実質赤字比率に係る赤字・黒字の構成分析!F$37,"▲", "-")), 2) &gt;= 0, ABS(ROUND(VALUE(SUBSTITUTE(連結実質赤字比率に係る赤字・黒字の構成分析!F$37,"▲", "-")), 2)), NA())</f>
        <v>1.1100000000000001</v>
      </c>
      <c r="D33" s="180" t="e">
        <f>IF(ROUND(VALUE(SUBSTITUTE(連結実質赤字比率に係る赤字・黒字の構成分析!G$37,"▲", "-")), 2) &lt; 0, ABS(ROUND(VALUE(SUBSTITUTE(連結実質赤字比率に係る赤字・黒字の構成分析!G$37,"▲", "-")), 2)), NA())</f>
        <v>#N/A</v>
      </c>
      <c r="E33" s="180">
        <f>IF(ROUND(VALUE(SUBSTITUTE(連結実質赤字比率に係る赤字・黒字の構成分析!G$37,"▲", "-")), 2) &gt;= 0, ABS(ROUND(VALUE(SUBSTITUTE(連結実質赤字比率に係る赤字・黒字の構成分析!G$37,"▲", "-")), 2)), NA())</f>
        <v>1.25</v>
      </c>
      <c r="F33" s="180" t="e">
        <f>IF(ROUND(VALUE(SUBSTITUTE(連結実質赤字比率に係る赤字・黒字の構成分析!H$37,"▲", "-")), 2) &lt; 0, ABS(ROUND(VALUE(SUBSTITUTE(連結実質赤字比率に係る赤字・黒字の構成分析!H$37,"▲", "-")), 2)), NA())</f>
        <v>#N/A</v>
      </c>
      <c r="G33" s="180">
        <f>IF(ROUND(VALUE(SUBSTITUTE(連結実質赤字比率に係る赤字・黒字の構成分析!H$37,"▲", "-")), 2) &gt;= 0, ABS(ROUND(VALUE(SUBSTITUTE(連結実質赤字比率に係る赤字・黒字の構成分析!H$37,"▲", "-")), 2)), NA())</f>
        <v>1.52</v>
      </c>
      <c r="H33" s="180" t="e">
        <f>IF(ROUND(VALUE(SUBSTITUTE(連結実質赤字比率に係る赤字・黒字の構成分析!I$37,"▲", "-")), 2) &lt; 0, ABS(ROUND(VALUE(SUBSTITUTE(連結実質赤字比率に係る赤字・黒字の構成分析!I$37,"▲", "-")), 2)), NA())</f>
        <v>#N/A</v>
      </c>
      <c r="I33" s="180">
        <f>IF(ROUND(VALUE(SUBSTITUTE(連結実質赤字比率に係る赤字・黒字の構成分析!I$37,"▲", "-")), 2) &gt;= 0, ABS(ROUND(VALUE(SUBSTITUTE(連結実質赤字比率に係る赤字・黒字の構成分析!I$37,"▲", "-")), 2)), NA())</f>
        <v>1.68</v>
      </c>
      <c r="J33" s="180" t="e">
        <f>IF(ROUND(VALUE(SUBSTITUTE(連結実質赤字比率に係る赤字・黒字の構成分析!J$37,"▲", "-")), 2) &lt; 0, ABS(ROUND(VALUE(SUBSTITUTE(連結実質赤字比率に係る赤字・黒字の構成分析!J$37,"▲", "-")), 2)), NA())</f>
        <v>#N/A</v>
      </c>
      <c r="K33" s="180">
        <f>IF(ROUND(VALUE(SUBSTITUTE(連結実質赤字比率に係る赤字・黒字の構成分析!J$37,"▲", "-")), 2) &gt;= 0, ABS(ROUND(VALUE(SUBSTITUTE(連結実質赤字比率に係る赤字・黒字の構成分析!J$37,"▲", "-")), 2)), NA())</f>
        <v>1.73</v>
      </c>
    </row>
    <row r="34" spans="1:16" x14ac:dyDescent="0.15">
      <c r="A34" s="180" t="str">
        <f>IF(連結実質赤字比率に係る赤字・黒字の構成分析!C$36="",NA(),連結実質赤字比率に係る赤字・黒字の構成分析!C$36)</f>
        <v>石井町国民健康保険特別会計</v>
      </c>
      <c r="B34" s="180" t="e">
        <f>IF(ROUND(VALUE(SUBSTITUTE(連結実質赤字比率に係る赤字・黒字の構成分析!F$36,"▲", "-")), 2) &lt; 0, ABS(ROUND(VALUE(SUBSTITUTE(連結実質赤字比率に係る赤字・黒字の構成分析!F$36,"▲", "-")), 2)), NA())</f>
        <v>#N/A</v>
      </c>
      <c r="C34" s="180">
        <f>IF(ROUND(VALUE(SUBSTITUTE(連結実質赤字比率に係る赤字・黒字の構成分析!F$36,"▲", "-")), 2) &gt;= 0, ABS(ROUND(VALUE(SUBSTITUTE(連結実質赤字比率に係る赤字・黒字の構成分析!F$36,"▲", "-")), 2)), NA())</f>
        <v>5.9</v>
      </c>
      <c r="D34" s="180" t="e">
        <f>IF(ROUND(VALUE(SUBSTITUTE(連結実質赤字比率に係る赤字・黒字の構成分析!G$36,"▲", "-")), 2) &lt; 0, ABS(ROUND(VALUE(SUBSTITUTE(連結実質赤字比率に係る赤字・黒字の構成分析!G$36,"▲", "-")), 2)), NA())</f>
        <v>#N/A</v>
      </c>
      <c r="E34" s="180">
        <f>IF(ROUND(VALUE(SUBSTITUTE(連結実質赤字比率に係る赤字・黒字の構成分析!G$36,"▲", "-")), 2) &gt;= 0, ABS(ROUND(VALUE(SUBSTITUTE(連結実質赤字比率に係る赤字・黒字の構成分析!G$36,"▲", "-")), 2)), NA())</f>
        <v>3.65</v>
      </c>
      <c r="F34" s="180" t="e">
        <f>IF(ROUND(VALUE(SUBSTITUTE(連結実質赤字比率に係る赤字・黒字の構成分析!H$36,"▲", "-")), 2) &lt; 0, ABS(ROUND(VALUE(SUBSTITUTE(連結実質赤字比率に係る赤字・黒字の構成分析!H$36,"▲", "-")), 2)), NA())</f>
        <v>#N/A</v>
      </c>
      <c r="G34" s="180">
        <f>IF(ROUND(VALUE(SUBSTITUTE(連結実質赤字比率に係る赤字・黒字の構成分析!H$36,"▲", "-")), 2) &gt;= 0, ABS(ROUND(VALUE(SUBSTITUTE(連結実質赤字比率に係る赤字・黒字の構成分析!H$36,"▲", "-")), 2)), NA())</f>
        <v>4.76</v>
      </c>
      <c r="H34" s="180" t="e">
        <f>IF(ROUND(VALUE(SUBSTITUTE(連結実質赤字比率に係る赤字・黒字の構成分析!I$36,"▲", "-")), 2) &lt; 0, ABS(ROUND(VALUE(SUBSTITUTE(連結実質赤字比率に係る赤字・黒字の構成分析!I$36,"▲", "-")), 2)), NA())</f>
        <v>#N/A</v>
      </c>
      <c r="I34" s="180">
        <f>IF(ROUND(VALUE(SUBSTITUTE(連結実質赤字比率に係る赤字・黒字の構成分析!I$36,"▲", "-")), 2) &gt;= 0, ABS(ROUND(VALUE(SUBSTITUTE(連結実質赤字比率に係る赤字・黒字の構成分析!I$36,"▲", "-")), 2)), NA())</f>
        <v>6.77</v>
      </c>
      <c r="J34" s="180" t="e">
        <f>IF(ROUND(VALUE(SUBSTITUTE(連結実質赤字比率に係る赤字・黒字の構成分析!J$36,"▲", "-")), 2) &lt; 0, ABS(ROUND(VALUE(SUBSTITUTE(連結実質赤字比率に係る赤字・黒字の構成分析!J$36,"▲", "-")), 2)), NA())</f>
        <v>#N/A</v>
      </c>
      <c r="K34" s="180">
        <f>IF(ROUND(VALUE(SUBSTITUTE(連結実質赤字比率に係る赤字・黒字の構成分析!J$36,"▲", "-")), 2) &gt;= 0, ABS(ROUND(VALUE(SUBSTITUTE(連結実質赤字比率に係る赤字・黒字の構成分析!J$36,"▲", "-")), 2)), NA())</f>
        <v>2.33</v>
      </c>
    </row>
    <row r="35" spans="1:16" x14ac:dyDescent="0.15">
      <c r="A35" s="180" t="str">
        <f>IF(連結実質赤字比率に係る赤字・黒字の構成分析!C$35="",NA(),連結実質赤字比率に係る赤字・黒字の構成分析!C$35)</f>
        <v>一般会計</v>
      </c>
      <c r="B35" s="180" t="e">
        <f>IF(ROUND(VALUE(SUBSTITUTE(連結実質赤字比率に係る赤字・黒字の構成分析!F$35,"▲", "-")), 2) &lt; 0, ABS(ROUND(VALUE(SUBSTITUTE(連結実質赤字比率に係る赤字・黒字の構成分析!F$35,"▲", "-")), 2)), NA())</f>
        <v>#N/A</v>
      </c>
      <c r="C35" s="180">
        <f>IF(ROUND(VALUE(SUBSTITUTE(連結実質赤字比率に係る赤字・黒字の構成分析!F$35,"▲", "-")), 2) &gt;= 0, ABS(ROUND(VALUE(SUBSTITUTE(連結実質赤字比率に係る赤字・黒字の構成分析!F$35,"▲", "-")), 2)), NA())</f>
        <v>7.9</v>
      </c>
      <c r="D35" s="180" t="e">
        <f>IF(ROUND(VALUE(SUBSTITUTE(連結実質赤字比率に係る赤字・黒字の構成分析!G$35,"▲", "-")), 2) &lt; 0, ABS(ROUND(VALUE(SUBSTITUTE(連結実質赤字比率に係る赤字・黒字の構成分析!G$35,"▲", "-")), 2)), NA())</f>
        <v>#N/A</v>
      </c>
      <c r="E35" s="180">
        <f>IF(ROUND(VALUE(SUBSTITUTE(連結実質赤字比率に係る赤字・黒字の構成分析!G$35,"▲", "-")), 2) &gt;= 0, ABS(ROUND(VALUE(SUBSTITUTE(連結実質赤字比率に係る赤字・黒字の構成分析!G$35,"▲", "-")), 2)), NA())</f>
        <v>7.3</v>
      </c>
      <c r="F35" s="180" t="e">
        <f>IF(ROUND(VALUE(SUBSTITUTE(連結実質赤字比率に係る赤字・黒字の構成分析!H$35,"▲", "-")), 2) &lt; 0, ABS(ROUND(VALUE(SUBSTITUTE(連結実質赤字比率に係る赤字・黒字の構成分析!H$35,"▲", "-")), 2)), NA())</f>
        <v>#N/A</v>
      </c>
      <c r="G35" s="180">
        <f>IF(ROUND(VALUE(SUBSTITUTE(連結実質赤字比率に係る赤字・黒字の構成分析!H$35,"▲", "-")), 2) &gt;= 0, ABS(ROUND(VALUE(SUBSTITUTE(連結実質赤字比率に係る赤字・黒字の構成分析!H$35,"▲", "-")), 2)), NA())</f>
        <v>7.28</v>
      </c>
      <c r="H35" s="180" t="e">
        <f>IF(ROUND(VALUE(SUBSTITUTE(連結実質赤字比率に係る赤字・黒字の構成分析!I$35,"▲", "-")), 2) &lt; 0, ABS(ROUND(VALUE(SUBSTITUTE(連結実質赤字比率に係る赤字・黒字の構成分析!I$35,"▲", "-")), 2)), NA())</f>
        <v>#N/A</v>
      </c>
      <c r="I35" s="180">
        <f>IF(ROUND(VALUE(SUBSTITUTE(連結実質赤字比率に係る赤字・黒字の構成分析!I$35,"▲", "-")), 2) &gt;= 0, ABS(ROUND(VALUE(SUBSTITUTE(連結実質赤字比率に係る赤字・黒字の構成分析!I$35,"▲", "-")), 2)), NA())</f>
        <v>6.21</v>
      </c>
      <c r="J35" s="180" t="e">
        <f>IF(ROUND(VALUE(SUBSTITUTE(連結実質赤字比率に係る赤字・黒字の構成分析!J$35,"▲", "-")), 2) &lt; 0, ABS(ROUND(VALUE(SUBSTITUTE(連結実質赤字比率に係る赤字・黒字の構成分析!J$35,"▲", "-")), 2)), NA())</f>
        <v>#N/A</v>
      </c>
      <c r="K35" s="180">
        <f>IF(ROUND(VALUE(SUBSTITUTE(連結実質赤字比率に係る赤字・黒字の構成分析!J$35,"▲", "-")), 2) &gt;= 0, ABS(ROUND(VALUE(SUBSTITUTE(連結実質赤字比率に係る赤字・黒字の構成分析!J$35,"▲", "-")), 2)), NA())</f>
        <v>5.28</v>
      </c>
    </row>
    <row r="36" spans="1:16" x14ac:dyDescent="0.15">
      <c r="A36" s="180" t="str">
        <f>IF(連結実質赤字比率に係る赤字・黒字の構成分析!C$34="",NA(),連結実質赤字比率に係る赤字・黒字の構成分析!C$34)</f>
        <v>石井町水道事業会計</v>
      </c>
      <c r="B36" s="180" t="e">
        <f>IF(ROUND(VALUE(SUBSTITUTE(連結実質赤字比率に係る赤字・黒字の構成分析!F$34,"▲", "-")), 2) &lt; 0, ABS(ROUND(VALUE(SUBSTITUTE(連結実質赤字比率に係る赤字・黒字の構成分析!F$34,"▲", "-")), 2)), NA())</f>
        <v>#N/A</v>
      </c>
      <c r="C36" s="180">
        <f>IF(ROUND(VALUE(SUBSTITUTE(連結実質赤字比率に係る赤字・黒字の構成分析!F$34,"▲", "-")), 2) &gt;= 0, ABS(ROUND(VALUE(SUBSTITUTE(連結実質赤字比率に係る赤字・黒字の構成分析!F$34,"▲", "-")), 2)), NA())</f>
        <v>3.43</v>
      </c>
      <c r="D36" s="180" t="e">
        <f>IF(ROUND(VALUE(SUBSTITUTE(連結実質赤字比率に係る赤字・黒字の構成分析!G$34,"▲", "-")), 2) &lt; 0, ABS(ROUND(VALUE(SUBSTITUTE(連結実質赤字比率に係る赤字・黒字の構成分析!G$34,"▲", "-")), 2)), NA())</f>
        <v>#N/A</v>
      </c>
      <c r="E36" s="180">
        <f>IF(ROUND(VALUE(SUBSTITUTE(連結実質赤字比率に係る赤字・黒字の構成分析!G$34,"▲", "-")), 2) &gt;= 0, ABS(ROUND(VALUE(SUBSTITUTE(連結実質赤字比率に係る赤字・黒字の構成分析!G$34,"▲", "-")), 2)), NA())</f>
        <v>3.4</v>
      </c>
      <c r="F36" s="180" t="e">
        <f>IF(ROUND(VALUE(SUBSTITUTE(連結実質赤字比率に係る赤字・黒字の構成分析!H$34,"▲", "-")), 2) &lt; 0, ABS(ROUND(VALUE(SUBSTITUTE(連結実質赤字比率に係る赤字・黒字の構成分析!H$34,"▲", "-")), 2)), NA())</f>
        <v>#N/A</v>
      </c>
      <c r="G36" s="180">
        <f>IF(ROUND(VALUE(SUBSTITUTE(連結実質赤字比率に係る赤字・黒字の構成分析!H$34,"▲", "-")), 2) &gt;= 0, ABS(ROUND(VALUE(SUBSTITUTE(連結実質赤字比率に係る赤字・黒字の構成分析!H$34,"▲", "-")), 2)), NA())</f>
        <v>4</v>
      </c>
      <c r="H36" s="180" t="e">
        <f>IF(ROUND(VALUE(SUBSTITUTE(連結実質赤字比率に係る赤字・黒字の構成分析!I$34,"▲", "-")), 2) &lt; 0, ABS(ROUND(VALUE(SUBSTITUTE(連結実質赤字比率に係る赤字・黒字の構成分析!I$34,"▲", "-")), 2)), NA())</f>
        <v>#N/A</v>
      </c>
      <c r="I36" s="180">
        <f>IF(ROUND(VALUE(SUBSTITUTE(連結実質赤字比率に係る赤字・黒字の構成分析!I$34,"▲", "-")), 2) &gt;= 0, ABS(ROUND(VALUE(SUBSTITUTE(連結実質赤字比率に係る赤字・黒字の構成分析!I$34,"▲", "-")), 2)), NA())</f>
        <v>4.91</v>
      </c>
      <c r="J36" s="180" t="e">
        <f>IF(ROUND(VALUE(SUBSTITUTE(連結実質赤字比率に係る赤字・黒字の構成分析!J$34,"▲", "-")), 2) &lt; 0, ABS(ROUND(VALUE(SUBSTITUTE(連結実質赤字比率に係る赤字・黒字の構成分析!J$34,"▲", "-")), 2)), NA())</f>
        <v>#N/A</v>
      </c>
      <c r="K36" s="180">
        <f>IF(ROUND(VALUE(SUBSTITUTE(連結実質赤字比率に係る赤字・黒字の構成分析!J$34,"▲", "-")), 2) &gt;= 0, ABS(ROUND(VALUE(SUBSTITUTE(連結実質赤字比率に係る赤字・黒字の構成分析!J$34,"▲", "-")), 2)), NA())</f>
        <v>5.54</v>
      </c>
    </row>
    <row r="39" spans="1:16" x14ac:dyDescent="0.15">
      <c r="A39" s="149" t="s">
        <v>60</v>
      </c>
    </row>
    <row r="40" spans="1:16" x14ac:dyDescent="0.15">
      <c r="A40" s="181"/>
      <c r="B40" s="181" t="str">
        <f>'実質公債費比率（分子）の構造'!K$44</f>
        <v>H26</v>
      </c>
      <c r="C40" s="181"/>
      <c r="D40" s="181"/>
      <c r="E40" s="181" t="str">
        <f>'実質公債費比率（分子）の構造'!L$44</f>
        <v>H27</v>
      </c>
      <c r="F40" s="181"/>
      <c r="G40" s="181"/>
      <c r="H40" s="181" t="str">
        <f>'実質公債費比率（分子）の構造'!M$44</f>
        <v>H28</v>
      </c>
      <c r="I40" s="181"/>
      <c r="J40" s="181"/>
      <c r="K40" s="181" t="str">
        <f>'実質公債費比率（分子）の構造'!N$44</f>
        <v>H29</v>
      </c>
      <c r="L40" s="181"/>
      <c r="M40" s="181"/>
      <c r="N40" s="181" t="str">
        <f>'実質公債費比率（分子）の構造'!O$44</f>
        <v>H30</v>
      </c>
      <c r="O40" s="181"/>
      <c r="P40" s="181"/>
    </row>
    <row r="41" spans="1:16" x14ac:dyDescent="0.15">
      <c r="A41" s="181"/>
      <c r="B41" s="181" t="s">
        <v>61</v>
      </c>
      <c r="C41" s="181"/>
      <c r="D41" s="181" t="s">
        <v>62</v>
      </c>
      <c r="E41" s="181" t="s">
        <v>61</v>
      </c>
      <c r="F41" s="181"/>
      <c r="G41" s="181" t="s">
        <v>62</v>
      </c>
      <c r="H41" s="181" t="s">
        <v>61</v>
      </c>
      <c r="I41" s="181"/>
      <c r="J41" s="181" t="s">
        <v>62</v>
      </c>
      <c r="K41" s="181" t="s">
        <v>61</v>
      </c>
      <c r="L41" s="181"/>
      <c r="M41" s="181" t="s">
        <v>62</v>
      </c>
      <c r="N41" s="181" t="s">
        <v>61</v>
      </c>
      <c r="O41" s="181"/>
      <c r="P41" s="181" t="s">
        <v>62</v>
      </c>
    </row>
    <row r="42" spans="1:16" x14ac:dyDescent="0.15">
      <c r="A42" s="181" t="s">
        <v>63</v>
      </c>
      <c r="B42" s="181"/>
      <c r="C42" s="181"/>
      <c r="D42" s="181">
        <f>'実質公債費比率（分子）の構造'!K$52</f>
        <v>665</v>
      </c>
      <c r="E42" s="181"/>
      <c r="F42" s="181"/>
      <c r="G42" s="181">
        <f>'実質公債費比率（分子）の構造'!L$52</f>
        <v>570</v>
      </c>
      <c r="H42" s="181"/>
      <c r="I42" s="181"/>
      <c r="J42" s="181">
        <f>'実質公債費比率（分子）の構造'!M$52</f>
        <v>564</v>
      </c>
      <c r="K42" s="181"/>
      <c r="L42" s="181"/>
      <c r="M42" s="181">
        <f>'実質公債費比率（分子）の構造'!N$52</f>
        <v>554</v>
      </c>
      <c r="N42" s="181"/>
      <c r="O42" s="181"/>
      <c r="P42" s="181">
        <f>'実質公債費比率（分子）の構造'!O$52</f>
        <v>512</v>
      </c>
    </row>
    <row r="43" spans="1:16" x14ac:dyDescent="0.15">
      <c r="A43" s="181" t="s">
        <v>64</v>
      </c>
      <c r="B43" s="181" t="str">
        <f>'実質公債費比率（分子）の構造'!K$51</f>
        <v>-</v>
      </c>
      <c r="C43" s="181"/>
      <c r="D43" s="181"/>
      <c r="E43" s="181" t="str">
        <f>'実質公債費比率（分子）の構造'!L$51</f>
        <v>-</v>
      </c>
      <c r="F43" s="181"/>
      <c r="G43" s="181"/>
      <c r="H43" s="181" t="str">
        <f>'実質公債費比率（分子）の構造'!M$51</f>
        <v>-</v>
      </c>
      <c r="I43" s="181"/>
      <c r="J43" s="181"/>
      <c r="K43" s="181" t="str">
        <f>'実質公債費比率（分子）の構造'!N$51</f>
        <v>-</v>
      </c>
      <c r="L43" s="181"/>
      <c r="M43" s="181"/>
      <c r="N43" s="181" t="str">
        <f>'実質公債費比率（分子）の構造'!O$51</f>
        <v>-</v>
      </c>
      <c r="O43" s="181"/>
      <c r="P43" s="181"/>
    </row>
    <row r="44" spans="1:16" x14ac:dyDescent="0.15">
      <c r="A44" s="181" t="s">
        <v>65</v>
      </c>
      <c r="B44" s="181" t="str">
        <f>'実質公債費比率（分子）の構造'!K$50</f>
        <v>-</v>
      </c>
      <c r="C44" s="181"/>
      <c r="D44" s="181"/>
      <c r="E44" s="181" t="str">
        <f>'実質公債費比率（分子）の構造'!L$50</f>
        <v>-</v>
      </c>
      <c r="F44" s="181"/>
      <c r="G44" s="181"/>
      <c r="H44" s="181" t="str">
        <f>'実質公債費比率（分子）の構造'!M$50</f>
        <v>-</v>
      </c>
      <c r="I44" s="181"/>
      <c r="J44" s="181"/>
      <c r="K44" s="181" t="str">
        <f>'実質公債費比率（分子）の構造'!N$50</f>
        <v>-</v>
      </c>
      <c r="L44" s="181"/>
      <c r="M44" s="181"/>
      <c r="N44" s="181" t="str">
        <f>'実質公債費比率（分子）の構造'!O$50</f>
        <v>-</v>
      </c>
      <c r="O44" s="181"/>
      <c r="P44" s="181"/>
    </row>
    <row r="45" spans="1:16" x14ac:dyDescent="0.15">
      <c r="A45" s="181" t="s">
        <v>66</v>
      </c>
      <c r="B45" s="181" t="str">
        <f>'実質公債費比率（分子）の構造'!K$49</f>
        <v>-</v>
      </c>
      <c r="C45" s="181"/>
      <c r="D45" s="181"/>
      <c r="E45" s="181" t="str">
        <f>'実質公債費比率（分子）の構造'!L$49</f>
        <v>-</v>
      </c>
      <c r="F45" s="181"/>
      <c r="G45" s="181"/>
      <c r="H45" s="181" t="str">
        <f>'実質公債費比率（分子）の構造'!M$49</f>
        <v>-</v>
      </c>
      <c r="I45" s="181"/>
      <c r="J45" s="181"/>
      <c r="K45" s="181" t="str">
        <f>'実質公債費比率（分子）の構造'!N$49</f>
        <v>-</v>
      </c>
      <c r="L45" s="181"/>
      <c r="M45" s="181"/>
      <c r="N45" s="181" t="str">
        <f>'実質公債費比率（分子）の構造'!O$49</f>
        <v>-</v>
      </c>
      <c r="O45" s="181"/>
      <c r="P45" s="181"/>
    </row>
    <row r="46" spans="1:16" x14ac:dyDescent="0.15">
      <c r="A46" s="181" t="s">
        <v>67</v>
      </c>
      <c r="B46" s="181">
        <f>'実質公債費比率（分子）の構造'!K$48</f>
        <v>4</v>
      </c>
      <c r="C46" s="181"/>
      <c r="D46" s="181"/>
      <c r="E46" s="181">
        <f>'実質公債費比率（分子）の構造'!L$48</f>
        <v>4</v>
      </c>
      <c r="F46" s="181"/>
      <c r="G46" s="181"/>
      <c r="H46" s="181">
        <f>'実質公債費比率（分子）の構造'!M$48</f>
        <v>4</v>
      </c>
      <c r="I46" s="181"/>
      <c r="J46" s="181"/>
      <c r="K46" s="181">
        <f>'実質公債費比率（分子）の構造'!N$48</f>
        <v>4</v>
      </c>
      <c r="L46" s="181"/>
      <c r="M46" s="181"/>
      <c r="N46" s="181">
        <f>'実質公債費比率（分子）の構造'!O$48</f>
        <v>5</v>
      </c>
      <c r="O46" s="181"/>
      <c r="P46" s="181"/>
    </row>
    <row r="47" spans="1:16" x14ac:dyDescent="0.15">
      <c r="A47" s="181" t="s">
        <v>68</v>
      </c>
      <c r="B47" s="181" t="str">
        <f>'実質公債費比率（分子）の構造'!K$47</f>
        <v>-</v>
      </c>
      <c r="C47" s="181"/>
      <c r="D47" s="181"/>
      <c r="E47" s="181" t="str">
        <f>'実質公債費比率（分子）の構造'!L$47</f>
        <v>-</v>
      </c>
      <c r="F47" s="181"/>
      <c r="G47" s="181"/>
      <c r="H47" s="181" t="str">
        <f>'実質公債費比率（分子）の構造'!M$47</f>
        <v>-</v>
      </c>
      <c r="I47" s="181"/>
      <c r="J47" s="181"/>
      <c r="K47" s="181" t="str">
        <f>'実質公債費比率（分子）の構造'!N$47</f>
        <v>-</v>
      </c>
      <c r="L47" s="181"/>
      <c r="M47" s="181"/>
      <c r="N47" s="181" t="str">
        <f>'実質公債費比率（分子）の構造'!O$47</f>
        <v>-</v>
      </c>
      <c r="O47" s="181"/>
      <c r="P47" s="181"/>
    </row>
    <row r="48" spans="1:16" x14ac:dyDescent="0.15">
      <c r="A48" s="181" t="s">
        <v>69</v>
      </c>
      <c r="B48" s="181" t="str">
        <f>'実質公債費比率（分子）の構造'!K$46</f>
        <v>-</v>
      </c>
      <c r="C48" s="181"/>
      <c r="D48" s="181"/>
      <c r="E48" s="181" t="str">
        <f>'実質公債費比率（分子）の構造'!L$46</f>
        <v>-</v>
      </c>
      <c r="F48" s="181"/>
      <c r="G48" s="181"/>
      <c r="H48" s="181" t="str">
        <f>'実質公債費比率（分子）の構造'!M$46</f>
        <v>-</v>
      </c>
      <c r="I48" s="181"/>
      <c r="J48" s="181"/>
      <c r="K48" s="181" t="str">
        <f>'実質公債費比率（分子）の構造'!N$46</f>
        <v>-</v>
      </c>
      <c r="L48" s="181"/>
      <c r="M48" s="181"/>
      <c r="N48" s="181" t="str">
        <f>'実質公債費比率（分子）の構造'!O$46</f>
        <v>-</v>
      </c>
      <c r="O48" s="181"/>
      <c r="P48" s="181"/>
    </row>
    <row r="49" spans="1:16" x14ac:dyDescent="0.15">
      <c r="A49" s="181" t="s">
        <v>70</v>
      </c>
      <c r="B49" s="181">
        <f>'実質公債費比率（分子）の構造'!K$45</f>
        <v>1012</v>
      </c>
      <c r="C49" s="181"/>
      <c r="D49" s="181"/>
      <c r="E49" s="181">
        <f>'実質公債費比率（分子）の構造'!L$45</f>
        <v>818</v>
      </c>
      <c r="F49" s="181"/>
      <c r="G49" s="181"/>
      <c r="H49" s="181">
        <f>'実質公債費比率（分子）の構造'!M$45</f>
        <v>815</v>
      </c>
      <c r="I49" s="181"/>
      <c r="J49" s="181"/>
      <c r="K49" s="181">
        <f>'実質公債費比率（分子）の構造'!N$45</f>
        <v>813</v>
      </c>
      <c r="L49" s="181"/>
      <c r="M49" s="181"/>
      <c r="N49" s="181">
        <f>'実質公債費比率（分子）の構造'!O$45</f>
        <v>834</v>
      </c>
      <c r="O49" s="181"/>
      <c r="P49" s="181"/>
    </row>
    <row r="50" spans="1:16" x14ac:dyDescent="0.15">
      <c r="A50" s="181" t="s">
        <v>71</v>
      </c>
      <c r="B50" s="181" t="e">
        <f>NA()</f>
        <v>#N/A</v>
      </c>
      <c r="C50" s="181">
        <f>IF(ISNUMBER('実質公債費比率（分子）の構造'!K$53),'実質公債費比率（分子）の構造'!K$53,NA())</f>
        <v>351</v>
      </c>
      <c r="D50" s="181" t="e">
        <f>NA()</f>
        <v>#N/A</v>
      </c>
      <c r="E50" s="181" t="e">
        <f>NA()</f>
        <v>#N/A</v>
      </c>
      <c r="F50" s="181">
        <f>IF(ISNUMBER('実質公債費比率（分子）の構造'!L$53),'実質公債費比率（分子）の構造'!L$53,NA())</f>
        <v>252</v>
      </c>
      <c r="G50" s="181" t="e">
        <f>NA()</f>
        <v>#N/A</v>
      </c>
      <c r="H50" s="181" t="e">
        <f>NA()</f>
        <v>#N/A</v>
      </c>
      <c r="I50" s="181">
        <f>IF(ISNUMBER('実質公債費比率（分子）の構造'!M$53),'実質公債費比率（分子）の構造'!M$53,NA())</f>
        <v>255</v>
      </c>
      <c r="J50" s="181" t="e">
        <f>NA()</f>
        <v>#N/A</v>
      </c>
      <c r="K50" s="181" t="e">
        <f>NA()</f>
        <v>#N/A</v>
      </c>
      <c r="L50" s="181">
        <f>IF(ISNUMBER('実質公債費比率（分子）の構造'!N$53),'実質公債費比率（分子）の構造'!N$53,NA())</f>
        <v>263</v>
      </c>
      <c r="M50" s="181" t="e">
        <f>NA()</f>
        <v>#N/A</v>
      </c>
      <c r="N50" s="181" t="e">
        <f>NA()</f>
        <v>#N/A</v>
      </c>
      <c r="O50" s="181">
        <f>IF(ISNUMBER('実質公債費比率（分子）の構造'!O$53),'実質公債費比率（分子）の構造'!O$53,NA())</f>
        <v>327</v>
      </c>
      <c r="P50" s="181" t="e">
        <f>NA()</f>
        <v>#N/A</v>
      </c>
    </row>
    <row r="53" spans="1:16" x14ac:dyDescent="0.15">
      <c r="A53" s="149" t="s">
        <v>72</v>
      </c>
    </row>
    <row r="54" spans="1:16" x14ac:dyDescent="0.15">
      <c r="A54" s="180"/>
      <c r="B54" s="180" t="str">
        <f>'将来負担比率（分子）の構造'!I$40</f>
        <v>H26</v>
      </c>
      <c r="C54" s="180"/>
      <c r="D54" s="180"/>
      <c r="E54" s="180" t="str">
        <f>'将来負担比率（分子）の構造'!J$40</f>
        <v>H27</v>
      </c>
      <c r="F54" s="180"/>
      <c r="G54" s="180"/>
      <c r="H54" s="180" t="str">
        <f>'将来負担比率（分子）の構造'!K$40</f>
        <v>H28</v>
      </c>
      <c r="I54" s="180"/>
      <c r="J54" s="180"/>
      <c r="K54" s="180" t="str">
        <f>'将来負担比率（分子）の構造'!L$40</f>
        <v>H29</v>
      </c>
      <c r="L54" s="180"/>
      <c r="M54" s="180"/>
      <c r="N54" s="180" t="str">
        <f>'将来負担比率（分子）の構造'!M$40</f>
        <v>H30</v>
      </c>
      <c r="O54" s="180"/>
      <c r="P54" s="180"/>
    </row>
    <row r="55" spans="1:16" x14ac:dyDescent="0.15">
      <c r="A55" s="180"/>
      <c r="B55" s="180" t="s">
        <v>73</v>
      </c>
      <c r="C55" s="180"/>
      <c r="D55" s="180" t="s">
        <v>74</v>
      </c>
      <c r="E55" s="180" t="s">
        <v>73</v>
      </c>
      <c r="F55" s="180"/>
      <c r="G55" s="180" t="s">
        <v>74</v>
      </c>
      <c r="H55" s="180" t="s">
        <v>73</v>
      </c>
      <c r="I55" s="180"/>
      <c r="J55" s="180" t="s">
        <v>74</v>
      </c>
      <c r="K55" s="180" t="s">
        <v>73</v>
      </c>
      <c r="L55" s="180"/>
      <c r="M55" s="180" t="s">
        <v>74</v>
      </c>
      <c r="N55" s="180" t="s">
        <v>73</v>
      </c>
      <c r="O55" s="180"/>
      <c r="P55" s="180" t="s">
        <v>74</v>
      </c>
    </row>
    <row r="56" spans="1:16" x14ac:dyDescent="0.15">
      <c r="A56" s="180" t="s">
        <v>43</v>
      </c>
      <c r="B56" s="180"/>
      <c r="C56" s="180"/>
      <c r="D56" s="180">
        <f>'将来負担比率（分子）の構造'!I$52</f>
        <v>5467</v>
      </c>
      <c r="E56" s="180"/>
      <c r="F56" s="180"/>
      <c r="G56" s="180">
        <f>'将来負担比率（分子）の構造'!J$52</f>
        <v>5449</v>
      </c>
      <c r="H56" s="180"/>
      <c r="I56" s="180"/>
      <c r="J56" s="180">
        <f>'将来負担比率（分子）の構造'!K$52</f>
        <v>5255</v>
      </c>
      <c r="K56" s="180"/>
      <c r="L56" s="180"/>
      <c r="M56" s="180">
        <f>'将来負担比率（分子）の構造'!L$52</f>
        <v>5085</v>
      </c>
      <c r="N56" s="180"/>
      <c r="O56" s="180"/>
      <c r="P56" s="180">
        <f>'将来負担比率（分子）の構造'!M$52</f>
        <v>5034</v>
      </c>
    </row>
    <row r="57" spans="1:16" x14ac:dyDescent="0.15">
      <c r="A57" s="180" t="s">
        <v>42</v>
      </c>
      <c r="B57" s="180"/>
      <c r="C57" s="180"/>
      <c r="D57" s="180">
        <f>'将来負担比率（分子）の構造'!I$51</f>
        <v>24</v>
      </c>
      <c r="E57" s="180"/>
      <c r="F57" s="180"/>
      <c r="G57" s="180">
        <f>'将来負担比率（分子）の構造'!J$51</f>
        <v>34</v>
      </c>
      <c r="H57" s="180"/>
      <c r="I57" s="180"/>
      <c r="J57" s="180">
        <f>'将来負担比率（分子）の構造'!K$51</f>
        <v>34</v>
      </c>
      <c r="K57" s="180"/>
      <c r="L57" s="180"/>
      <c r="M57" s="180">
        <f>'将来負担比率（分子）の構造'!L$51</f>
        <v>32</v>
      </c>
      <c r="N57" s="180"/>
      <c r="O57" s="180"/>
      <c r="P57" s="180">
        <f>'将来負担比率（分子）の構造'!M$51</f>
        <v>20</v>
      </c>
    </row>
    <row r="58" spans="1:16" x14ac:dyDescent="0.15">
      <c r="A58" s="180" t="s">
        <v>41</v>
      </c>
      <c r="B58" s="180"/>
      <c r="C58" s="180"/>
      <c r="D58" s="180">
        <f>'将来負担比率（分子）の構造'!I$50</f>
        <v>5353</v>
      </c>
      <c r="E58" s="180"/>
      <c r="F58" s="180"/>
      <c r="G58" s="180">
        <f>'将来負担比率（分子）の構造'!J$50</f>
        <v>5846</v>
      </c>
      <c r="H58" s="180"/>
      <c r="I58" s="180"/>
      <c r="J58" s="180">
        <f>'将来負担比率（分子）の構造'!K$50</f>
        <v>5662</v>
      </c>
      <c r="K58" s="180"/>
      <c r="L58" s="180"/>
      <c r="M58" s="180">
        <f>'将来負担比率（分子）の構造'!L$50</f>
        <v>5785</v>
      </c>
      <c r="N58" s="180"/>
      <c r="O58" s="180"/>
      <c r="P58" s="180">
        <f>'将来負担比率（分子）の構造'!M$50</f>
        <v>5791</v>
      </c>
    </row>
    <row r="59" spans="1:16" x14ac:dyDescent="0.15">
      <c r="A59" s="180" t="s">
        <v>39</v>
      </c>
      <c r="B59" s="180" t="str">
        <f>'将来負担比率（分子）の構造'!I$49</f>
        <v>-</v>
      </c>
      <c r="C59" s="180"/>
      <c r="D59" s="180"/>
      <c r="E59" s="180" t="str">
        <f>'将来負担比率（分子）の構造'!J$49</f>
        <v>-</v>
      </c>
      <c r="F59" s="180"/>
      <c r="G59" s="180"/>
      <c r="H59" s="180" t="str">
        <f>'将来負担比率（分子）の構造'!K$49</f>
        <v>-</v>
      </c>
      <c r="I59" s="180"/>
      <c r="J59" s="180"/>
      <c r="K59" s="180" t="str">
        <f>'将来負担比率（分子）の構造'!L$49</f>
        <v>-</v>
      </c>
      <c r="L59" s="180"/>
      <c r="M59" s="180"/>
      <c r="N59" s="180" t="str">
        <f>'将来負担比率（分子）の構造'!M$49</f>
        <v>-</v>
      </c>
      <c r="O59" s="180"/>
      <c r="P59" s="180"/>
    </row>
    <row r="60" spans="1:16" x14ac:dyDescent="0.15">
      <c r="A60" s="180" t="s">
        <v>38</v>
      </c>
      <c r="B60" s="180" t="str">
        <f>'将来負担比率（分子）の構造'!I$48</f>
        <v>-</v>
      </c>
      <c r="C60" s="180"/>
      <c r="D60" s="180"/>
      <c r="E60" s="180" t="str">
        <f>'将来負担比率（分子）の構造'!J$48</f>
        <v>-</v>
      </c>
      <c r="F60" s="180"/>
      <c r="G60" s="180"/>
      <c r="H60" s="180" t="str">
        <f>'将来負担比率（分子）の構造'!K$48</f>
        <v>-</v>
      </c>
      <c r="I60" s="180"/>
      <c r="J60" s="180"/>
      <c r="K60" s="180" t="str">
        <f>'将来負担比率（分子）の構造'!L$48</f>
        <v>-</v>
      </c>
      <c r="L60" s="180"/>
      <c r="M60" s="180"/>
      <c r="N60" s="180" t="str">
        <f>'将来負担比率（分子）の構造'!M$48</f>
        <v>-</v>
      </c>
      <c r="O60" s="180"/>
      <c r="P60" s="180"/>
    </row>
    <row r="61" spans="1:16" x14ac:dyDescent="0.15">
      <c r="A61" s="180" t="s">
        <v>36</v>
      </c>
      <c r="B61" s="180" t="str">
        <f>'将来負担比率（分子）の構造'!I$46</f>
        <v>-</v>
      </c>
      <c r="C61" s="180"/>
      <c r="D61" s="180"/>
      <c r="E61" s="180" t="str">
        <f>'将来負担比率（分子）の構造'!J$46</f>
        <v>-</v>
      </c>
      <c r="F61" s="180"/>
      <c r="G61" s="180"/>
      <c r="H61" s="180" t="str">
        <f>'将来負担比率（分子）の構造'!K$46</f>
        <v>-</v>
      </c>
      <c r="I61" s="180"/>
      <c r="J61" s="180"/>
      <c r="K61" s="180" t="str">
        <f>'将来負担比率（分子）の構造'!L$46</f>
        <v>-</v>
      </c>
      <c r="L61" s="180"/>
      <c r="M61" s="180"/>
      <c r="N61" s="180" t="str">
        <f>'将来負担比率（分子）の構造'!M$46</f>
        <v>-</v>
      </c>
      <c r="O61" s="180"/>
      <c r="P61" s="180"/>
    </row>
    <row r="62" spans="1:16" x14ac:dyDescent="0.15">
      <c r="A62" s="180" t="s">
        <v>35</v>
      </c>
      <c r="B62" s="180">
        <f>'将来負担比率（分子）の構造'!I$45</f>
        <v>1646</v>
      </c>
      <c r="C62" s="180"/>
      <c r="D62" s="180"/>
      <c r="E62" s="180">
        <f>'将来負担比率（分子）の構造'!J$45</f>
        <v>1543</v>
      </c>
      <c r="F62" s="180"/>
      <c r="G62" s="180"/>
      <c r="H62" s="180">
        <f>'将来負担比率（分子）の構造'!K$45</f>
        <v>1244</v>
      </c>
      <c r="I62" s="180"/>
      <c r="J62" s="180"/>
      <c r="K62" s="180">
        <f>'将来負担比率（分子）の構造'!L$45</f>
        <v>1193</v>
      </c>
      <c r="L62" s="180"/>
      <c r="M62" s="180"/>
      <c r="N62" s="180">
        <f>'将来負担比率（分子）の構造'!M$45</f>
        <v>1092</v>
      </c>
      <c r="O62" s="180"/>
      <c r="P62" s="180"/>
    </row>
    <row r="63" spans="1:16" x14ac:dyDescent="0.15">
      <c r="A63" s="180" t="s">
        <v>34</v>
      </c>
      <c r="B63" s="180" t="str">
        <f>'将来負担比率（分子）の構造'!I$44</f>
        <v>-</v>
      </c>
      <c r="C63" s="180"/>
      <c r="D63" s="180"/>
      <c r="E63" s="180" t="str">
        <f>'将来負担比率（分子）の構造'!J$44</f>
        <v>-</v>
      </c>
      <c r="F63" s="180"/>
      <c r="G63" s="180"/>
      <c r="H63" s="180" t="str">
        <f>'将来負担比率（分子）の構造'!K$44</f>
        <v>-</v>
      </c>
      <c r="I63" s="180"/>
      <c r="J63" s="180"/>
      <c r="K63" s="180" t="str">
        <f>'将来負担比率（分子）の構造'!L$44</f>
        <v>-</v>
      </c>
      <c r="L63" s="180"/>
      <c r="M63" s="180"/>
      <c r="N63" s="180" t="str">
        <f>'将来負担比率（分子）の構造'!M$44</f>
        <v>-</v>
      </c>
      <c r="O63" s="180"/>
      <c r="P63" s="180"/>
    </row>
    <row r="64" spans="1:16" x14ac:dyDescent="0.15">
      <c r="A64" s="180" t="s">
        <v>33</v>
      </c>
      <c r="B64" s="180">
        <f>'将来負担比率（分子）の構造'!I$43</f>
        <v>34</v>
      </c>
      <c r="C64" s="180"/>
      <c r="D64" s="180"/>
      <c r="E64" s="180">
        <f>'将来負担比率（分子）の構造'!J$43</f>
        <v>29</v>
      </c>
      <c r="F64" s="180"/>
      <c r="G64" s="180"/>
      <c r="H64" s="180">
        <f>'将来負担比率（分子）の構造'!K$43</f>
        <v>23</v>
      </c>
      <c r="I64" s="180"/>
      <c r="J64" s="180"/>
      <c r="K64" s="180">
        <f>'将来負担比率（分子）の構造'!L$43</f>
        <v>20</v>
      </c>
      <c r="L64" s="180"/>
      <c r="M64" s="180"/>
      <c r="N64" s="180">
        <f>'将来負担比率（分子）の構造'!M$43</f>
        <v>19</v>
      </c>
      <c r="O64" s="180"/>
      <c r="P64" s="180"/>
    </row>
    <row r="65" spans="1:16" x14ac:dyDescent="0.15">
      <c r="A65" s="180" t="s">
        <v>32</v>
      </c>
      <c r="B65" s="180" t="str">
        <f>'将来負担比率（分子）の構造'!I$42</f>
        <v>-</v>
      </c>
      <c r="C65" s="180"/>
      <c r="D65" s="180"/>
      <c r="E65" s="180" t="str">
        <f>'将来負担比率（分子）の構造'!J$42</f>
        <v>-</v>
      </c>
      <c r="F65" s="180"/>
      <c r="G65" s="180"/>
      <c r="H65" s="180" t="str">
        <f>'将来負担比率（分子）の構造'!K$42</f>
        <v>-</v>
      </c>
      <c r="I65" s="180"/>
      <c r="J65" s="180"/>
      <c r="K65" s="180" t="str">
        <f>'将来負担比率（分子）の構造'!L$42</f>
        <v>-</v>
      </c>
      <c r="L65" s="180"/>
      <c r="M65" s="180"/>
      <c r="N65" s="180" t="str">
        <f>'将来負担比率（分子）の構造'!M$42</f>
        <v>-</v>
      </c>
      <c r="O65" s="180"/>
      <c r="P65" s="180"/>
    </row>
    <row r="66" spans="1:16" x14ac:dyDescent="0.15">
      <c r="A66" s="180" t="s">
        <v>31</v>
      </c>
      <c r="B66" s="180">
        <f>'将来負担比率（分子）の構造'!I$41</f>
        <v>5985</v>
      </c>
      <c r="C66" s="180"/>
      <c r="D66" s="180"/>
      <c r="E66" s="180">
        <f>'将来負担比率（分子）の構造'!J$41</f>
        <v>5705</v>
      </c>
      <c r="F66" s="180"/>
      <c r="G66" s="180"/>
      <c r="H66" s="180">
        <f>'将来負担比率（分子）の構造'!K$41</f>
        <v>5617</v>
      </c>
      <c r="I66" s="180"/>
      <c r="J66" s="180"/>
      <c r="K66" s="180">
        <f>'将来負担比率（分子）の構造'!L$41</f>
        <v>5288</v>
      </c>
      <c r="L66" s="180"/>
      <c r="M66" s="180"/>
      <c r="N66" s="180">
        <f>'将来負担比率（分子）の構造'!M$41</f>
        <v>5063</v>
      </c>
      <c r="O66" s="180"/>
      <c r="P66" s="180"/>
    </row>
    <row r="67" spans="1:16" x14ac:dyDescent="0.15">
      <c r="A67" s="180" t="s">
        <v>75</v>
      </c>
      <c r="B67" s="180" t="e">
        <f>NA()</f>
        <v>#N/A</v>
      </c>
      <c r="C67" s="180">
        <f>IF(ISNUMBER('将来負担比率（分子）の構造'!I$53), IF('将来負担比率（分子）の構造'!I$53 &lt; 0, 0, '将来負担比率（分子）の構造'!I$53), NA())</f>
        <v>0</v>
      </c>
      <c r="D67" s="180" t="e">
        <f>NA()</f>
        <v>#N/A</v>
      </c>
      <c r="E67" s="180" t="e">
        <f>NA()</f>
        <v>#N/A</v>
      </c>
      <c r="F67" s="180">
        <f>IF(ISNUMBER('将来負担比率（分子）の構造'!J$53), IF('将来負担比率（分子）の構造'!J$53 &lt; 0, 0, '将来負担比率（分子）の構造'!J$53), NA())</f>
        <v>0</v>
      </c>
      <c r="G67" s="180" t="e">
        <f>NA()</f>
        <v>#N/A</v>
      </c>
      <c r="H67" s="180" t="e">
        <f>NA()</f>
        <v>#N/A</v>
      </c>
      <c r="I67" s="180">
        <f>IF(ISNUMBER('将来負担比率（分子）の構造'!K$53), IF('将来負担比率（分子）の構造'!K$53 &lt; 0, 0, '将来負担比率（分子）の構造'!K$53), NA())</f>
        <v>0</v>
      </c>
      <c r="J67" s="180" t="e">
        <f>NA()</f>
        <v>#N/A</v>
      </c>
      <c r="K67" s="180" t="e">
        <f>NA()</f>
        <v>#N/A</v>
      </c>
      <c r="L67" s="180">
        <f>IF(ISNUMBER('将来負担比率（分子）の構造'!L$53), IF('将来負担比率（分子）の構造'!L$53 &lt; 0, 0, '将来負担比率（分子）の構造'!L$53), NA())</f>
        <v>0</v>
      </c>
      <c r="M67" s="180" t="e">
        <f>NA()</f>
        <v>#N/A</v>
      </c>
      <c r="N67" s="180" t="e">
        <f>NA()</f>
        <v>#N/A</v>
      </c>
      <c r="O67" s="180">
        <f>IF(ISNUMBER('将来負担比率（分子）の構造'!M$53), IF('将来負担比率（分子）の構造'!M$53 &lt; 0, 0, '将来負担比率（分子）の構造'!M$53), NA())</f>
        <v>0</v>
      </c>
      <c r="P67" s="180" t="e">
        <f>NA()</f>
        <v>#N/A</v>
      </c>
    </row>
    <row r="70" spans="1:16" x14ac:dyDescent="0.15">
      <c r="A70" s="182" t="s">
        <v>76</v>
      </c>
      <c r="B70" s="182"/>
      <c r="C70" s="182"/>
      <c r="D70" s="182"/>
      <c r="E70" s="182"/>
      <c r="F70" s="182"/>
    </row>
    <row r="71" spans="1:16" x14ac:dyDescent="0.15">
      <c r="A71" s="183"/>
      <c r="B71" s="183" t="str">
        <f>基金残高に係る経年分析!F54</f>
        <v>H28</v>
      </c>
      <c r="C71" s="183" t="str">
        <f>基金残高に係る経年分析!G54</f>
        <v>H29</v>
      </c>
      <c r="D71" s="183" t="str">
        <f>基金残高に係る経年分析!H54</f>
        <v>H30</v>
      </c>
    </row>
    <row r="72" spans="1:16" x14ac:dyDescent="0.15">
      <c r="A72" s="183" t="s">
        <v>77</v>
      </c>
      <c r="B72" s="184">
        <f>基金残高に係る経年分析!F55</f>
        <v>2810</v>
      </c>
      <c r="C72" s="184">
        <f>基金残高に係る経年分析!G55</f>
        <v>2810</v>
      </c>
      <c r="D72" s="184">
        <f>基金残高に係る経年分析!H55</f>
        <v>2810</v>
      </c>
    </row>
    <row r="73" spans="1:16" x14ac:dyDescent="0.15">
      <c r="A73" s="183" t="s">
        <v>78</v>
      </c>
      <c r="B73" s="184">
        <f>基金残高に係る経年分析!F56</f>
        <v>1130</v>
      </c>
      <c r="C73" s="184">
        <f>基金残高に係る経年分析!G56</f>
        <v>1130</v>
      </c>
      <c r="D73" s="184">
        <f>基金残高に係る経年分析!H56</f>
        <v>851</v>
      </c>
    </row>
    <row r="74" spans="1:16" x14ac:dyDescent="0.15">
      <c r="A74" s="183" t="s">
        <v>79</v>
      </c>
      <c r="B74" s="184">
        <f>基金残高に係る経年分析!F57</f>
        <v>1014</v>
      </c>
      <c r="C74" s="184">
        <f>基金残高に係る経年分析!G57</f>
        <v>1128</v>
      </c>
      <c r="D74" s="184">
        <f>基金残高に係る経年分析!H57</f>
        <v>1111</v>
      </c>
    </row>
  </sheetData>
  <sheetProtection algorithmName="SHA-512" hashValue="Zn5v7YQB2ixBiBUMlTSME9vKwoYs4ZlApGe/ZF64BVLGDJfK7GjJ5CK3UGpYKa+uERm0wYIW3/BDlLB86cM4+w==" saltValue="nCXJrikvd1Y0sz8JdsQnRQ=="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M53"/>
  <sheetViews>
    <sheetView showGridLines="0" workbookViewId="0"/>
  </sheetViews>
  <sheetFormatPr defaultColWidth="0" defaultRowHeight="11.25" customHeight="1" zeroHeight="1" x14ac:dyDescent="0.15"/>
  <cols>
    <col min="1" max="95" width="1.625" style="225" customWidth="1"/>
    <col min="96" max="133" width="1.625" style="241" customWidth="1"/>
    <col min="134" max="143" width="1.625" style="225" customWidth="1"/>
    <col min="144" max="16384" width="0" style="225" hidden="1"/>
  </cols>
  <sheetData>
    <row r="1" spans="2:143" ht="22.5" customHeight="1" thickBot="1" x14ac:dyDescent="0.2">
      <c r="B1" s="222"/>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223"/>
      <c r="CB1" s="223"/>
      <c r="CC1" s="223"/>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793" t="s">
        <v>209</v>
      </c>
      <c r="DI1" s="794"/>
      <c r="DJ1" s="794"/>
      <c r="DK1" s="794"/>
      <c r="DL1" s="794"/>
      <c r="DM1" s="794"/>
      <c r="DN1" s="795"/>
      <c r="DO1" s="225"/>
      <c r="DP1" s="793" t="s">
        <v>210</v>
      </c>
      <c r="DQ1" s="794"/>
      <c r="DR1" s="794"/>
      <c r="DS1" s="794"/>
      <c r="DT1" s="794"/>
      <c r="DU1" s="794"/>
      <c r="DV1" s="794"/>
      <c r="DW1" s="794"/>
      <c r="DX1" s="794"/>
      <c r="DY1" s="794"/>
      <c r="DZ1" s="794"/>
      <c r="EA1" s="794"/>
      <c r="EB1" s="794"/>
      <c r="EC1" s="795"/>
      <c r="ED1" s="223"/>
      <c r="EE1" s="223"/>
      <c r="EF1" s="223"/>
      <c r="EG1" s="223"/>
      <c r="EH1" s="223"/>
      <c r="EI1" s="223"/>
      <c r="EJ1" s="223"/>
      <c r="EK1" s="223"/>
      <c r="EL1" s="223"/>
      <c r="EM1" s="223"/>
    </row>
    <row r="2" spans="2:143" ht="22.5" customHeight="1" x14ac:dyDescent="0.15">
      <c r="B2" s="226" t="s">
        <v>211</v>
      </c>
      <c r="R2" s="227"/>
      <c r="S2" s="227"/>
      <c r="T2" s="227"/>
      <c r="U2" s="227"/>
      <c r="V2" s="227"/>
      <c r="W2" s="227"/>
      <c r="X2" s="227"/>
      <c r="Y2" s="227"/>
      <c r="Z2" s="227"/>
      <c r="AA2" s="227"/>
      <c r="AB2" s="227"/>
      <c r="AC2" s="227"/>
      <c r="AE2" s="228"/>
      <c r="AF2" s="228"/>
      <c r="AG2" s="228"/>
      <c r="AH2" s="228"/>
      <c r="AI2" s="228"/>
      <c r="AJ2" s="227"/>
      <c r="AK2" s="227"/>
      <c r="AL2" s="227"/>
      <c r="AM2" s="227"/>
      <c r="AN2" s="227"/>
      <c r="AO2" s="227"/>
      <c r="AP2" s="227"/>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row>
    <row r="3" spans="2:143" ht="11.25" customHeight="1" x14ac:dyDescent="0.15">
      <c r="B3" s="735" t="s">
        <v>212</v>
      </c>
      <c r="C3" s="736"/>
      <c r="D3" s="736"/>
      <c r="E3" s="736"/>
      <c r="F3" s="736"/>
      <c r="G3" s="736"/>
      <c r="H3" s="736"/>
      <c r="I3" s="736"/>
      <c r="J3" s="736"/>
      <c r="K3" s="736"/>
      <c r="L3" s="736"/>
      <c r="M3" s="736"/>
      <c r="N3" s="736"/>
      <c r="O3" s="736"/>
      <c r="P3" s="736"/>
      <c r="Q3" s="736"/>
      <c r="R3" s="736"/>
      <c r="S3" s="736"/>
      <c r="T3" s="736"/>
      <c r="U3" s="736"/>
      <c r="V3" s="736"/>
      <c r="W3" s="736"/>
      <c r="X3" s="736"/>
      <c r="Y3" s="736"/>
      <c r="Z3" s="736"/>
      <c r="AA3" s="736"/>
      <c r="AB3" s="736"/>
      <c r="AC3" s="736"/>
      <c r="AD3" s="736"/>
      <c r="AE3" s="736"/>
      <c r="AF3" s="736"/>
      <c r="AG3" s="736"/>
      <c r="AH3" s="736"/>
      <c r="AI3" s="736"/>
      <c r="AJ3" s="736"/>
      <c r="AK3" s="736"/>
      <c r="AL3" s="736"/>
      <c r="AM3" s="736"/>
      <c r="AN3" s="736"/>
      <c r="AO3" s="736"/>
      <c r="AP3" s="735" t="s">
        <v>213</v>
      </c>
      <c r="AQ3" s="736"/>
      <c r="AR3" s="736"/>
      <c r="AS3" s="736"/>
      <c r="AT3" s="736"/>
      <c r="AU3" s="736"/>
      <c r="AV3" s="736"/>
      <c r="AW3" s="736"/>
      <c r="AX3" s="736"/>
      <c r="AY3" s="736"/>
      <c r="AZ3" s="736"/>
      <c r="BA3" s="736"/>
      <c r="BB3" s="736"/>
      <c r="BC3" s="736"/>
      <c r="BD3" s="736"/>
      <c r="BE3" s="736"/>
      <c r="BF3" s="736"/>
      <c r="BG3" s="736"/>
      <c r="BH3" s="736"/>
      <c r="BI3" s="736"/>
      <c r="BJ3" s="736"/>
      <c r="BK3" s="736"/>
      <c r="BL3" s="736"/>
      <c r="BM3" s="736"/>
      <c r="BN3" s="736"/>
      <c r="BO3" s="736"/>
      <c r="BP3" s="736"/>
      <c r="BQ3" s="736"/>
      <c r="BR3" s="736"/>
      <c r="BS3" s="736"/>
      <c r="BT3" s="736"/>
      <c r="BU3" s="736"/>
      <c r="BV3" s="736"/>
      <c r="BW3" s="736"/>
      <c r="BX3" s="736"/>
      <c r="BY3" s="736"/>
      <c r="BZ3" s="736"/>
      <c r="CA3" s="736"/>
      <c r="CB3" s="737"/>
      <c r="CD3" s="778" t="s">
        <v>214</v>
      </c>
      <c r="CE3" s="779"/>
      <c r="CF3" s="779"/>
      <c r="CG3" s="779"/>
      <c r="CH3" s="779"/>
      <c r="CI3" s="779"/>
      <c r="CJ3" s="779"/>
      <c r="CK3" s="779"/>
      <c r="CL3" s="779"/>
      <c r="CM3" s="779"/>
      <c r="CN3" s="779"/>
      <c r="CO3" s="779"/>
      <c r="CP3" s="779"/>
      <c r="CQ3" s="779"/>
      <c r="CR3" s="779"/>
      <c r="CS3" s="779"/>
      <c r="CT3" s="779"/>
      <c r="CU3" s="779"/>
      <c r="CV3" s="779"/>
      <c r="CW3" s="779"/>
      <c r="CX3" s="779"/>
      <c r="CY3" s="779"/>
      <c r="CZ3" s="779"/>
      <c r="DA3" s="779"/>
      <c r="DB3" s="779"/>
      <c r="DC3" s="779"/>
      <c r="DD3" s="779"/>
      <c r="DE3" s="779"/>
      <c r="DF3" s="779"/>
      <c r="DG3" s="779"/>
      <c r="DH3" s="779"/>
      <c r="DI3" s="779"/>
      <c r="DJ3" s="779"/>
      <c r="DK3" s="779"/>
      <c r="DL3" s="779"/>
      <c r="DM3" s="779"/>
      <c r="DN3" s="779"/>
      <c r="DO3" s="779"/>
      <c r="DP3" s="779"/>
      <c r="DQ3" s="779"/>
      <c r="DR3" s="779"/>
      <c r="DS3" s="779"/>
      <c r="DT3" s="779"/>
      <c r="DU3" s="779"/>
      <c r="DV3" s="779"/>
      <c r="DW3" s="779"/>
      <c r="DX3" s="779"/>
      <c r="DY3" s="779"/>
      <c r="DZ3" s="779"/>
      <c r="EA3" s="779"/>
      <c r="EB3" s="779"/>
      <c r="EC3" s="780"/>
    </row>
    <row r="4" spans="2:143" ht="11.25" customHeight="1" x14ac:dyDescent="0.15">
      <c r="B4" s="735" t="s">
        <v>1</v>
      </c>
      <c r="C4" s="736"/>
      <c r="D4" s="736"/>
      <c r="E4" s="736"/>
      <c r="F4" s="736"/>
      <c r="G4" s="736"/>
      <c r="H4" s="736"/>
      <c r="I4" s="736"/>
      <c r="J4" s="736"/>
      <c r="K4" s="736"/>
      <c r="L4" s="736"/>
      <c r="M4" s="736"/>
      <c r="N4" s="736"/>
      <c r="O4" s="736"/>
      <c r="P4" s="736"/>
      <c r="Q4" s="737"/>
      <c r="R4" s="735" t="s">
        <v>215</v>
      </c>
      <c r="S4" s="736"/>
      <c r="T4" s="736"/>
      <c r="U4" s="736"/>
      <c r="V4" s="736"/>
      <c r="W4" s="736"/>
      <c r="X4" s="736"/>
      <c r="Y4" s="737"/>
      <c r="Z4" s="735" t="s">
        <v>216</v>
      </c>
      <c r="AA4" s="736"/>
      <c r="AB4" s="736"/>
      <c r="AC4" s="737"/>
      <c r="AD4" s="735" t="s">
        <v>217</v>
      </c>
      <c r="AE4" s="736"/>
      <c r="AF4" s="736"/>
      <c r="AG4" s="736"/>
      <c r="AH4" s="736"/>
      <c r="AI4" s="736"/>
      <c r="AJ4" s="736"/>
      <c r="AK4" s="737"/>
      <c r="AL4" s="735" t="s">
        <v>216</v>
      </c>
      <c r="AM4" s="736"/>
      <c r="AN4" s="736"/>
      <c r="AO4" s="737"/>
      <c r="AP4" s="796" t="s">
        <v>218</v>
      </c>
      <c r="AQ4" s="796"/>
      <c r="AR4" s="796"/>
      <c r="AS4" s="796"/>
      <c r="AT4" s="796"/>
      <c r="AU4" s="796"/>
      <c r="AV4" s="796"/>
      <c r="AW4" s="796"/>
      <c r="AX4" s="796"/>
      <c r="AY4" s="796"/>
      <c r="AZ4" s="796"/>
      <c r="BA4" s="796"/>
      <c r="BB4" s="796"/>
      <c r="BC4" s="796"/>
      <c r="BD4" s="796"/>
      <c r="BE4" s="796"/>
      <c r="BF4" s="796"/>
      <c r="BG4" s="796" t="s">
        <v>219</v>
      </c>
      <c r="BH4" s="796"/>
      <c r="BI4" s="796"/>
      <c r="BJ4" s="796"/>
      <c r="BK4" s="796"/>
      <c r="BL4" s="796"/>
      <c r="BM4" s="796"/>
      <c r="BN4" s="796"/>
      <c r="BO4" s="796" t="s">
        <v>216</v>
      </c>
      <c r="BP4" s="796"/>
      <c r="BQ4" s="796"/>
      <c r="BR4" s="796"/>
      <c r="BS4" s="796" t="s">
        <v>220</v>
      </c>
      <c r="BT4" s="796"/>
      <c r="BU4" s="796"/>
      <c r="BV4" s="796"/>
      <c r="BW4" s="796"/>
      <c r="BX4" s="796"/>
      <c r="BY4" s="796"/>
      <c r="BZ4" s="796"/>
      <c r="CA4" s="796"/>
      <c r="CB4" s="796"/>
      <c r="CD4" s="778" t="s">
        <v>221</v>
      </c>
      <c r="CE4" s="779"/>
      <c r="CF4" s="779"/>
      <c r="CG4" s="779"/>
      <c r="CH4" s="779"/>
      <c r="CI4" s="779"/>
      <c r="CJ4" s="779"/>
      <c r="CK4" s="779"/>
      <c r="CL4" s="779"/>
      <c r="CM4" s="779"/>
      <c r="CN4" s="779"/>
      <c r="CO4" s="779"/>
      <c r="CP4" s="779"/>
      <c r="CQ4" s="779"/>
      <c r="CR4" s="779"/>
      <c r="CS4" s="779"/>
      <c r="CT4" s="779"/>
      <c r="CU4" s="779"/>
      <c r="CV4" s="779"/>
      <c r="CW4" s="779"/>
      <c r="CX4" s="779"/>
      <c r="CY4" s="779"/>
      <c r="CZ4" s="779"/>
      <c r="DA4" s="779"/>
      <c r="DB4" s="779"/>
      <c r="DC4" s="779"/>
      <c r="DD4" s="779"/>
      <c r="DE4" s="779"/>
      <c r="DF4" s="779"/>
      <c r="DG4" s="779"/>
      <c r="DH4" s="779"/>
      <c r="DI4" s="779"/>
      <c r="DJ4" s="779"/>
      <c r="DK4" s="779"/>
      <c r="DL4" s="779"/>
      <c r="DM4" s="779"/>
      <c r="DN4" s="779"/>
      <c r="DO4" s="779"/>
      <c r="DP4" s="779"/>
      <c r="DQ4" s="779"/>
      <c r="DR4" s="779"/>
      <c r="DS4" s="779"/>
      <c r="DT4" s="779"/>
      <c r="DU4" s="779"/>
      <c r="DV4" s="779"/>
      <c r="DW4" s="779"/>
      <c r="DX4" s="779"/>
      <c r="DY4" s="779"/>
      <c r="DZ4" s="779"/>
      <c r="EA4" s="779"/>
      <c r="EB4" s="779"/>
      <c r="EC4" s="780"/>
    </row>
    <row r="5" spans="2:143" s="229" customFormat="1" ht="11.25" customHeight="1" x14ac:dyDescent="0.15">
      <c r="B5" s="760" t="s">
        <v>222</v>
      </c>
      <c r="C5" s="761"/>
      <c r="D5" s="761"/>
      <c r="E5" s="761"/>
      <c r="F5" s="761"/>
      <c r="G5" s="761"/>
      <c r="H5" s="761"/>
      <c r="I5" s="761"/>
      <c r="J5" s="761"/>
      <c r="K5" s="761"/>
      <c r="L5" s="761"/>
      <c r="M5" s="761"/>
      <c r="N5" s="761"/>
      <c r="O5" s="761"/>
      <c r="P5" s="761"/>
      <c r="Q5" s="762"/>
      <c r="R5" s="726">
        <v>2618430</v>
      </c>
      <c r="S5" s="727"/>
      <c r="T5" s="727"/>
      <c r="U5" s="727"/>
      <c r="V5" s="727"/>
      <c r="W5" s="727"/>
      <c r="X5" s="727"/>
      <c r="Y5" s="773"/>
      <c r="Z5" s="791">
        <v>28.1</v>
      </c>
      <c r="AA5" s="791"/>
      <c r="AB5" s="791"/>
      <c r="AC5" s="791"/>
      <c r="AD5" s="792">
        <v>2618430</v>
      </c>
      <c r="AE5" s="792"/>
      <c r="AF5" s="792"/>
      <c r="AG5" s="792"/>
      <c r="AH5" s="792"/>
      <c r="AI5" s="792"/>
      <c r="AJ5" s="792"/>
      <c r="AK5" s="792"/>
      <c r="AL5" s="774">
        <v>48.4</v>
      </c>
      <c r="AM5" s="743"/>
      <c r="AN5" s="743"/>
      <c r="AO5" s="775"/>
      <c r="AP5" s="760" t="s">
        <v>223</v>
      </c>
      <c r="AQ5" s="761"/>
      <c r="AR5" s="761"/>
      <c r="AS5" s="761"/>
      <c r="AT5" s="761"/>
      <c r="AU5" s="761"/>
      <c r="AV5" s="761"/>
      <c r="AW5" s="761"/>
      <c r="AX5" s="761"/>
      <c r="AY5" s="761"/>
      <c r="AZ5" s="761"/>
      <c r="BA5" s="761"/>
      <c r="BB5" s="761"/>
      <c r="BC5" s="761"/>
      <c r="BD5" s="761"/>
      <c r="BE5" s="761"/>
      <c r="BF5" s="762"/>
      <c r="BG5" s="661">
        <v>2618430</v>
      </c>
      <c r="BH5" s="664"/>
      <c r="BI5" s="664"/>
      <c r="BJ5" s="664"/>
      <c r="BK5" s="664"/>
      <c r="BL5" s="664"/>
      <c r="BM5" s="664"/>
      <c r="BN5" s="665"/>
      <c r="BO5" s="723">
        <v>100</v>
      </c>
      <c r="BP5" s="723"/>
      <c r="BQ5" s="723"/>
      <c r="BR5" s="723"/>
      <c r="BS5" s="724">
        <v>15782</v>
      </c>
      <c r="BT5" s="724"/>
      <c r="BU5" s="724"/>
      <c r="BV5" s="724"/>
      <c r="BW5" s="724"/>
      <c r="BX5" s="724"/>
      <c r="BY5" s="724"/>
      <c r="BZ5" s="724"/>
      <c r="CA5" s="724"/>
      <c r="CB5" s="765"/>
      <c r="CD5" s="778" t="s">
        <v>218</v>
      </c>
      <c r="CE5" s="779"/>
      <c r="CF5" s="779"/>
      <c r="CG5" s="779"/>
      <c r="CH5" s="779"/>
      <c r="CI5" s="779"/>
      <c r="CJ5" s="779"/>
      <c r="CK5" s="779"/>
      <c r="CL5" s="779"/>
      <c r="CM5" s="779"/>
      <c r="CN5" s="779"/>
      <c r="CO5" s="779"/>
      <c r="CP5" s="779"/>
      <c r="CQ5" s="780"/>
      <c r="CR5" s="778" t="s">
        <v>224</v>
      </c>
      <c r="CS5" s="779"/>
      <c r="CT5" s="779"/>
      <c r="CU5" s="779"/>
      <c r="CV5" s="779"/>
      <c r="CW5" s="779"/>
      <c r="CX5" s="779"/>
      <c r="CY5" s="780"/>
      <c r="CZ5" s="778" t="s">
        <v>216</v>
      </c>
      <c r="DA5" s="779"/>
      <c r="DB5" s="779"/>
      <c r="DC5" s="780"/>
      <c r="DD5" s="778" t="s">
        <v>225</v>
      </c>
      <c r="DE5" s="779"/>
      <c r="DF5" s="779"/>
      <c r="DG5" s="779"/>
      <c r="DH5" s="779"/>
      <c r="DI5" s="779"/>
      <c r="DJ5" s="779"/>
      <c r="DK5" s="779"/>
      <c r="DL5" s="779"/>
      <c r="DM5" s="779"/>
      <c r="DN5" s="779"/>
      <c r="DO5" s="779"/>
      <c r="DP5" s="780"/>
      <c r="DQ5" s="778" t="s">
        <v>226</v>
      </c>
      <c r="DR5" s="779"/>
      <c r="DS5" s="779"/>
      <c r="DT5" s="779"/>
      <c r="DU5" s="779"/>
      <c r="DV5" s="779"/>
      <c r="DW5" s="779"/>
      <c r="DX5" s="779"/>
      <c r="DY5" s="779"/>
      <c r="DZ5" s="779"/>
      <c r="EA5" s="779"/>
      <c r="EB5" s="779"/>
      <c r="EC5" s="780"/>
    </row>
    <row r="6" spans="2:143" ht="11.25" customHeight="1" x14ac:dyDescent="0.15">
      <c r="B6" s="658" t="s">
        <v>227</v>
      </c>
      <c r="C6" s="659"/>
      <c r="D6" s="659"/>
      <c r="E6" s="659"/>
      <c r="F6" s="659"/>
      <c r="G6" s="659"/>
      <c r="H6" s="659"/>
      <c r="I6" s="659"/>
      <c r="J6" s="659"/>
      <c r="K6" s="659"/>
      <c r="L6" s="659"/>
      <c r="M6" s="659"/>
      <c r="N6" s="659"/>
      <c r="O6" s="659"/>
      <c r="P6" s="659"/>
      <c r="Q6" s="660"/>
      <c r="R6" s="661">
        <v>88366</v>
      </c>
      <c r="S6" s="664"/>
      <c r="T6" s="664"/>
      <c r="U6" s="664"/>
      <c r="V6" s="664"/>
      <c r="W6" s="664"/>
      <c r="X6" s="664"/>
      <c r="Y6" s="665"/>
      <c r="Z6" s="723">
        <v>0.9</v>
      </c>
      <c r="AA6" s="723"/>
      <c r="AB6" s="723"/>
      <c r="AC6" s="723"/>
      <c r="AD6" s="724">
        <v>88366</v>
      </c>
      <c r="AE6" s="724"/>
      <c r="AF6" s="724"/>
      <c r="AG6" s="724"/>
      <c r="AH6" s="724"/>
      <c r="AI6" s="724"/>
      <c r="AJ6" s="724"/>
      <c r="AK6" s="724"/>
      <c r="AL6" s="666">
        <v>1.6</v>
      </c>
      <c r="AM6" s="667"/>
      <c r="AN6" s="667"/>
      <c r="AO6" s="725"/>
      <c r="AP6" s="658" t="s">
        <v>228</v>
      </c>
      <c r="AQ6" s="659"/>
      <c r="AR6" s="659"/>
      <c r="AS6" s="659"/>
      <c r="AT6" s="659"/>
      <c r="AU6" s="659"/>
      <c r="AV6" s="659"/>
      <c r="AW6" s="659"/>
      <c r="AX6" s="659"/>
      <c r="AY6" s="659"/>
      <c r="AZ6" s="659"/>
      <c r="BA6" s="659"/>
      <c r="BB6" s="659"/>
      <c r="BC6" s="659"/>
      <c r="BD6" s="659"/>
      <c r="BE6" s="659"/>
      <c r="BF6" s="660"/>
      <c r="BG6" s="661">
        <v>2618430</v>
      </c>
      <c r="BH6" s="664"/>
      <c r="BI6" s="664"/>
      <c r="BJ6" s="664"/>
      <c r="BK6" s="664"/>
      <c r="BL6" s="664"/>
      <c r="BM6" s="664"/>
      <c r="BN6" s="665"/>
      <c r="BO6" s="723">
        <v>100</v>
      </c>
      <c r="BP6" s="723"/>
      <c r="BQ6" s="723"/>
      <c r="BR6" s="723"/>
      <c r="BS6" s="724">
        <v>15782</v>
      </c>
      <c r="BT6" s="724"/>
      <c r="BU6" s="724"/>
      <c r="BV6" s="724"/>
      <c r="BW6" s="724"/>
      <c r="BX6" s="724"/>
      <c r="BY6" s="724"/>
      <c r="BZ6" s="724"/>
      <c r="CA6" s="724"/>
      <c r="CB6" s="765"/>
      <c r="CD6" s="732" t="s">
        <v>229</v>
      </c>
      <c r="CE6" s="733"/>
      <c r="CF6" s="733"/>
      <c r="CG6" s="733"/>
      <c r="CH6" s="733"/>
      <c r="CI6" s="733"/>
      <c r="CJ6" s="733"/>
      <c r="CK6" s="733"/>
      <c r="CL6" s="733"/>
      <c r="CM6" s="733"/>
      <c r="CN6" s="733"/>
      <c r="CO6" s="733"/>
      <c r="CP6" s="733"/>
      <c r="CQ6" s="734"/>
      <c r="CR6" s="661">
        <v>79087</v>
      </c>
      <c r="CS6" s="664"/>
      <c r="CT6" s="664"/>
      <c r="CU6" s="664"/>
      <c r="CV6" s="664"/>
      <c r="CW6" s="664"/>
      <c r="CX6" s="664"/>
      <c r="CY6" s="665"/>
      <c r="CZ6" s="774">
        <v>0.9</v>
      </c>
      <c r="DA6" s="743"/>
      <c r="DB6" s="743"/>
      <c r="DC6" s="777"/>
      <c r="DD6" s="669" t="s">
        <v>230</v>
      </c>
      <c r="DE6" s="664"/>
      <c r="DF6" s="664"/>
      <c r="DG6" s="664"/>
      <c r="DH6" s="664"/>
      <c r="DI6" s="664"/>
      <c r="DJ6" s="664"/>
      <c r="DK6" s="664"/>
      <c r="DL6" s="664"/>
      <c r="DM6" s="664"/>
      <c r="DN6" s="664"/>
      <c r="DO6" s="664"/>
      <c r="DP6" s="665"/>
      <c r="DQ6" s="669">
        <v>79087</v>
      </c>
      <c r="DR6" s="664"/>
      <c r="DS6" s="664"/>
      <c r="DT6" s="664"/>
      <c r="DU6" s="664"/>
      <c r="DV6" s="664"/>
      <c r="DW6" s="664"/>
      <c r="DX6" s="664"/>
      <c r="DY6" s="664"/>
      <c r="DZ6" s="664"/>
      <c r="EA6" s="664"/>
      <c r="EB6" s="664"/>
      <c r="EC6" s="704"/>
    </row>
    <row r="7" spans="2:143" ht="11.25" customHeight="1" x14ac:dyDescent="0.15">
      <c r="B7" s="658" t="s">
        <v>231</v>
      </c>
      <c r="C7" s="659"/>
      <c r="D7" s="659"/>
      <c r="E7" s="659"/>
      <c r="F7" s="659"/>
      <c r="G7" s="659"/>
      <c r="H7" s="659"/>
      <c r="I7" s="659"/>
      <c r="J7" s="659"/>
      <c r="K7" s="659"/>
      <c r="L7" s="659"/>
      <c r="M7" s="659"/>
      <c r="N7" s="659"/>
      <c r="O7" s="659"/>
      <c r="P7" s="659"/>
      <c r="Q7" s="660"/>
      <c r="R7" s="661">
        <v>7730</v>
      </c>
      <c r="S7" s="664"/>
      <c r="T7" s="664"/>
      <c r="U7" s="664"/>
      <c r="V7" s="664"/>
      <c r="W7" s="664"/>
      <c r="X7" s="664"/>
      <c r="Y7" s="665"/>
      <c r="Z7" s="723">
        <v>0.1</v>
      </c>
      <c r="AA7" s="723"/>
      <c r="AB7" s="723"/>
      <c r="AC7" s="723"/>
      <c r="AD7" s="724">
        <v>7730</v>
      </c>
      <c r="AE7" s="724"/>
      <c r="AF7" s="724"/>
      <c r="AG7" s="724"/>
      <c r="AH7" s="724"/>
      <c r="AI7" s="724"/>
      <c r="AJ7" s="724"/>
      <c r="AK7" s="724"/>
      <c r="AL7" s="666">
        <v>0.1</v>
      </c>
      <c r="AM7" s="667"/>
      <c r="AN7" s="667"/>
      <c r="AO7" s="725"/>
      <c r="AP7" s="658" t="s">
        <v>232</v>
      </c>
      <c r="AQ7" s="659"/>
      <c r="AR7" s="659"/>
      <c r="AS7" s="659"/>
      <c r="AT7" s="659"/>
      <c r="AU7" s="659"/>
      <c r="AV7" s="659"/>
      <c r="AW7" s="659"/>
      <c r="AX7" s="659"/>
      <c r="AY7" s="659"/>
      <c r="AZ7" s="659"/>
      <c r="BA7" s="659"/>
      <c r="BB7" s="659"/>
      <c r="BC7" s="659"/>
      <c r="BD7" s="659"/>
      <c r="BE7" s="659"/>
      <c r="BF7" s="660"/>
      <c r="BG7" s="661">
        <v>1217296</v>
      </c>
      <c r="BH7" s="664"/>
      <c r="BI7" s="664"/>
      <c r="BJ7" s="664"/>
      <c r="BK7" s="664"/>
      <c r="BL7" s="664"/>
      <c r="BM7" s="664"/>
      <c r="BN7" s="665"/>
      <c r="BO7" s="723">
        <v>46.5</v>
      </c>
      <c r="BP7" s="723"/>
      <c r="BQ7" s="723"/>
      <c r="BR7" s="723"/>
      <c r="BS7" s="724">
        <v>15782</v>
      </c>
      <c r="BT7" s="724"/>
      <c r="BU7" s="724"/>
      <c r="BV7" s="724"/>
      <c r="BW7" s="724"/>
      <c r="BX7" s="724"/>
      <c r="BY7" s="724"/>
      <c r="BZ7" s="724"/>
      <c r="CA7" s="724"/>
      <c r="CB7" s="765"/>
      <c r="CD7" s="705" t="s">
        <v>233</v>
      </c>
      <c r="CE7" s="702"/>
      <c r="CF7" s="702"/>
      <c r="CG7" s="702"/>
      <c r="CH7" s="702"/>
      <c r="CI7" s="702"/>
      <c r="CJ7" s="702"/>
      <c r="CK7" s="702"/>
      <c r="CL7" s="702"/>
      <c r="CM7" s="702"/>
      <c r="CN7" s="702"/>
      <c r="CO7" s="702"/>
      <c r="CP7" s="702"/>
      <c r="CQ7" s="703"/>
      <c r="CR7" s="661">
        <v>889311</v>
      </c>
      <c r="CS7" s="664"/>
      <c r="CT7" s="664"/>
      <c r="CU7" s="664"/>
      <c r="CV7" s="664"/>
      <c r="CW7" s="664"/>
      <c r="CX7" s="664"/>
      <c r="CY7" s="665"/>
      <c r="CZ7" s="723">
        <v>9.9</v>
      </c>
      <c r="DA7" s="723"/>
      <c r="DB7" s="723"/>
      <c r="DC7" s="723"/>
      <c r="DD7" s="669">
        <v>9884</v>
      </c>
      <c r="DE7" s="664"/>
      <c r="DF7" s="664"/>
      <c r="DG7" s="664"/>
      <c r="DH7" s="664"/>
      <c r="DI7" s="664"/>
      <c r="DJ7" s="664"/>
      <c r="DK7" s="664"/>
      <c r="DL7" s="664"/>
      <c r="DM7" s="664"/>
      <c r="DN7" s="664"/>
      <c r="DO7" s="664"/>
      <c r="DP7" s="665"/>
      <c r="DQ7" s="669">
        <v>823684</v>
      </c>
      <c r="DR7" s="664"/>
      <c r="DS7" s="664"/>
      <c r="DT7" s="664"/>
      <c r="DU7" s="664"/>
      <c r="DV7" s="664"/>
      <c r="DW7" s="664"/>
      <c r="DX7" s="664"/>
      <c r="DY7" s="664"/>
      <c r="DZ7" s="664"/>
      <c r="EA7" s="664"/>
      <c r="EB7" s="664"/>
      <c r="EC7" s="704"/>
    </row>
    <row r="8" spans="2:143" ht="11.25" customHeight="1" x14ac:dyDescent="0.15">
      <c r="B8" s="658" t="s">
        <v>234</v>
      </c>
      <c r="C8" s="659"/>
      <c r="D8" s="659"/>
      <c r="E8" s="659"/>
      <c r="F8" s="659"/>
      <c r="G8" s="659"/>
      <c r="H8" s="659"/>
      <c r="I8" s="659"/>
      <c r="J8" s="659"/>
      <c r="K8" s="659"/>
      <c r="L8" s="659"/>
      <c r="M8" s="659"/>
      <c r="N8" s="659"/>
      <c r="O8" s="659"/>
      <c r="P8" s="659"/>
      <c r="Q8" s="660"/>
      <c r="R8" s="661">
        <v>20705</v>
      </c>
      <c r="S8" s="664"/>
      <c r="T8" s="664"/>
      <c r="U8" s="664"/>
      <c r="V8" s="664"/>
      <c r="W8" s="664"/>
      <c r="X8" s="664"/>
      <c r="Y8" s="665"/>
      <c r="Z8" s="723">
        <v>0.2</v>
      </c>
      <c r="AA8" s="723"/>
      <c r="AB8" s="723"/>
      <c r="AC8" s="723"/>
      <c r="AD8" s="724">
        <v>20705</v>
      </c>
      <c r="AE8" s="724"/>
      <c r="AF8" s="724"/>
      <c r="AG8" s="724"/>
      <c r="AH8" s="724"/>
      <c r="AI8" s="724"/>
      <c r="AJ8" s="724"/>
      <c r="AK8" s="724"/>
      <c r="AL8" s="666">
        <v>0.4</v>
      </c>
      <c r="AM8" s="667"/>
      <c r="AN8" s="667"/>
      <c r="AO8" s="725"/>
      <c r="AP8" s="658" t="s">
        <v>235</v>
      </c>
      <c r="AQ8" s="659"/>
      <c r="AR8" s="659"/>
      <c r="AS8" s="659"/>
      <c r="AT8" s="659"/>
      <c r="AU8" s="659"/>
      <c r="AV8" s="659"/>
      <c r="AW8" s="659"/>
      <c r="AX8" s="659"/>
      <c r="AY8" s="659"/>
      <c r="AZ8" s="659"/>
      <c r="BA8" s="659"/>
      <c r="BB8" s="659"/>
      <c r="BC8" s="659"/>
      <c r="BD8" s="659"/>
      <c r="BE8" s="659"/>
      <c r="BF8" s="660"/>
      <c r="BG8" s="661">
        <v>42966</v>
      </c>
      <c r="BH8" s="664"/>
      <c r="BI8" s="664"/>
      <c r="BJ8" s="664"/>
      <c r="BK8" s="664"/>
      <c r="BL8" s="664"/>
      <c r="BM8" s="664"/>
      <c r="BN8" s="665"/>
      <c r="BO8" s="723">
        <v>1.6</v>
      </c>
      <c r="BP8" s="723"/>
      <c r="BQ8" s="723"/>
      <c r="BR8" s="723"/>
      <c r="BS8" s="669" t="s">
        <v>230</v>
      </c>
      <c r="BT8" s="664"/>
      <c r="BU8" s="664"/>
      <c r="BV8" s="664"/>
      <c r="BW8" s="664"/>
      <c r="BX8" s="664"/>
      <c r="BY8" s="664"/>
      <c r="BZ8" s="664"/>
      <c r="CA8" s="664"/>
      <c r="CB8" s="704"/>
      <c r="CD8" s="705" t="s">
        <v>236</v>
      </c>
      <c r="CE8" s="702"/>
      <c r="CF8" s="702"/>
      <c r="CG8" s="702"/>
      <c r="CH8" s="702"/>
      <c r="CI8" s="702"/>
      <c r="CJ8" s="702"/>
      <c r="CK8" s="702"/>
      <c r="CL8" s="702"/>
      <c r="CM8" s="702"/>
      <c r="CN8" s="702"/>
      <c r="CO8" s="702"/>
      <c r="CP8" s="702"/>
      <c r="CQ8" s="703"/>
      <c r="CR8" s="661">
        <v>3576762</v>
      </c>
      <c r="CS8" s="664"/>
      <c r="CT8" s="664"/>
      <c r="CU8" s="664"/>
      <c r="CV8" s="664"/>
      <c r="CW8" s="664"/>
      <c r="CX8" s="664"/>
      <c r="CY8" s="665"/>
      <c r="CZ8" s="723">
        <v>39.799999999999997</v>
      </c>
      <c r="DA8" s="723"/>
      <c r="DB8" s="723"/>
      <c r="DC8" s="723"/>
      <c r="DD8" s="669">
        <v>96155</v>
      </c>
      <c r="DE8" s="664"/>
      <c r="DF8" s="664"/>
      <c r="DG8" s="664"/>
      <c r="DH8" s="664"/>
      <c r="DI8" s="664"/>
      <c r="DJ8" s="664"/>
      <c r="DK8" s="664"/>
      <c r="DL8" s="664"/>
      <c r="DM8" s="664"/>
      <c r="DN8" s="664"/>
      <c r="DO8" s="664"/>
      <c r="DP8" s="665"/>
      <c r="DQ8" s="669">
        <v>1959091</v>
      </c>
      <c r="DR8" s="664"/>
      <c r="DS8" s="664"/>
      <c r="DT8" s="664"/>
      <c r="DU8" s="664"/>
      <c r="DV8" s="664"/>
      <c r="DW8" s="664"/>
      <c r="DX8" s="664"/>
      <c r="DY8" s="664"/>
      <c r="DZ8" s="664"/>
      <c r="EA8" s="664"/>
      <c r="EB8" s="664"/>
      <c r="EC8" s="704"/>
    </row>
    <row r="9" spans="2:143" ht="11.25" customHeight="1" x14ac:dyDescent="0.15">
      <c r="B9" s="658" t="s">
        <v>237</v>
      </c>
      <c r="C9" s="659"/>
      <c r="D9" s="659"/>
      <c r="E9" s="659"/>
      <c r="F9" s="659"/>
      <c r="G9" s="659"/>
      <c r="H9" s="659"/>
      <c r="I9" s="659"/>
      <c r="J9" s="659"/>
      <c r="K9" s="659"/>
      <c r="L9" s="659"/>
      <c r="M9" s="659"/>
      <c r="N9" s="659"/>
      <c r="O9" s="659"/>
      <c r="P9" s="659"/>
      <c r="Q9" s="660"/>
      <c r="R9" s="661">
        <v>17924</v>
      </c>
      <c r="S9" s="664"/>
      <c r="T9" s="664"/>
      <c r="U9" s="664"/>
      <c r="V9" s="664"/>
      <c r="W9" s="664"/>
      <c r="X9" s="664"/>
      <c r="Y9" s="665"/>
      <c r="Z9" s="723">
        <v>0.2</v>
      </c>
      <c r="AA9" s="723"/>
      <c r="AB9" s="723"/>
      <c r="AC9" s="723"/>
      <c r="AD9" s="724">
        <v>17924</v>
      </c>
      <c r="AE9" s="724"/>
      <c r="AF9" s="724"/>
      <c r="AG9" s="724"/>
      <c r="AH9" s="724"/>
      <c r="AI9" s="724"/>
      <c r="AJ9" s="724"/>
      <c r="AK9" s="724"/>
      <c r="AL9" s="666">
        <v>0.3</v>
      </c>
      <c r="AM9" s="667"/>
      <c r="AN9" s="667"/>
      <c r="AO9" s="725"/>
      <c r="AP9" s="658" t="s">
        <v>238</v>
      </c>
      <c r="AQ9" s="659"/>
      <c r="AR9" s="659"/>
      <c r="AS9" s="659"/>
      <c r="AT9" s="659"/>
      <c r="AU9" s="659"/>
      <c r="AV9" s="659"/>
      <c r="AW9" s="659"/>
      <c r="AX9" s="659"/>
      <c r="AY9" s="659"/>
      <c r="AZ9" s="659"/>
      <c r="BA9" s="659"/>
      <c r="BB9" s="659"/>
      <c r="BC9" s="659"/>
      <c r="BD9" s="659"/>
      <c r="BE9" s="659"/>
      <c r="BF9" s="660"/>
      <c r="BG9" s="661">
        <v>1032228</v>
      </c>
      <c r="BH9" s="664"/>
      <c r="BI9" s="664"/>
      <c r="BJ9" s="664"/>
      <c r="BK9" s="664"/>
      <c r="BL9" s="664"/>
      <c r="BM9" s="664"/>
      <c r="BN9" s="665"/>
      <c r="BO9" s="723">
        <v>39.4</v>
      </c>
      <c r="BP9" s="723"/>
      <c r="BQ9" s="723"/>
      <c r="BR9" s="723"/>
      <c r="BS9" s="669" t="s">
        <v>230</v>
      </c>
      <c r="BT9" s="664"/>
      <c r="BU9" s="664"/>
      <c r="BV9" s="664"/>
      <c r="BW9" s="664"/>
      <c r="BX9" s="664"/>
      <c r="BY9" s="664"/>
      <c r="BZ9" s="664"/>
      <c r="CA9" s="664"/>
      <c r="CB9" s="704"/>
      <c r="CD9" s="705" t="s">
        <v>239</v>
      </c>
      <c r="CE9" s="702"/>
      <c r="CF9" s="702"/>
      <c r="CG9" s="702"/>
      <c r="CH9" s="702"/>
      <c r="CI9" s="702"/>
      <c r="CJ9" s="702"/>
      <c r="CK9" s="702"/>
      <c r="CL9" s="702"/>
      <c r="CM9" s="702"/>
      <c r="CN9" s="702"/>
      <c r="CO9" s="702"/>
      <c r="CP9" s="702"/>
      <c r="CQ9" s="703"/>
      <c r="CR9" s="661">
        <v>957218</v>
      </c>
      <c r="CS9" s="664"/>
      <c r="CT9" s="664"/>
      <c r="CU9" s="664"/>
      <c r="CV9" s="664"/>
      <c r="CW9" s="664"/>
      <c r="CX9" s="664"/>
      <c r="CY9" s="665"/>
      <c r="CZ9" s="723">
        <v>10.7</v>
      </c>
      <c r="DA9" s="723"/>
      <c r="DB9" s="723"/>
      <c r="DC9" s="723"/>
      <c r="DD9" s="669">
        <v>143455</v>
      </c>
      <c r="DE9" s="664"/>
      <c r="DF9" s="664"/>
      <c r="DG9" s="664"/>
      <c r="DH9" s="664"/>
      <c r="DI9" s="664"/>
      <c r="DJ9" s="664"/>
      <c r="DK9" s="664"/>
      <c r="DL9" s="664"/>
      <c r="DM9" s="664"/>
      <c r="DN9" s="664"/>
      <c r="DO9" s="664"/>
      <c r="DP9" s="665"/>
      <c r="DQ9" s="669">
        <v>872492</v>
      </c>
      <c r="DR9" s="664"/>
      <c r="DS9" s="664"/>
      <c r="DT9" s="664"/>
      <c r="DU9" s="664"/>
      <c r="DV9" s="664"/>
      <c r="DW9" s="664"/>
      <c r="DX9" s="664"/>
      <c r="DY9" s="664"/>
      <c r="DZ9" s="664"/>
      <c r="EA9" s="664"/>
      <c r="EB9" s="664"/>
      <c r="EC9" s="704"/>
    </row>
    <row r="10" spans="2:143" ht="11.25" customHeight="1" x14ac:dyDescent="0.15">
      <c r="B10" s="658" t="s">
        <v>240</v>
      </c>
      <c r="C10" s="659"/>
      <c r="D10" s="659"/>
      <c r="E10" s="659"/>
      <c r="F10" s="659"/>
      <c r="G10" s="659"/>
      <c r="H10" s="659"/>
      <c r="I10" s="659"/>
      <c r="J10" s="659"/>
      <c r="K10" s="659"/>
      <c r="L10" s="659"/>
      <c r="M10" s="659"/>
      <c r="N10" s="659"/>
      <c r="O10" s="659"/>
      <c r="P10" s="659"/>
      <c r="Q10" s="660"/>
      <c r="R10" s="661" t="s">
        <v>230</v>
      </c>
      <c r="S10" s="664"/>
      <c r="T10" s="664"/>
      <c r="U10" s="664"/>
      <c r="V10" s="664"/>
      <c r="W10" s="664"/>
      <c r="X10" s="664"/>
      <c r="Y10" s="665"/>
      <c r="Z10" s="723" t="s">
        <v>230</v>
      </c>
      <c r="AA10" s="723"/>
      <c r="AB10" s="723"/>
      <c r="AC10" s="723"/>
      <c r="AD10" s="724" t="s">
        <v>230</v>
      </c>
      <c r="AE10" s="724"/>
      <c r="AF10" s="724"/>
      <c r="AG10" s="724"/>
      <c r="AH10" s="724"/>
      <c r="AI10" s="724"/>
      <c r="AJ10" s="724"/>
      <c r="AK10" s="724"/>
      <c r="AL10" s="666" t="s">
        <v>230</v>
      </c>
      <c r="AM10" s="667"/>
      <c r="AN10" s="667"/>
      <c r="AO10" s="725"/>
      <c r="AP10" s="658" t="s">
        <v>241</v>
      </c>
      <c r="AQ10" s="659"/>
      <c r="AR10" s="659"/>
      <c r="AS10" s="659"/>
      <c r="AT10" s="659"/>
      <c r="AU10" s="659"/>
      <c r="AV10" s="659"/>
      <c r="AW10" s="659"/>
      <c r="AX10" s="659"/>
      <c r="AY10" s="659"/>
      <c r="AZ10" s="659"/>
      <c r="BA10" s="659"/>
      <c r="BB10" s="659"/>
      <c r="BC10" s="659"/>
      <c r="BD10" s="659"/>
      <c r="BE10" s="659"/>
      <c r="BF10" s="660"/>
      <c r="BG10" s="661">
        <v>62283</v>
      </c>
      <c r="BH10" s="664"/>
      <c r="BI10" s="664"/>
      <c r="BJ10" s="664"/>
      <c r="BK10" s="664"/>
      <c r="BL10" s="664"/>
      <c r="BM10" s="664"/>
      <c r="BN10" s="665"/>
      <c r="BO10" s="723">
        <v>2.4</v>
      </c>
      <c r="BP10" s="723"/>
      <c r="BQ10" s="723"/>
      <c r="BR10" s="723"/>
      <c r="BS10" s="669" t="s">
        <v>230</v>
      </c>
      <c r="BT10" s="664"/>
      <c r="BU10" s="664"/>
      <c r="BV10" s="664"/>
      <c r="BW10" s="664"/>
      <c r="BX10" s="664"/>
      <c r="BY10" s="664"/>
      <c r="BZ10" s="664"/>
      <c r="CA10" s="664"/>
      <c r="CB10" s="704"/>
      <c r="CD10" s="705" t="s">
        <v>242</v>
      </c>
      <c r="CE10" s="702"/>
      <c r="CF10" s="702"/>
      <c r="CG10" s="702"/>
      <c r="CH10" s="702"/>
      <c r="CI10" s="702"/>
      <c r="CJ10" s="702"/>
      <c r="CK10" s="702"/>
      <c r="CL10" s="702"/>
      <c r="CM10" s="702"/>
      <c r="CN10" s="702"/>
      <c r="CO10" s="702"/>
      <c r="CP10" s="702"/>
      <c r="CQ10" s="703"/>
      <c r="CR10" s="661">
        <v>7</v>
      </c>
      <c r="CS10" s="664"/>
      <c r="CT10" s="664"/>
      <c r="CU10" s="664"/>
      <c r="CV10" s="664"/>
      <c r="CW10" s="664"/>
      <c r="CX10" s="664"/>
      <c r="CY10" s="665"/>
      <c r="CZ10" s="723">
        <v>0</v>
      </c>
      <c r="DA10" s="723"/>
      <c r="DB10" s="723"/>
      <c r="DC10" s="723"/>
      <c r="DD10" s="669" t="s">
        <v>243</v>
      </c>
      <c r="DE10" s="664"/>
      <c r="DF10" s="664"/>
      <c r="DG10" s="664"/>
      <c r="DH10" s="664"/>
      <c r="DI10" s="664"/>
      <c r="DJ10" s="664"/>
      <c r="DK10" s="664"/>
      <c r="DL10" s="664"/>
      <c r="DM10" s="664"/>
      <c r="DN10" s="664"/>
      <c r="DO10" s="664"/>
      <c r="DP10" s="665"/>
      <c r="DQ10" s="669">
        <v>7</v>
      </c>
      <c r="DR10" s="664"/>
      <c r="DS10" s="664"/>
      <c r="DT10" s="664"/>
      <c r="DU10" s="664"/>
      <c r="DV10" s="664"/>
      <c r="DW10" s="664"/>
      <c r="DX10" s="664"/>
      <c r="DY10" s="664"/>
      <c r="DZ10" s="664"/>
      <c r="EA10" s="664"/>
      <c r="EB10" s="664"/>
      <c r="EC10" s="704"/>
    </row>
    <row r="11" spans="2:143" ht="11.25" customHeight="1" x14ac:dyDescent="0.15">
      <c r="B11" s="658" t="s">
        <v>244</v>
      </c>
      <c r="C11" s="659"/>
      <c r="D11" s="659"/>
      <c r="E11" s="659"/>
      <c r="F11" s="659"/>
      <c r="G11" s="659"/>
      <c r="H11" s="659"/>
      <c r="I11" s="659"/>
      <c r="J11" s="659"/>
      <c r="K11" s="659"/>
      <c r="L11" s="659"/>
      <c r="M11" s="659"/>
      <c r="N11" s="659"/>
      <c r="O11" s="659"/>
      <c r="P11" s="659"/>
      <c r="Q11" s="660"/>
      <c r="R11" s="661" t="s">
        <v>230</v>
      </c>
      <c r="S11" s="664"/>
      <c r="T11" s="664"/>
      <c r="U11" s="664"/>
      <c r="V11" s="664"/>
      <c r="W11" s="664"/>
      <c r="X11" s="664"/>
      <c r="Y11" s="665"/>
      <c r="Z11" s="723" t="s">
        <v>243</v>
      </c>
      <c r="AA11" s="723"/>
      <c r="AB11" s="723"/>
      <c r="AC11" s="723"/>
      <c r="AD11" s="724" t="s">
        <v>230</v>
      </c>
      <c r="AE11" s="724"/>
      <c r="AF11" s="724"/>
      <c r="AG11" s="724"/>
      <c r="AH11" s="724"/>
      <c r="AI11" s="724"/>
      <c r="AJ11" s="724"/>
      <c r="AK11" s="724"/>
      <c r="AL11" s="666" t="s">
        <v>230</v>
      </c>
      <c r="AM11" s="667"/>
      <c r="AN11" s="667"/>
      <c r="AO11" s="725"/>
      <c r="AP11" s="658" t="s">
        <v>245</v>
      </c>
      <c r="AQ11" s="659"/>
      <c r="AR11" s="659"/>
      <c r="AS11" s="659"/>
      <c r="AT11" s="659"/>
      <c r="AU11" s="659"/>
      <c r="AV11" s="659"/>
      <c r="AW11" s="659"/>
      <c r="AX11" s="659"/>
      <c r="AY11" s="659"/>
      <c r="AZ11" s="659"/>
      <c r="BA11" s="659"/>
      <c r="BB11" s="659"/>
      <c r="BC11" s="659"/>
      <c r="BD11" s="659"/>
      <c r="BE11" s="659"/>
      <c r="BF11" s="660"/>
      <c r="BG11" s="661">
        <v>79819</v>
      </c>
      <c r="BH11" s="664"/>
      <c r="BI11" s="664"/>
      <c r="BJ11" s="664"/>
      <c r="BK11" s="664"/>
      <c r="BL11" s="664"/>
      <c r="BM11" s="664"/>
      <c r="BN11" s="665"/>
      <c r="BO11" s="723">
        <v>3</v>
      </c>
      <c r="BP11" s="723"/>
      <c r="BQ11" s="723"/>
      <c r="BR11" s="723"/>
      <c r="BS11" s="669">
        <v>15782</v>
      </c>
      <c r="BT11" s="664"/>
      <c r="BU11" s="664"/>
      <c r="BV11" s="664"/>
      <c r="BW11" s="664"/>
      <c r="BX11" s="664"/>
      <c r="BY11" s="664"/>
      <c r="BZ11" s="664"/>
      <c r="CA11" s="664"/>
      <c r="CB11" s="704"/>
      <c r="CD11" s="705" t="s">
        <v>246</v>
      </c>
      <c r="CE11" s="702"/>
      <c r="CF11" s="702"/>
      <c r="CG11" s="702"/>
      <c r="CH11" s="702"/>
      <c r="CI11" s="702"/>
      <c r="CJ11" s="702"/>
      <c r="CK11" s="702"/>
      <c r="CL11" s="702"/>
      <c r="CM11" s="702"/>
      <c r="CN11" s="702"/>
      <c r="CO11" s="702"/>
      <c r="CP11" s="702"/>
      <c r="CQ11" s="703"/>
      <c r="CR11" s="661">
        <v>145422</v>
      </c>
      <c r="CS11" s="664"/>
      <c r="CT11" s="664"/>
      <c r="CU11" s="664"/>
      <c r="CV11" s="664"/>
      <c r="CW11" s="664"/>
      <c r="CX11" s="664"/>
      <c r="CY11" s="665"/>
      <c r="CZ11" s="723">
        <v>1.6</v>
      </c>
      <c r="DA11" s="723"/>
      <c r="DB11" s="723"/>
      <c r="DC11" s="723"/>
      <c r="DD11" s="669">
        <v>19061</v>
      </c>
      <c r="DE11" s="664"/>
      <c r="DF11" s="664"/>
      <c r="DG11" s="664"/>
      <c r="DH11" s="664"/>
      <c r="DI11" s="664"/>
      <c r="DJ11" s="664"/>
      <c r="DK11" s="664"/>
      <c r="DL11" s="664"/>
      <c r="DM11" s="664"/>
      <c r="DN11" s="664"/>
      <c r="DO11" s="664"/>
      <c r="DP11" s="665"/>
      <c r="DQ11" s="669">
        <v>89894</v>
      </c>
      <c r="DR11" s="664"/>
      <c r="DS11" s="664"/>
      <c r="DT11" s="664"/>
      <c r="DU11" s="664"/>
      <c r="DV11" s="664"/>
      <c r="DW11" s="664"/>
      <c r="DX11" s="664"/>
      <c r="DY11" s="664"/>
      <c r="DZ11" s="664"/>
      <c r="EA11" s="664"/>
      <c r="EB11" s="664"/>
      <c r="EC11" s="704"/>
    </row>
    <row r="12" spans="2:143" ht="11.25" customHeight="1" x14ac:dyDescent="0.15">
      <c r="B12" s="658" t="s">
        <v>247</v>
      </c>
      <c r="C12" s="659"/>
      <c r="D12" s="659"/>
      <c r="E12" s="659"/>
      <c r="F12" s="659"/>
      <c r="G12" s="659"/>
      <c r="H12" s="659"/>
      <c r="I12" s="659"/>
      <c r="J12" s="659"/>
      <c r="K12" s="659"/>
      <c r="L12" s="659"/>
      <c r="M12" s="659"/>
      <c r="N12" s="659"/>
      <c r="O12" s="659"/>
      <c r="P12" s="659"/>
      <c r="Q12" s="660"/>
      <c r="R12" s="661">
        <v>426843</v>
      </c>
      <c r="S12" s="664"/>
      <c r="T12" s="664"/>
      <c r="U12" s="664"/>
      <c r="V12" s="664"/>
      <c r="W12" s="664"/>
      <c r="X12" s="664"/>
      <c r="Y12" s="665"/>
      <c r="Z12" s="723">
        <v>4.5999999999999996</v>
      </c>
      <c r="AA12" s="723"/>
      <c r="AB12" s="723"/>
      <c r="AC12" s="723"/>
      <c r="AD12" s="724">
        <v>426843</v>
      </c>
      <c r="AE12" s="724"/>
      <c r="AF12" s="724"/>
      <c r="AG12" s="724"/>
      <c r="AH12" s="724"/>
      <c r="AI12" s="724"/>
      <c r="AJ12" s="724"/>
      <c r="AK12" s="724"/>
      <c r="AL12" s="666">
        <v>7.9</v>
      </c>
      <c r="AM12" s="667"/>
      <c r="AN12" s="667"/>
      <c r="AO12" s="725"/>
      <c r="AP12" s="658" t="s">
        <v>248</v>
      </c>
      <c r="AQ12" s="659"/>
      <c r="AR12" s="659"/>
      <c r="AS12" s="659"/>
      <c r="AT12" s="659"/>
      <c r="AU12" s="659"/>
      <c r="AV12" s="659"/>
      <c r="AW12" s="659"/>
      <c r="AX12" s="659"/>
      <c r="AY12" s="659"/>
      <c r="AZ12" s="659"/>
      <c r="BA12" s="659"/>
      <c r="BB12" s="659"/>
      <c r="BC12" s="659"/>
      <c r="BD12" s="659"/>
      <c r="BE12" s="659"/>
      <c r="BF12" s="660"/>
      <c r="BG12" s="661">
        <v>1167234</v>
      </c>
      <c r="BH12" s="664"/>
      <c r="BI12" s="664"/>
      <c r="BJ12" s="664"/>
      <c r="BK12" s="664"/>
      <c r="BL12" s="664"/>
      <c r="BM12" s="664"/>
      <c r="BN12" s="665"/>
      <c r="BO12" s="723">
        <v>44.6</v>
      </c>
      <c r="BP12" s="723"/>
      <c r="BQ12" s="723"/>
      <c r="BR12" s="723"/>
      <c r="BS12" s="669" t="s">
        <v>230</v>
      </c>
      <c r="BT12" s="664"/>
      <c r="BU12" s="664"/>
      <c r="BV12" s="664"/>
      <c r="BW12" s="664"/>
      <c r="BX12" s="664"/>
      <c r="BY12" s="664"/>
      <c r="BZ12" s="664"/>
      <c r="CA12" s="664"/>
      <c r="CB12" s="704"/>
      <c r="CD12" s="705" t="s">
        <v>249</v>
      </c>
      <c r="CE12" s="702"/>
      <c r="CF12" s="702"/>
      <c r="CG12" s="702"/>
      <c r="CH12" s="702"/>
      <c r="CI12" s="702"/>
      <c r="CJ12" s="702"/>
      <c r="CK12" s="702"/>
      <c r="CL12" s="702"/>
      <c r="CM12" s="702"/>
      <c r="CN12" s="702"/>
      <c r="CO12" s="702"/>
      <c r="CP12" s="702"/>
      <c r="CQ12" s="703"/>
      <c r="CR12" s="661">
        <v>36598</v>
      </c>
      <c r="CS12" s="664"/>
      <c r="CT12" s="664"/>
      <c r="CU12" s="664"/>
      <c r="CV12" s="664"/>
      <c r="CW12" s="664"/>
      <c r="CX12" s="664"/>
      <c r="CY12" s="665"/>
      <c r="CZ12" s="723">
        <v>0.4</v>
      </c>
      <c r="DA12" s="723"/>
      <c r="DB12" s="723"/>
      <c r="DC12" s="723"/>
      <c r="DD12" s="669" t="s">
        <v>243</v>
      </c>
      <c r="DE12" s="664"/>
      <c r="DF12" s="664"/>
      <c r="DG12" s="664"/>
      <c r="DH12" s="664"/>
      <c r="DI12" s="664"/>
      <c r="DJ12" s="664"/>
      <c r="DK12" s="664"/>
      <c r="DL12" s="664"/>
      <c r="DM12" s="664"/>
      <c r="DN12" s="664"/>
      <c r="DO12" s="664"/>
      <c r="DP12" s="665"/>
      <c r="DQ12" s="669">
        <v>33555</v>
      </c>
      <c r="DR12" s="664"/>
      <c r="DS12" s="664"/>
      <c r="DT12" s="664"/>
      <c r="DU12" s="664"/>
      <c r="DV12" s="664"/>
      <c r="DW12" s="664"/>
      <c r="DX12" s="664"/>
      <c r="DY12" s="664"/>
      <c r="DZ12" s="664"/>
      <c r="EA12" s="664"/>
      <c r="EB12" s="664"/>
      <c r="EC12" s="704"/>
    </row>
    <row r="13" spans="2:143" ht="11.25" customHeight="1" x14ac:dyDescent="0.15">
      <c r="B13" s="658" t="s">
        <v>250</v>
      </c>
      <c r="C13" s="659"/>
      <c r="D13" s="659"/>
      <c r="E13" s="659"/>
      <c r="F13" s="659"/>
      <c r="G13" s="659"/>
      <c r="H13" s="659"/>
      <c r="I13" s="659"/>
      <c r="J13" s="659"/>
      <c r="K13" s="659"/>
      <c r="L13" s="659"/>
      <c r="M13" s="659"/>
      <c r="N13" s="659"/>
      <c r="O13" s="659"/>
      <c r="P13" s="659"/>
      <c r="Q13" s="660"/>
      <c r="R13" s="661" t="s">
        <v>230</v>
      </c>
      <c r="S13" s="664"/>
      <c r="T13" s="664"/>
      <c r="U13" s="664"/>
      <c r="V13" s="664"/>
      <c r="W13" s="664"/>
      <c r="X13" s="664"/>
      <c r="Y13" s="665"/>
      <c r="Z13" s="723" t="s">
        <v>230</v>
      </c>
      <c r="AA13" s="723"/>
      <c r="AB13" s="723"/>
      <c r="AC13" s="723"/>
      <c r="AD13" s="724" t="s">
        <v>243</v>
      </c>
      <c r="AE13" s="724"/>
      <c r="AF13" s="724"/>
      <c r="AG13" s="724"/>
      <c r="AH13" s="724"/>
      <c r="AI13" s="724"/>
      <c r="AJ13" s="724"/>
      <c r="AK13" s="724"/>
      <c r="AL13" s="666" t="s">
        <v>243</v>
      </c>
      <c r="AM13" s="667"/>
      <c r="AN13" s="667"/>
      <c r="AO13" s="725"/>
      <c r="AP13" s="658" t="s">
        <v>251</v>
      </c>
      <c r="AQ13" s="659"/>
      <c r="AR13" s="659"/>
      <c r="AS13" s="659"/>
      <c r="AT13" s="659"/>
      <c r="AU13" s="659"/>
      <c r="AV13" s="659"/>
      <c r="AW13" s="659"/>
      <c r="AX13" s="659"/>
      <c r="AY13" s="659"/>
      <c r="AZ13" s="659"/>
      <c r="BA13" s="659"/>
      <c r="BB13" s="659"/>
      <c r="BC13" s="659"/>
      <c r="BD13" s="659"/>
      <c r="BE13" s="659"/>
      <c r="BF13" s="660"/>
      <c r="BG13" s="661">
        <v>1140154</v>
      </c>
      <c r="BH13" s="664"/>
      <c r="BI13" s="664"/>
      <c r="BJ13" s="664"/>
      <c r="BK13" s="664"/>
      <c r="BL13" s="664"/>
      <c r="BM13" s="664"/>
      <c r="BN13" s="665"/>
      <c r="BO13" s="723">
        <v>43.5</v>
      </c>
      <c r="BP13" s="723"/>
      <c r="BQ13" s="723"/>
      <c r="BR13" s="723"/>
      <c r="BS13" s="669" t="s">
        <v>243</v>
      </c>
      <c r="BT13" s="664"/>
      <c r="BU13" s="664"/>
      <c r="BV13" s="664"/>
      <c r="BW13" s="664"/>
      <c r="BX13" s="664"/>
      <c r="BY13" s="664"/>
      <c r="BZ13" s="664"/>
      <c r="CA13" s="664"/>
      <c r="CB13" s="704"/>
      <c r="CD13" s="705" t="s">
        <v>252</v>
      </c>
      <c r="CE13" s="702"/>
      <c r="CF13" s="702"/>
      <c r="CG13" s="702"/>
      <c r="CH13" s="702"/>
      <c r="CI13" s="702"/>
      <c r="CJ13" s="702"/>
      <c r="CK13" s="702"/>
      <c r="CL13" s="702"/>
      <c r="CM13" s="702"/>
      <c r="CN13" s="702"/>
      <c r="CO13" s="702"/>
      <c r="CP13" s="702"/>
      <c r="CQ13" s="703"/>
      <c r="CR13" s="661">
        <v>485885</v>
      </c>
      <c r="CS13" s="664"/>
      <c r="CT13" s="664"/>
      <c r="CU13" s="664"/>
      <c r="CV13" s="664"/>
      <c r="CW13" s="664"/>
      <c r="CX13" s="664"/>
      <c r="CY13" s="665"/>
      <c r="CZ13" s="723">
        <v>5.4</v>
      </c>
      <c r="DA13" s="723"/>
      <c r="DB13" s="723"/>
      <c r="DC13" s="723"/>
      <c r="DD13" s="669">
        <v>316487</v>
      </c>
      <c r="DE13" s="664"/>
      <c r="DF13" s="664"/>
      <c r="DG13" s="664"/>
      <c r="DH13" s="664"/>
      <c r="DI13" s="664"/>
      <c r="DJ13" s="664"/>
      <c r="DK13" s="664"/>
      <c r="DL13" s="664"/>
      <c r="DM13" s="664"/>
      <c r="DN13" s="664"/>
      <c r="DO13" s="664"/>
      <c r="DP13" s="665"/>
      <c r="DQ13" s="669">
        <v>360881</v>
      </c>
      <c r="DR13" s="664"/>
      <c r="DS13" s="664"/>
      <c r="DT13" s="664"/>
      <c r="DU13" s="664"/>
      <c r="DV13" s="664"/>
      <c r="DW13" s="664"/>
      <c r="DX13" s="664"/>
      <c r="DY13" s="664"/>
      <c r="DZ13" s="664"/>
      <c r="EA13" s="664"/>
      <c r="EB13" s="664"/>
      <c r="EC13" s="704"/>
    </row>
    <row r="14" spans="2:143" ht="11.25" customHeight="1" x14ac:dyDescent="0.15">
      <c r="B14" s="658" t="s">
        <v>253</v>
      </c>
      <c r="C14" s="659"/>
      <c r="D14" s="659"/>
      <c r="E14" s="659"/>
      <c r="F14" s="659"/>
      <c r="G14" s="659"/>
      <c r="H14" s="659"/>
      <c r="I14" s="659"/>
      <c r="J14" s="659"/>
      <c r="K14" s="659"/>
      <c r="L14" s="659"/>
      <c r="M14" s="659"/>
      <c r="N14" s="659"/>
      <c r="O14" s="659"/>
      <c r="P14" s="659"/>
      <c r="Q14" s="660"/>
      <c r="R14" s="661" t="s">
        <v>230</v>
      </c>
      <c r="S14" s="664"/>
      <c r="T14" s="664"/>
      <c r="U14" s="664"/>
      <c r="V14" s="664"/>
      <c r="W14" s="664"/>
      <c r="X14" s="664"/>
      <c r="Y14" s="665"/>
      <c r="Z14" s="723" t="s">
        <v>243</v>
      </c>
      <c r="AA14" s="723"/>
      <c r="AB14" s="723"/>
      <c r="AC14" s="723"/>
      <c r="AD14" s="724" t="s">
        <v>243</v>
      </c>
      <c r="AE14" s="724"/>
      <c r="AF14" s="724"/>
      <c r="AG14" s="724"/>
      <c r="AH14" s="724"/>
      <c r="AI14" s="724"/>
      <c r="AJ14" s="724"/>
      <c r="AK14" s="724"/>
      <c r="AL14" s="666" t="s">
        <v>230</v>
      </c>
      <c r="AM14" s="667"/>
      <c r="AN14" s="667"/>
      <c r="AO14" s="725"/>
      <c r="AP14" s="658" t="s">
        <v>254</v>
      </c>
      <c r="AQ14" s="659"/>
      <c r="AR14" s="659"/>
      <c r="AS14" s="659"/>
      <c r="AT14" s="659"/>
      <c r="AU14" s="659"/>
      <c r="AV14" s="659"/>
      <c r="AW14" s="659"/>
      <c r="AX14" s="659"/>
      <c r="AY14" s="659"/>
      <c r="AZ14" s="659"/>
      <c r="BA14" s="659"/>
      <c r="BB14" s="659"/>
      <c r="BC14" s="659"/>
      <c r="BD14" s="659"/>
      <c r="BE14" s="659"/>
      <c r="BF14" s="660"/>
      <c r="BG14" s="661">
        <v>86118</v>
      </c>
      <c r="BH14" s="664"/>
      <c r="BI14" s="664"/>
      <c r="BJ14" s="664"/>
      <c r="BK14" s="664"/>
      <c r="BL14" s="664"/>
      <c r="BM14" s="664"/>
      <c r="BN14" s="665"/>
      <c r="BO14" s="723">
        <v>3.3</v>
      </c>
      <c r="BP14" s="723"/>
      <c r="BQ14" s="723"/>
      <c r="BR14" s="723"/>
      <c r="BS14" s="669" t="s">
        <v>230</v>
      </c>
      <c r="BT14" s="664"/>
      <c r="BU14" s="664"/>
      <c r="BV14" s="664"/>
      <c r="BW14" s="664"/>
      <c r="BX14" s="664"/>
      <c r="BY14" s="664"/>
      <c r="BZ14" s="664"/>
      <c r="CA14" s="664"/>
      <c r="CB14" s="704"/>
      <c r="CD14" s="705" t="s">
        <v>255</v>
      </c>
      <c r="CE14" s="702"/>
      <c r="CF14" s="702"/>
      <c r="CG14" s="702"/>
      <c r="CH14" s="702"/>
      <c r="CI14" s="702"/>
      <c r="CJ14" s="702"/>
      <c r="CK14" s="702"/>
      <c r="CL14" s="702"/>
      <c r="CM14" s="702"/>
      <c r="CN14" s="702"/>
      <c r="CO14" s="702"/>
      <c r="CP14" s="702"/>
      <c r="CQ14" s="703"/>
      <c r="CR14" s="661">
        <v>443119</v>
      </c>
      <c r="CS14" s="664"/>
      <c r="CT14" s="664"/>
      <c r="CU14" s="664"/>
      <c r="CV14" s="664"/>
      <c r="CW14" s="664"/>
      <c r="CX14" s="664"/>
      <c r="CY14" s="665"/>
      <c r="CZ14" s="723">
        <v>4.9000000000000004</v>
      </c>
      <c r="DA14" s="723"/>
      <c r="DB14" s="723"/>
      <c r="DC14" s="723"/>
      <c r="DD14" s="669">
        <v>73661</v>
      </c>
      <c r="DE14" s="664"/>
      <c r="DF14" s="664"/>
      <c r="DG14" s="664"/>
      <c r="DH14" s="664"/>
      <c r="DI14" s="664"/>
      <c r="DJ14" s="664"/>
      <c r="DK14" s="664"/>
      <c r="DL14" s="664"/>
      <c r="DM14" s="664"/>
      <c r="DN14" s="664"/>
      <c r="DO14" s="664"/>
      <c r="DP14" s="665"/>
      <c r="DQ14" s="669">
        <v>377070</v>
      </c>
      <c r="DR14" s="664"/>
      <c r="DS14" s="664"/>
      <c r="DT14" s="664"/>
      <c r="DU14" s="664"/>
      <c r="DV14" s="664"/>
      <c r="DW14" s="664"/>
      <c r="DX14" s="664"/>
      <c r="DY14" s="664"/>
      <c r="DZ14" s="664"/>
      <c r="EA14" s="664"/>
      <c r="EB14" s="664"/>
      <c r="EC14" s="704"/>
    </row>
    <row r="15" spans="2:143" ht="11.25" customHeight="1" x14ac:dyDescent="0.15">
      <c r="B15" s="658" t="s">
        <v>256</v>
      </c>
      <c r="C15" s="659"/>
      <c r="D15" s="659"/>
      <c r="E15" s="659"/>
      <c r="F15" s="659"/>
      <c r="G15" s="659"/>
      <c r="H15" s="659"/>
      <c r="I15" s="659"/>
      <c r="J15" s="659"/>
      <c r="K15" s="659"/>
      <c r="L15" s="659"/>
      <c r="M15" s="659"/>
      <c r="N15" s="659"/>
      <c r="O15" s="659"/>
      <c r="P15" s="659"/>
      <c r="Q15" s="660"/>
      <c r="R15" s="661">
        <v>19411</v>
      </c>
      <c r="S15" s="664"/>
      <c r="T15" s="664"/>
      <c r="U15" s="664"/>
      <c r="V15" s="664"/>
      <c r="W15" s="664"/>
      <c r="X15" s="664"/>
      <c r="Y15" s="665"/>
      <c r="Z15" s="723">
        <v>0.2</v>
      </c>
      <c r="AA15" s="723"/>
      <c r="AB15" s="723"/>
      <c r="AC15" s="723"/>
      <c r="AD15" s="724">
        <v>19411</v>
      </c>
      <c r="AE15" s="724"/>
      <c r="AF15" s="724"/>
      <c r="AG15" s="724"/>
      <c r="AH15" s="724"/>
      <c r="AI15" s="724"/>
      <c r="AJ15" s="724"/>
      <c r="AK15" s="724"/>
      <c r="AL15" s="666">
        <v>0.4</v>
      </c>
      <c r="AM15" s="667"/>
      <c r="AN15" s="667"/>
      <c r="AO15" s="725"/>
      <c r="AP15" s="658" t="s">
        <v>257</v>
      </c>
      <c r="AQ15" s="659"/>
      <c r="AR15" s="659"/>
      <c r="AS15" s="659"/>
      <c r="AT15" s="659"/>
      <c r="AU15" s="659"/>
      <c r="AV15" s="659"/>
      <c r="AW15" s="659"/>
      <c r="AX15" s="659"/>
      <c r="AY15" s="659"/>
      <c r="AZ15" s="659"/>
      <c r="BA15" s="659"/>
      <c r="BB15" s="659"/>
      <c r="BC15" s="659"/>
      <c r="BD15" s="659"/>
      <c r="BE15" s="659"/>
      <c r="BF15" s="660"/>
      <c r="BG15" s="661">
        <v>147782</v>
      </c>
      <c r="BH15" s="664"/>
      <c r="BI15" s="664"/>
      <c r="BJ15" s="664"/>
      <c r="BK15" s="664"/>
      <c r="BL15" s="664"/>
      <c r="BM15" s="664"/>
      <c r="BN15" s="665"/>
      <c r="BO15" s="723">
        <v>5.6</v>
      </c>
      <c r="BP15" s="723"/>
      <c r="BQ15" s="723"/>
      <c r="BR15" s="723"/>
      <c r="BS15" s="669" t="s">
        <v>230</v>
      </c>
      <c r="BT15" s="664"/>
      <c r="BU15" s="664"/>
      <c r="BV15" s="664"/>
      <c r="BW15" s="664"/>
      <c r="BX15" s="664"/>
      <c r="BY15" s="664"/>
      <c r="BZ15" s="664"/>
      <c r="CA15" s="664"/>
      <c r="CB15" s="704"/>
      <c r="CD15" s="705" t="s">
        <v>258</v>
      </c>
      <c r="CE15" s="702"/>
      <c r="CF15" s="702"/>
      <c r="CG15" s="702"/>
      <c r="CH15" s="702"/>
      <c r="CI15" s="702"/>
      <c r="CJ15" s="702"/>
      <c r="CK15" s="702"/>
      <c r="CL15" s="702"/>
      <c r="CM15" s="702"/>
      <c r="CN15" s="702"/>
      <c r="CO15" s="702"/>
      <c r="CP15" s="702"/>
      <c r="CQ15" s="703"/>
      <c r="CR15" s="661">
        <v>1538848</v>
      </c>
      <c r="CS15" s="664"/>
      <c r="CT15" s="664"/>
      <c r="CU15" s="664"/>
      <c r="CV15" s="664"/>
      <c r="CW15" s="664"/>
      <c r="CX15" s="664"/>
      <c r="CY15" s="665"/>
      <c r="CZ15" s="723">
        <v>17.100000000000001</v>
      </c>
      <c r="DA15" s="723"/>
      <c r="DB15" s="723"/>
      <c r="DC15" s="723"/>
      <c r="DD15" s="669">
        <v>548513</v>
      </c>
      <c r="DE15" s="664"/>
      <c r="DF15" s="664"/>
      <c r="DG15" s="664"/>
      <c r="DH15" s="664"/>
      <c r="DI15" s="664"/>
      <c r="DJ15" s="664"/>
      <c r="DK15" s="664"/>
      <c r="DL15" s="664"/>
      <c r="DM15" s="664"/>
      <c r="DN15" s="664"/>
      <c r="DO15" s="664"/>
      <c r="DP15" s="665"/>
      <c r="DQ15" s="669">
        <v>1112586</v>
      </c>
      <c r="DR15" s="664"/>
      <c r="DS15" s="664"/>
      <c r="DT15" s="664"/>
      <c r="DU15" s="664"/>
      <c r="DV15" s="664"/>
      <c r="DW15" s="664"/>
      <c r="DX15" s="664"/>
      <c r="DY15" s="664"/>
      <c r="DZ15" s="664"/>
      <c r="EA15" s="664"/>
      <c r="EB15" s="664"/>
      <c r="EC15" s="704"/>
    </row>
    <row r="16" spans="2:143" ht="11.25" customHeight="1" x14ac:dyDescent="0.15">
      <c r="B16" s="658" t="s">
        <v>259</v>
      </c>
      <c r="C16" s="659"/>
      <c r="D16" s="659"/>
      <c r="E16" s="659"/>
      <c r="F16" s="659"/>
      <c r="G16" s="659"/>
      <c r="H16" s="659"/>
      <c r="I16" s="659"/>
      <c r="J16" s="659"/>
      <c r="K16" s="659"/>
      <c r="L16" s="659"/>
      <c r="M16" s="659"/>
      <c r="N16" s="659"/>
      <c r="O16" s="659"/>
      <c r="P16" s="659"/>
      <c r="Q16" s="660"/>
      <c r="R16" s="661" t="s">
        <v>243</v>
      </c>
      <c r="S16" s="664"/>
      <c r="T16" s="664"/>
      <c r="U16" s="664"/>
      <c r="V16" s="664"/>
      <c r="W16" s="664"/>
      <c r="X16" s="664"/>
      <c r="Y16" s="665"/>
      <c r="Z16" s="723" t="s">
        <v>243</v>
      </c>
      <c r="AA16" s="723"/>
      <c r="AB16" s="723"/>
      <c r="AC16" s="723"/>
      <c r="AD16" s="724" t="s">
        <v>230</v>
      </c>
      <c r="AE16" s="724"/>
      <c r="AF16" s="724"/>
      <c r="AG16" s="724"/>
      <c r="AH16" s="724"/>
      <c r="AI16" s="724"/>
      <c r="AJ16" s="724"/>
      <c r="AK16" s="724"/>
      <c r="AL16" s="666" t="s">
        <v>230</v>
      </c>
      <c r="AM16" s="667"/>
      <c r="AN16" s="667"/>
      <c r="AO16" s="725"/>
      <c r="AP16" s="658" t="s">
        <v>260</v>
      </c>
      <c r="AQ16" s="659"/>
      <c r="AR16" s="659"/>
      <c r="AS16" s="659"/>
      <c r="AT16" s="659"/>
      <c r="AU16" s="659"/>
      <c r="AV16" s="659"/>
      <c r="AW16" s="659"/>
      <c r="AX16" s="659"/>
      <c r="AY16" s="659"/>
      <c r="AZ16" s="659"/>
      <c r="BA16" s="659"/>
      <c r="BB16" s="659"/>
      <c r="BC16" s="659"/>
      <c r="BD16" s="659"/>
      <c r="BE16" s="659"/>
      <c r="BF16" s="660"/>
      <c r="BG16" s="661" t="s">
        <v>230</v>
      </c>
      <c r="BH16" s="664"/>
      <c r="BI16" s="664"/>
      <c r="BJ16" s="664"/>
      <c r="BK16" s="664"/>
      <c r="BL16" s="664"/>
      <c r="BM16" s="664"/>
      <c r="BN16" s="665"/>
      <c r="BO16" s="723" t="s">
        <v>243</v>
      </c>
      <c r="BP16" s="723"/>
      <c r="BQ16" s="723"/>
      <c r="BR16" s="723"/>
      <c r="BS16" s="669" t="s">
        <v>230</v>
      </c>
      <c r="BT16" s="664"/>
      <c r="BU16" s="664"/>
      <c r="BV16" s="664"/>
      <c r="BW16" s="664"/>
      <c r="BX16" s="664"/>
      <c r="BY16" s="664"/>
      <c r="BZ16" s="664"/>
      <c r="CA16" s="664"/>
      <c r="CB16" s="704"/>
      <c r="CD16" s="705" t="s">
        <v>261</v>
      </c>
      <c r="CE16" s="702"/>
      <c r="CF16" s="702"/>
      <c r="CG16" s="702"/>
      <c r="CH16" s="702"/>
      <c r="CI16" s="702"/>
      <c r="CJ16" s="702"/>
      <c r="CK16" s="702"/>
      <c r="CL16" s="702"/>
      <c r="CM16" s="702"/>
      <c r="CN16" s="702"/>
      <c r="CO16" s="702"/>
      <c r="CP16" s="702"/>
      <c r="CQ16" s="703"/>
      <c r="CR16" s="661" t="s">
        <v>230</v>
      </c>
      <c r="CS16" s="664"/>
      <c r="CT16" s="664"/>
      <c r="CU16" s="664"/>
      <c r="CV16" s="664"/>
      <c r="CW16" s="664"/>
      <c r="CX16" s="664"/>
      <c r="CY16" s="665"/>
      <c r="CZ16" s="723" t="s">
        <v>243</v>
      </c>
      <c r="DA16" s="723"/>
      <c r="DB16" s="723"/>
      <c r="DC16" s="723"/>
      <c r="DD16" s="669" t="s">
        <v>243</v>
      </c>
      <c r="DE16" s="664"/>
      <c r="DF16" s="664"/>
      <c r="DG16" s="664"/>
      <c r="DH16" s="664"/>
      <c r="DI16" s="664"/>
      <c r="DJ16" s="664"/>
      <c r="DK16" s="664"/>
      <c r="DL16" s="664"/>
      <c r="DM16" s="664"/>
      <c r="DN16" s="664"/>
      <c r="DO16" s="664"/>
      <c r="DP16" s="665"/>
      <c r="DQ16" s="669" t="s">
        <v>230</v>
      </c>
      <c r="DR16" s="664"/>
      <c r="DS16" s="664"/>
      <c r="DT16" s="664"/>
      <c r="DU16" s="664"/>
      <c r="DV16" s="664"/>
      <c r="DW16" s="664"/>
      <c r="DX16" s="664"/>
      <c r="DY16" s="664"/>
      <c r="DZ16" s="664"/>
      <c r="EA16" s="664"/>
      <c r="EB16" s="664"/>
      <c r="EC16" s="704"/>
    </row>
    <row r="17" spans="2:133" ht="11.25" customHeight="1" x14ac:dyDescent="0.15">
      <c r="B17" s="658" t="s">
        <v>262</v>
      </c>
      <c r="C17" s="659"/>
      <c r="D17" s="659"/>
      <c r="E17" s="659"/>
      <c r="F17" s="659"/>
      <c r="G17" s="659"/>
      <c r="H17" s="659"/>
      <c r="I17" s="659"/>
      <c r="J17" s="659"/>
      <c r="K17" s="659"/>
      <c r="L17" s="659"/>
      <c r="M17" s="659"/>
      <c r="N17" s="659"/>
      <c r="O17" s="659"/>
      <c r="P17" s="659"/>
      <c r="Q17" s="660"/>
      <c r="R17" s="661">
        <v>15791</v>
      </c>
      <c r="S17" s="664"/>
      <c r="T17" s="664"/>
      <c r="U17" s="664"/>
      <c r="V17" s="664"/>
      <c r="W17" s="664"/>
      <c r="X17" s="664"/>
      <c r="Y17" s="665"/>
      <c r="Z17" s="723">
        <v>0.2</v>
      </c>
      <c r="AA17" s="723"/>
      <c r="AB17" s="723"/>
      <c r="AC17" s="723"/>
      <c r="AD17" s="724">
        <v>15791</v>
      </c>
      <c r="AE17" s="724"/>
      <c r="AF17" s="724"/>
      <c r="AG17" s="724"/>
      <c r="AH17" s="724"/>
      <c r="AI17" s="724"/>
      <c r="AJ17" s="724"/>
      <c r="AK17" s="724"/>
      <c r="AL17" s="666">
        <v>0.3</v>
      </c>
      <c r="AM17" s="667"/>
      <c r="AN17" s="667"/>
      <c r="AO17" s="725"/>
      <c r="AP17" s="658" t="s">
        <v>263</v>
      </c>
      <c r="AQ17" s="659"/>
      <c r="AR17" s="659"/>
      <c r="AS17" s="659"/>
      <c r="AT17" s="659"/>
      <c r="AU17" s="659"/>
      <c r="AV17" s="659"/>
      <c r="AW17" s="659"/>
      <c r="AX17" s="659"/>
      <c r="AY17" s="659"/>
      <c r="AZ17" s="659"/>
      <c r="BA17" s="659"/>
      <c r="BB17" s="659"/>
      <c r="BC17" s="659"/>
      <c r="BD17" s="659"/>
      <c r="BE17" s="659"/>
      <c r="BF17" s="660"/>
      <c r="BG17" s="661" t="s">
        <v>230</v>
      </c>
      <c r="BH17" s="664"/>
      <c r="BI17" s="664"/>
      <c r="BJ17" s="664"/>
      <c r="BK17" s="664"/>
      <c r="BL17" s="664"/>
      <c r="BM17" s="664"/>
      <c r="BN17" s="665"/>
      <c r="BO17" s="723" t="s">
        <v>243</v>
      </c>
      <c r="BP17" s="723"/>
      <c r="BQ17" s="723"/>
      <c r="BR17" s="723"/>
      <c r="BS17" s="669" t="s">
        <v>243</v>
      </c>
      <c r="BT17" s="664"/>
      <c r="BU17" s="664"/>
      <c r="BV17" s="664"/>
      <c r="BW17" s="664"/>
      <c r="BX17" s="664"/>
      <c r="BY17" s="664"/>
      <c r="BZ17" s="664"/>
      <c r="CA17" s="664"/>
      <c r="CB17" s="704"/>
      <c r="CD17" s="705" t="s">
        <v>264</v>
      </c>
      <c r="CE17" s="702"/>
      <c r="CF17" s="702"/>
      <c r="CG17" s="702"/>
      <c r="CH17" s="702"/>
      <c r="CI17" s="702"/>
      <c r="CJ17" s="702"/>
      <c r="CK17" s="702"/>
      <c r="CL17" s="702"/>
      <c r="CM17" s="702"/>
      <c r="CN17" s="702"/>
      <c r="CO17" s="702"/>
      <c r="CP17" s="702"/>
      <c r="CQ17" s="703"/>
      <c r="CR17" s="661">
        <v>834177</v>
      </c>
      <c r="CS17" s="664"/>
      <c r="CT17" s="664"/>
      <c r="CU17" s="664"/>
      <c r="CV17" s="664"/>
      <c r="CW17" s="664"/>
      <c r="CX17" s="664"/>
      <c r="CY17" s="665"/>
      <c r="CZ17" s="723">
        <v>9.3000000000000007</v>
      </c>
      <c r="DA17" s="723"/>
      <c r="DB17" s="723"/>
      <c r="DC17" s="723"/>
      <c r="DD17" s="669" t="s">
        <v>243</v>
      </c>
      <c r="DE17" s="664"/>
      <c r="DF17" s="664"/>
      <c r="DG17" s="664"/>
      <c r="DH17" s="664"/>
      <c r="DI17" s="664"/>
      <c r="DJ17" s="664"/>
      <c r="DK17" s="664"/>
      <c r="DL17" s="664"/>
      <c r="DM17" s="664"/>
      <c r="DN17" s="664"/>
      <c r="DO17" s="664"/>
      <c r="DP17" s="665"/>
      <c r="DQ17" s="669">
        <v>833157</v>
      </c>
      <c r="DR17" s="664"/>
      <c r="DS17" s="664"/>
      <c r="DT17" s="664"/>
      <c r="DU17" s="664"/>
      <c r="DV17" s="664"/>
      <c r="DW17" s="664"/>
      <c r="DX17" s="664"/>
      <c r="DY17" s="664"/>
      <c r="DZ17" s="664"/>
      <c r="EA17" s="664"/>
      <c r="EB17" s="664"/>
      <c r="EC17" s="704"/>
    </row>
    <row r="18" spans="2:133" ht="11.25" customHeight="1" x14ac:dyDescent="0.15">
      <c r="B18" s="658" t="s">
        <v>265</v>
      </c>
      <c r="C18" s="659"/>
      <c r="D18" s="659"/>
      <c r="E18" s="659"/>
      <c r="F18" s="659"/>
      <c r="G18" s="659"/>
      <c r="H18" s="659"/>
      <c r="I18" s="659"/>
      <c r="J18" s="659"/>
      <c r="K18" s="659"/>
      <c r="L18" s="659"/>
      <c r="M18" s="659"/>
      <c r="N18" s="659"/>
      <c r="O18" s="659"/>
      <c r="P18" s="659"/>
      <c r="Q18" s="660"/>
      <c r="R18" s="661">
        <v>2364848</v>
      </c>
      <c r="S18" s="664"/>
      <c r="T18" s="664"/>
      <c r="U18" s="664"/>
      <c r="V18" s="664"/>
      <c r="W18" s="664"/>
      <c r="X18" s="664"/>
      <c r="Y18" s="665"/>
      <c r="Z18" s="723">
        <v>25.4</v>
      </c>
      <c r="AA18" s="723"/>
      <c r="AB18" s="723"/>
      <c r="AC18" s="723"/>
      <c r="AD18" s="724">
        <v>2183564</v>
      </c>
      <c r="AE18" s="724"/>
      <c r="AF18" s="724"/>
      <c r="AG18" s="724"/>
      <c r="AH18" s="724"/>
      <c r="AI18" s="724"/>
      <c r="AJ18" s="724"/>
      <c r="AK18" s="724"/>
      <c r="AL18" s="666">
        <v>40.299999999999997</v>
      </c>
      <c r="AM18" s="667"/>
      <c r="AN18" s="667"/>
      <c r="AO18" s="725"/>
      <c r="AP18" s="658" t="s">
        <v>266</v>
      </c>
      <c r="AQ18" s="659"/>
      <c r="AR18" s="659"/>
      <c r="AS18" s="659"/>
      <c r="AT18" s="659"/>
      <c r="AU18" s="659"/>
      <c r="AV18" s="659"/>
      <c r="AW18" s="659"/>
      <c r="AX18" s="659"/>
      <c r="AY18" s="659"/>
      <c r="AZ18" s="659"/>
      <c r="BA18" s="659"/>
      <c r="BB18" s="659"/>
      <c r="BC18" s="659"/>
      <c r="BD18" s="659"/>
      <c r="BE18" s="659"/>
      <c r="BF18" s="660"/>
      <c r="BG18" s="661" t="s">
        <v>230</v>
      </c>
      <c r="BH18" s="664"/>
      <c r="BI18" s="664"/>
      <c r="BJ18" s="664"/>
      <c r="BK18" s="664"/>
      <c r="BL18" s="664"/>
      <c r="BM18" s="664"/>
      <c r="BN18" s="665"/>
      <c r="BO18" s="723" t="s">
        <v>243</v>
      </c>
      <c r="BP18" s="723"/>
      <c r="BQ18" s="723"/>
      <c r="BR18" s="723"/>
      <c r="BS18" s="669" t="s">
        <v>243</v>
      </c>
      <c r="BT18" s="664"/>
      <c r="BU18" s="664"/>
      <c r="BV18" s="664"/>
      <c r="BW18" s="664"/>
      <c r="BX18" s="664"/>
      <c r="BY18" s="664"/>
      <c r="BZ18" s="664"/>
      <c r="CA18" s="664"/>
      <c r="CB18" s="704"/>
      <c r="CD18" s="705" t="s">
        <v>267</v>
      </c>
      <c r="CE18" s="702"/>
      <c r="CF18" s="702"/>
      <c r="CG18" s="702"/>
      <c r="CH18" s="702"/>
      <c r="CI18" s="702"/>
      <c r="CJ18" s="702"/>
      <c r="CK18" s="702"/>
      <c r="CL18" s="702"/>
      <c r="CM18" s="702"/>
      <c r="CN18" s="702"/>
      <c r="CO18" s="702"/>
      <c r="CP18" s="702"/>
      <c r="CQ18" s="703"/>
      <c r="CR18" s="661" t="s">
        <v>230</v>
      </c>
      <c r="CS18" s="664"/>
      <c r="CT18" s="664"/>
      <c r="CU18" s="664"/>
      <c r="CV18" s="664"/>
      <c r="CW18" s="664"/>
      <c r="CX18" s="664"/>
      <c r="CY18" s="665"/>
      <c r="CZ18" s="723" t="s">
        <v>230</v>
      </c>
      <c r="DA18" s="723"/>
      <c r="DB18" s="723"/>
      <c r="DC18" s="723"/>
      <c r="DD18" s="669" t="s">
        <v>243</v>
      </c>
      <c r="DE18" s="664"/>
      <c r="DF18" s="664"/>
      <c r="DG18" s="664"/>
      <c r="DH18" s="664"/>
      <c r="DI18" s="664"/>
      <c r="DJ18" s="664"/>
      <c r="DK18" s="664"/>
      <c r="DL18" s="664"/>
      <c r="DM18" s="664"/>
      <c r="DN18" s="664"/>
      <c r="DO18" s="664"/>
      <c r="DP18" s="665"/>
      <c r="DQ18" s="669" t="s">
        <v>243</v>
      </c>
      <c r="DR18" s="664"/>
      <c r="DS18" s="664"/>
      <c r="DT18" s="664"/>
      <c r="DU18" s="664"/>
      <c r="DV18" s="664"/>
      <c r="DW18" s="664"/>
      <c r="DX18" s="664"/>
      <c r="DY18" s="664"/>
      <c r="DZ18" s="664"/>
      <c r="EA18" s="664"/>
      <c r="EB18" s="664"/>
      <c r="EC18" s="704"/>
    </row>
    <row r="19" spans="2:133" ht="11.25" customHeight="1" x14ac:dyDescent="0.15">
      <c r="B19" s="658" t="s">
        <v>268</v>
      </c>
      <c r="C19" s="659"/>
      <c r="D19" s="659"/>
      <c r="E19" s="659"/>
      <c r="F19" s="659"/>
      <c r="G19" s="659"/>
      <c r="H19" s="659"/>
      <c r="I19" s="659"/>
      <c r="J19" s="659"/>
      <c r="K19" s="659"/>
      <c r="L19" s="659"/>
      <c r="M19" s="659"/>
      <c r="N19" s="659"/>
      <c r="O19" s="659"/>
      <c r="P19" s="659"/>
      <c r="Q19" s="660"/>
      <c r="R19" s="661">
        <v>2183564</v>
      </c>
      <c r="S19" s="664"/>
      <c r="T19" s="664"/>
      <c r="U19" s="664"/>
      <c r="V19" s="664"/>
      <c r="W19" s="664"/>
      <c r="X19" s="664"/>
      <c r="Y19" s="665"/>
      <c r="Z19" s="723">
        <v>23.4</v>
      </c>
      <c r="AA19" s="723"/>
      <c r="AB19" s="723"/>
      <c r="AC19" s="723"/>
      <c r="AD19" s="724">
        <v>2183564</v>
      </c>
      <c r="AE19" s="724"/>
      <c r="AF19" s="724"/>
      <c r="AG19" s="724"/>
      <c r="AH19" s="724"/>
      <c r="AI19" s="724"/>
      <c r="AJ19" s="724"/>
      <c r="AK19" s="724"/>
      <c r="AL19" s="666">
        <v>40.299999999999997</v>
      </c>
      <c r="AM19" s="667"/>
      <c r="AN19" s="667"/>
      <c r="AO19" s="725"/>
      <c r="AP19" s="658" t="s">
        <v>269</v>
      </c>
      <c r="AQ19" s="659"/>
      <c r="AR19" s="659"/>
      <c r="AS19" s="659"/>
      <c r="AT19" s="659"/>
      <c r="AU19" s="659"/>
      <c r="AV19" s="659"/>
      <c r="AW19" s="659"/>
      <c r="AX19" s="659"/>
      <c r="AY19" s="659"/>
      <c r="AZ19" s="659"/>
      <c r="BA19" s="659"/>
      <c r="BB19" s="659"/>
      <c r="BC19" s="659"/>
      <c r="BD19" s="659"/>
      <c r="BE19" s="659"/>
      <c r="BF19" s="660"/>
      <c r="BG19" s="661" t="s">
        <v>230</v>
      </c>
      <c r="BH19" s="664"/>
      <c r="BI19" s="664"/>
      <c r="BJ19" s="664"/>
      <c r="BK19" s="664"/>
      <c r="BL19" s="664"/>
      <c r="BM19" s="664"/>
      <c r="BN19" s="665"/>
      <c r="BO19" s="723" t="s">
        <v>230</v>
      </c>
      <c r="BP19" s="723"/>
      <c r="BQ19" s="723"/>
      <c r="BR19" s="723"/>
      <c r="BS19" s="669" t="s">
        <v>230</v>
      </c>
      <c r="BT19" s="664"/>
      <c r="BU19" s="664"/>
      <c r="BV19" s="664"/>
      <c r="BW19" s="664"/>
      <c r="BX19" s="664"/>
      <c r="BY19" s="664"/>
      <c r="BZ19" s="664"/>
      <c r="CA19" s="664"/>
      <c r="CB19" s="704"/>
      <c r="CD19" s="705" t="s">
        <v>270</v>
      </c>
      <c r="CE19" s="702"/>
      <c r="CF19" s="702"/>
      <c r="CG19" s="702"/>
      <c r="CH19" s="702"/>
      <c r="CI19" s="702"/>
      <c r="CJ19" s="702"/>
      <c r="CK19" s="702"/>
      <c r="CL19" s="702"/>
      <c r="CM19" s="702"/>
      <c r="CN19" s="702"/>
      <c r="CO19" s="702"/>
      <c r="CP19" s="702"/>
      <c r="CQ19" s="703"/>
      <c r="CR19" s="661" t="s">
        <v>243</v>
      </c>
      <c r="CS19" s="664"/>
      <c r="CT19" s="664"/>
      <c r="CU19" s="664"/>
      <c r="CV19" s="664"/>
      <c r="CW19" s="664"/>
      <c r="CX19" s="664"/>
      <c r="CY19" s="665"/>
      <c r="CZ19" s="723" t="s">
        <v>243</v>
      </c>
      <c r="DA19" s="723"/>
      <c r="DB19" s="723"/>
      <c r="DC19" s="723"/>
      <c r="DD19" s="669" t="s">
        <v>243</v>
      </c>
      <c r="DE19" s="664"/>
      <c r="DF19" s="664"/>
      <c r="DG19" s="664"/>
      <c r="DH19" s="664"/>
      <c r="DI19" s="664"/>
      <c r="DJ19" s="664"/>
      <c r="DK19" s="664"/>
      <c r="DL19" s="664"/>
      <c r="DM19" s="664"/>
      <c r="DN19" s="664"/>
      <c r="DO19" s="664"/>
      <c r="DP19" s="665"/>
      <c r="DQ19" s="669" t="s">
        <v>230</v>
      </c>
      <c r="DR19" s="664"/>
      <c r="DS19" s="664"/>
      <c r="DT19" s="664"/>
      <c r="DU19" s="664"/>
      <c r="DV19" s="664"/>
      <c r="DW19" s="664"/>
      <c r="DX19" s="664"/>
      <c r="DY19" s="664"/>
      <c r="DZ19" s="664"/>
      <c r="EA19" s="664"/>
      <c r="EB19" s="664"/>
      <c r="EC19" s="704"/>
    </row>
    <row r="20" spans="2:133" ht="11.25" customHeight="1" x14ac:dyDescent="0.15">
      <c r="B20" s="658" t="s">
        <v>271</v>
      </c>
      <c r="C20" s="659"/>
      <c r="D20" s="659"/>
      <c r="E20" s="659"/>
      <c r="F20" s="659"/>
      <c r="G20" s="659"/>
      <c r="H20" s="659"/>
      <c r="I20" s="659"/>
      <c r="J20" s="659"/>
      <c r="K20" s="659"/>
      <c r="L20" s="659"/>
      <c r="M20" s="659"/>
      <c r="N20" s="659"/>
      <c r="O20" s="659"/>
      <c r="P20" s="659"/>
      <c r="Q20" s="660"/>
      <c r="R20" s="661">
        <v>181284</v>
      </c>
      <c r="S20" s="664"/>
      <c r="T20" s="664"/>
      <c r="U20" s="664"/>
      <c r="V20" s="664"/>
      <c r="W20" s="664"/>
      <c r="X20" s="664"/>
      <c r="Y20" s="665"/>
      <c r="Z20" s="723">
        <v>1.9</v>
      </c>
      <c r="AA20" s="723"/>
      <c r="AB20" s="723"/>
      <c r="AC20" s="723"/>
      <c r="AD20" s="724" t="s">
        <v>243</v>
      </c>
      <c r="AE20" s="724"/>
      <c r="AF20" s="724"/>
      <c r="AG20" s="724"/>
      <c r="AH20" s="724"/>
      <c r="AI20" s="724"/>
      <c r="AJ20" s="724"/>
      <c r="AK20" s="724"/>
      <c r="AL20" s="666" t="s">
        <v>230</v>
      </c>
      <c r="AM20" s="667"/>
      <c r="AN20" s="667"/>
      <c r="AO20" s="725"/>
      <c r="AP20" s="658" t="s">
        <v>272</v>
      </c>
      <c r="AQ20" s="659"/>
      <c r="AR20" s="659"/>
      <c r="AS20" s="659"/>
      <c r="AT20" s="659"/>
      <c r="AU20" s="659"/>
      <c r="AV20" s="659"/>
      <c r="AW20" s="659"/>
      <c r="AX20" s="659"/>
      <c r="AY20" s="659"/>
      <c r="AZ20" s="659"/>
      <c r="BA20" s="659"/>
      <c r="BB20" s="659"/>
      <c r="BC20" s="659"/>
      <c r="BD20" s="659"/>
      <c r="BE20" s="659"/>
      <c r="BF20" s="660"/>
      <c r="BG20" s="661" t="s">
        <v>243</v>
      </c>
      <c r="BH20" s="664"/>
      <c r="BI20" s="664"/>
      <c r="BJ20" s="664"/>
      <c r="BK20" s="664"/>
      <c r="BL20" s="664"/>
      <c r="BM20" s="664"/>
      <c r="BN20" s="665"/>
      <c r="BO20" s="723" t="s">
        <v>243</v>
      </c>
      <c r="BP20" s="723"/>
      <c r="BQ20" s="723"/>
      <c r="BR20" s="723"/>
      <c r="BS20" s="669" t="s">
        <v>230</v>
      </c>
      <c r="BT20" s="664"/>
      <c r="BU20" s="664"/>
      <c r="BV20" s="664"/>
      <c r="BW20" s="664"/>
      <c r="BX20" s="664"/>
      <c r="BY20" s="664"/>
      <c r="BZ20" s="664"/>
      <c r="CA20" s="664"/>
      <c r="CB20" s="704"/>
      <c r="CD20" s="705" t="s">
        <v>273</v>
      </c>
      <c r="CE20" s="702"/>
      <c r="CF20" s="702"/>
      <c r="CG20" s="702"/>
      <c r="CH20" s="702"/>
      <c r="CI20" s="702"/>
      <c r="CJ20" s="702"/>
      <c r="CK20" s="702"/>
      <c r="CL20" s="702"/>
      <c r="CM20" s="702"/>
      <c r="CN20" s="702"/>
      <c r="CO20" s="702"/>
      <c r="CP20" s="702"/>
      <c r="CQ20" s="703"/>
      <c r="CR20" s="661">
        <v>8986434</v>
      </c>
      <c r="CS20" s="664"/>
      <c r="CT20" s="664"/>
      <c r="CU20" s="664"/>
      <c r="CV20" s="664"/>
      <c r="CW20" s="664"/>
      <c r="CX20" s="664"/>
      <c r="CY20" s="665"/>
      <c r="CZ20" s="723">
        <v>100</v>
      </c>
      <c r="DA20" s="723"/>
      <c r="DB20" s="723"/>
      <c r="DC20" s="723"/>
      <c r="DD20" s="669">
        <v>1207216</v>
      </c>
      <c r="DE20" s="664"/>
      <c r="DF20" s="664"/>
      <c r="DG20" s="664"/>
      <c r="DH20" s="664"/>
      <c r="DI20" s="664"/>
      <c r="DJ20" s="664"/>
      <c r="DK20" s="664"/>
      <c r="DL20" s="664"/>
      <c r="DM20" s="664"/>
      <c r="DN20" s="664"/>
      <c r="DO20" s="664"/>
      <c r="DP20" s="665"/>
      <c r="DQ20" s="669">
        <v>6541504</v>
      </c>
      <c r="DR20" s="664"/>
      <c r="DS20" s="664"/>
      <c r="DT20" s="664"/>
      <c r="DU20" s="664"/>
      <c r="DV20" s="664"/>
      <c r="DW20" s="664"/>
      <c r="DX20" s="664"/>
      <c r="DY20" s="664"/>
      <c r="DZ20" s="664"/>
      <c r="EA20" s="664"/>
      <c r="EB20" s="664"/>
      <c r="EC20" s="704"/>
    </row>
    <row r="21" spans="2:133" ht="11.25" customHeight="1" x14ac:dyDescent="0.15">
      <c r="B21" s="658" t="s">
        <v>274</v>
      </c>
      <c r="C21" s="659"/>
      <c r="D21" s="659"/>
      <c r="E21" s="659"/>
      <c r="F21" s="659"/>
      <c r="G21" s="659"/>
      <c r="H21" s="659"/>
      <c r="I21" s="659"/>
      <c r="J21" s="659"/>
      <c r="K21" s="659"/>
      <c r="L21" s="659"/>
      <c r="M21" s="659"/>
      <c r="N21" s="659"/>
      <c r="O21" s="659"/>
      <c r="P21" s="659"/>
      <c r="Q21" s="660"/>
      <c r="R21" s="661" t="s">
        <v>230</v>
      </c>
      <c r="S21" s="664"/>
      <c r="T21" s="664"/>
      <c r="U21" s="664"/>
      <c r="V21" s="664"/>
      <c r="W21" s="664"/>
      <c r="X21" s="664"/>
      <c r="Y21" s="665"/>
      <c r="Z21" s="723" t="s">
        <v>230</v>
      </c>
      <c r="AA21" s="723"/>
      <c r="AB21" s="723"/>
      <c r="AC21" s="723"/>
      <c r="AD21" s="724" t="s">
        <v>230</v>
      </c>
      <c r="AE21" s="724"/>
      <c r="AF21" s="724"/>
      <c r="AG21" s="724"/>
      <c r="AH21" s="724"/>
      <c r="AI21" s="724"/>
      <c r="AJ21" s="724"/>
      <c r="AK21" s="724"/>
      <c r="AL21" s="666" t="s">
        <v>230</v>
      </c>
      <c r="AM21" s="667"/>
      <c r="AN21" s="667"/>
      <c r="AO21" s="725"/>
      <c r="AP21" s="769" t="s">
        <v>275</v>
      </c>
      <c r="AQ21" s="776"/>
      <c r="AR21" s="776"/>
      <c r="AS21" s="776"/>
      <c r="AT21" s="776"/>
      <c r="AU21" s="776"/>
      <c r="AV21" s="776"/>
      <c r="AW21" s="776"/>
      <c r="AX21" s="776"/>
      <c r="AY21" s="776"/>
      <c r="AZ21" s="776"/>
      <c r="BA21" s="776"/>
      <c r="BB21" s="776"/>
      <c r="BC21" s="776"/>
      <c r="BD21" s="776"/>
      <c r="BE21" s="776"/>
      <c r="BF21" s="771"/>
      <c r="BG21" s="661" t="s">
        <v>230</v>
      </c>
      <c r="BH21" s="664"/>
      <c r="BI21" s="664"/>
      <c r="BJ21" s="664"/>
      <c r="BK21" s="664"/>
      <c r="BL21" s="664"/>
      <c r="BM21" s="664"/>
      <c r="BN21" s="665"/>
      <c r="BO21" s="723" t="s">
        <v>230</v>
      </c>
      <c r="BP21" s="723"/>
      <c r="BQ21" s="723"/>
      <c r="BR21" s="723"/>
      <c r="BS21" s="669" t="s">
        <v>230</v>
      </c>
      <c r="BT21" s="664"/>
      <c r="BU21" s="664"/>
      <c r="BV21" s="664"/>
      <c r="BW21" s="664"/>
      <c r="BX21" s="664"/>
      <c r="BY21" s="664"/>
      <c r="BZ21" s="664"/>
      <c r="CA21" s="664"/>
      <c r="CB21" s="704"/>
      <c r="CD21" s="781"/>
      <c r="CE21" s="715"/>
      <c r="CF21" s="715"/>
      <c r="CG21" s="715"/>
      <c r="CH21" s="715"/>
      <c r="CI21" s="715"/>
      <c r="CJ21" s="715"/>
      <c r="CK21" s="715"/>
      <c r="CL21" s="715"/>
      <c r="CM21" s="715"/>
      <c r="CN21" s="715"/>
      <c r="CO21" s="715"/>
      <c r="CP21" s="715"/>
      <c r="CQ21" s="716"/>
      <c r="CR21" s="782"/>
      <c r="CS21" s="783"/>
      <c r="CT21" s="783"/>
      <c r="CU21" s="783"/>
      <c r="CV21" s="783"/>
      <c r="CW21" s="783"/>
      <c r="CX21" s="783"/>
      <c r="CY21" s="784"/>
      <c r="CZ21" s="785"/>
      <c r="DA21" s="785"/>
      <c r="DB21" s="785"/>
      <c r="DC21" s="785"/>
      <c r="DD21" s="786"/>
      <c r="DE21" s="783"/>
      <c r="DF21" s="783"/>
      <c r="DG21" s="783"/>
      <c r="DH21" s="783"/>
      <c r="DI21" s="783"/>
      <c r="DJ21" s="783"/>
      <c r="DK21" s="783"/>
      <c r="DL21" s="783"/>
      <c r="DM21" s="783"/>
      <c r="DN21" s="783"/>
      <c r="DO21" s="783"/>
      <c r="DP21" s="784"/>
      <c r="DQ21" s="786"/>
      <c r="DR21" s="783"/>
      <c r="DS21" s="783"/>
      <c r="DT21" s="783"/>
      <c r="DU21" s="783"/>
      <c r="DV21" s="783"/>
      <c r="DW21" s="783"/>
      <c r="DX21" s="783"/>
      <c r="DY21" s="783"/>
      <c r="DZ21" s="783"/>
      <c r="EA21" s="783"/>
      <c r="EB21" s="783"/>
      <c r="EC21" s="790"/>
    </row>
    <row r="22" spans="2:133" ht="11.25" customHeight="1" x14ac:dyDescent="0.15">
      <c r="B22" s="658" t="s">
        <v>276</v>
      </c>
      <c r="C22" s="659"/>
      <c r="D22" s="659"/>
      <c r="E22" s="659"/>
      <c r="F22" s="659"/>
      <c r="G22" s="659"/>
      <c r="H22" s="659"/>
      <c r="I22" s="659"/>
      <c r="J22" s="659"/>
      <c r="K22" s="659"/>
      <c r="L22" s="659"/>
      <c r="M22" s="659"/>
      <c r="N22" s="659"/>
      <c r="O22" s="659"/>
      <c r="P22" s="659"/>
      <c r="Q22" s="660"/>
      <c r="R22" s="661">
        <v>5580048</v>
      </c>
      <c r="S22" s="664"/>
      <c r="T22" s="664"/>
      <c r="U22" s="664"/>
      <c r="V22" s="664"/>
      <c r="W22" s="664"/>
      <c r="X22" s="664"/>
      <c r="Y22" s="665"/>
      <c r="Z22" s="723">
        <v>59.9</v>
      </c>
      <c r="AA22" s="723"/>
      <c r="AB22" s="723"/>
      <c r="AC22" s="723"/>
      <c r="AD22" s="724">
        <v>5398764</v>
      </c>
      <c r="AE22" s="724"/>
      <c r="AF22" s="724"/>
      <c r="AG22" s="724"/>
      <c r="AH22" s="724"/>
      <c r="AI22" s="724"/>
      <c r="AJ22" s="724"/>
      <c r="AK22" s="724"/>
      <c r="AL22" s="666">
        <v>99.8</v>
      </c>
      <c r="AM22" s="667"/>
      <c r="AN22" s="667"/>
      <c r="AO22" s="725"/>
      <c r="AP22" s="769" t="s">
        <v>277</v>
      </c>
      <c r="AQ22" s="776"/>
      <c r="AR22" s="776"/>
      <c r="AS22" s="776"/>
      <c r="AT22" s="776"/>
      <c r="AU22" s="776"/>
      <c r="AV22" s="776"/>
      <c r="AW22" s="776"/>
      <c r="AX22" s="776"/>
      <c r="AY22" s="776"/>
      <c r="AZ22" s="776"/>
      <c r="BA22" s="776"/>
      <c r="BB22" s="776"/>
      <c r="BC22" s="776"/>
      <c r="BD22" s="776"/>
      <c r="BE22" s="776"/>
      <c r="BF22" s="771"/>
      <c r="BG22" s="661" t="s">
        <v>230</v>
      </c>
      <c r="BH22" s="664"/>
      <c r="BI22" s="664"/>
      <c r="BJ22" s="664"/>
      <c r="BK22" s="664"/>
      <c r="BL22" s="664"/>
      <c r="BM22" s="664"/>
      <c r="BN22" s="665"/>
      <c r="BO22" s="723" t="s">
        <v>230</v>
      </c>
      <c r="BP22" s="723"/>
      <c r="BQ22" s="723"/>
      <c r="BR22" s="723"/>
      <c r="BS22" s="669" t="s">
        <v>230</v>
      </c>
      <c r="BT22" s="664"/>
      <c r="BU22" s="664"/>
      <c r="BV22" s="664"/>
      <c r="BW22" s="664"/>
      <c r="BX22" s="664"/>
      <c r="BY22" s="664"/>
      <c r="BZ22" s="664"/>
      <c r="CA22" s="664"/>
      <c r="CB22" s="704"/>
      <c r="CD22" s="778" t="s">
        <v>278</v>
      </c>
      <c r="CE22" s="779"/>
      <c r="CF22" s="779"/>
      <c r="CG22" s="779"/>
      <c r="CH22" s="779"/>
      <c r="CI22" s="779"/>
      <c r="CJ22" s="779"/>
      <c r="CK22" s="779"/>
      <c r="CL22" s="779"/>
      <c r="CM22" s="779"/>
      <c r="CN22" s="779"/>
      <c r="CO22" s="779"/>
      <c r="CP22" s="779"/>
      <c r="CQ22" s="779"/>
      <c r="CR22" s="779"/>
      <c r="CS22" s="779"/>
      <c r="CT22" s="779"/>
      <c r="CU22" s="779"/>
      <c r="CV22" s="779"/>
      <c r="CW22" s="779"/>
      <c r="CX22" s="779"/>
      <c r="CY22" s="779"/>
      <c r="CZ22" s="779"/>
      <c r="DA22" s="779"/>
      <c r="DB22" s="779"/>
      <c r="DC22" s="779"/>
      <c r="DD22" s="779"/>
      <c r="DE22" s="779"/>
      <c r="DF22" s="779"/>
      <c r="DG22" s="779"/>
      <c r="DH22" s="779"/>
      <c r="DI22" s="779"/>
      <c r="DJ22" s="779"/>
      <c r="DK22" s="779"/>
      <c r="DL22" s="779"/>
      <c r="DM22" s="779"/>
      <c r="DN22" s="779"/>
      <c r="DO22" s="779"/>
      <c r="DP22" s="779"/>
      <c r="DQ22" s="779"/>
      <c r="DR22" s="779"/>
      <c r="DS22" s="779"/>
      <c r="DT22" s="779"/>
      <c r="DU22" s="779"/>
      <c r="DV22" s="779"/>
      <c r="DW22" s="779"/>
      <c r="DX22" s="779"/>
      <c r="DY22" s="779"/>
      <c r="DZ22" s="779"/>
      <c r="EA22" s="779"/>
      <c r="EB22" s="779"/>
      <c r="EC22" s="780"/>
    </row>
    <row r="23" spans="2:133" ht="11.25" customHeight="1" x14ac:dyDescent="0.15">
      <c r="B23" s="658" t="s">
        <v>279</v>
      </c>
      <c r="C23" s="659"/>
      <c r="D23" s="659"/>
      <c r="E23" s="659"/>
      <c r="F23" s="659"/>
      <c r="G23" s="659"/>
      <c r="H23" s="659"/>
      <c r="I23" s="659"/>
      <c r="J23" s="659"/>
      <c r="K23" s="659"/>
      <c r="L23" s="659"/>
      <c r="M23" s="659"/>
      <c r="N23" s="659"/>
      <c r="O23" s="659"/>
      <c r="P23" s="659"/>
      <c r="Q23" s="660"/>
      <c r="R23" s="661">
        <v>2888</v>
      </c>
      <c r="S23" s="664"/>
      <c r="T23" s="664"/>
      <c r="U23" s="664"/>
      <c r="V23" s="664"/>
      <c r="W23" s="664"/>
      <c r="X23" s="664"/>
      <c r="Y23" s="665"/>
      <c r="Z23" s="723">
        <v>0</v>
      </c>
      <c r="AA23" s="723"/>
      <c r="AB23" s="723"/>
      <c r="AC23" s="723"/>
      <c r="AD23" s="724">
        <v>2888</v>
      </c>
      <c r="AE23" s="724"/>
      <c r="AF23" s="724"/>
      <c r="AG23" s="724"/>
      <c r="AH23" s="724"/>
      <c r="AI23" s="724"/>
      <c r="AJ23" s="724"/>
      <c r="AK23" s="724"/>
      <c r="AL23" s="666">
        <v>0.1</v>
      </c>
      <c r="AM23" s="667"/>
      <c r="AN23" s="667"/>
      <c r="AO23" s="725"/>
      <c r="AP23" s="769" t="s">
        <v>280</v>
      </c>
      <c r="AQ23" s="776"/>
      <c r="AR23" s="776"/>
      <c r="AS23" s="776"/>
      <c r="AT23" s="776"/>
      <c r="AU23" s="776"/>
      <c r="AV23" s="776"/>
      <c r="AW23" s="776"/>
      <c r="AX23" s="776"/>
      <c r="AY23" s="776"/>
      <c r="AZ23" s="776"/>
      <c r="BA23" s="776"/>
      <c r="BB23" s="776"/>
      <c r="BC23" s="776"/>
      <c r="BD23" s="776"/>
      <c r="BE23" s="776"/>
      <c r="BF23" s="771"/>
      <c r="BG23" s="661" t="s">
        <v>230</v>
      </c>
      <c r="BH23" s="664"/>
      <c r="BI23" s="664"/>
      <c r="BJ23" s="664"/>
      <c r="BK23" s="664"/>
      <c r="BL23" s="664"/>
      <c r="BM23" s="664"/>
      <c r="BN23" s="665"/>
      <c r="BO23" s="723" t="s">
        <v>230</v>
      </c>
      <c r="BP23" s="723"/>
      <c r="BQ23" s="723"/>
      <c r="BR23" s="723"/>
      <c r="BS23" s="669" t="s">
        <v>230</v>
      </c>
      <c r="BT23" s="664"/>
      <c r="BU23" s="664"/>
      <c r="BV23" s="664"/>
      <c r="BW23" s="664"/>
      <c r="BX23" s="664"/>
      <c r="BY23" s="664"/>
      <c r="BZ23" s="664"/>
      <c r="CA23" s="664"/>
      <c r="CB23" s="704"/>
      <c r="CD23" s="778" t="s">
        <v>218</v>
      </c>
      <c r="CE23" s="779"/>
      <c r="CF23" s="779"/>
      <c r="CG23" s="779"/>
      <c r="CH23" s="779"/>
      <c r="CI23" s="779"/>
      <c r="CJ23" s="779"/>
      <c r="CK23" s="779"/>
      <c r="CL23" s="779"/>
      <c r="CM23" s="779"/>
      <c r="CN23" s="779"/>
      <c r="CO23" s="779"/>
      <c r="CP23" s="779"/>
      <c r="CQ23" s="780"/>
      <c r="CR23" s="778" t="s">
        <v>281</v>
      </c>
      <c r="CS23" s="779"/>
      <c r="CT23" s="779"/>
      <c r="CU23" s="779"/>
      <c r="CV23" s="779"/>
      <c r="CW23" s="779"/>
      <c r="CX23" s="779"/>
      <c r="CY23" s="780"/>
      <c r="CZ23" s="778" t="s">
        <v>282</v>
      </c>
      <c r="DA23" s="779"/>
      <c r="DB23" s="779"/>
      <c r="DC23" s="780"/>
      <c r="DD23" s="778" t="s">
        <v>283</v>
      </c>
      <c r="DE23" s="779"/>
      <c r="DF23" s="779"/>
      <c r="DG23" s="779"/>
      <c r="DH23" s="779"/>
      <c r="DI23" s="779"/>
      <c r="DJ23" s="779"/>
      <c r="DK23" s="780"/>
      <c r="DL23" s="787" t="s">
        <v>284</v>
      </c>
      <c r="DM23" s="788"/>
      <c r="DN23" s="788"/>
      <c r="DO23" s="788"/>
      <c r="DP23" s="788"/>
      <c r="DQ23" s="788"/>
      <c r="DR23" s="788"/>
      <c r="DS23" s="788"/>
      <c r="DT23" s="788"/>
      <c r="DU23" s="788"/>
      <c r="DV23" s="789"/>
      <c r="DW23" s="778" t="s">
        <v>285</v>
      </c>
      <c r="DX23" s="779"/>
      <c r="DY23" s="779"/>
      <c r="DZ23" s="779"/>
      <c r="EA23" s="779"/>
      <c r="EB23" s="779"/>
      <c r="EC23" s="780"/>
    </row>
    <row r="24" spans="2:133" ht="11.25" customHeight="1" x14ac:dyDescent="0.15">
      <c r="B24" s="658" t="s">
        <v>286</v>
      </c>
      <c r="C24" s="659"/>
      <c r="D24" s="659"/>
      <c r="E24" s="659"/>
      <c r="F24" s="659"/>
      <c r="G24" s="659"/>
      <c r="H24" s="659"/>
      <c r="I24" s="659"/>
      <c r="J24" s="659"/>
      <c r="K24" s="659"/>
      <c r="L24" s="659"/>
      <c r="M24" s="659"/>
      <c r="N24" s="659"/>
      <c r="O24" s="659"/>
      <c r="P24" s="659"/>
      <c r="Q24" s="660"/>
      <c r="R24" s="661">
        <v>50589</v>
      </c>
      <c r="S24" s="664"/>
      <c r="T24" s="664"/>
      <c r="U24" s="664"/>
      <c r="V24" s="664"/>
      <c r="W24" s="664"/>
      <c r="X24" s="664"/>
      <c r="Y24" s="665"/>
      <c r="Z24" s="723">
        <v>0.5</v>
      </c>
      <c r="AA24" s="723"/>
      <c r="AB24" s="723"/>
      <c r="AC24" s="723"/>
      <c r="AD24" s="724" t="s">
        <v>230</v>
      </c>
      <c r="AE24" s="724"/>
      <c r="AF24" s="724"/>
      <c r="AG24" s="724"/>
      <c r="AH24" s="724"/>
      <c r="AI24" s="724"/>
      <c r="AJ24" s="724"/>
      <c r="AK24" s="724"/>
      <c r="AL24" s="666" t="s">
        <v>230</v>
      </c>
      <c r="AM24" s="667"/>
      <c r="AN24" s="667"/>
      <c r="AO24" s="725"/>
      <c r="AP24" s="769" t="s">
        <v>287</v>
      </c>
      <c r="AQ24" s="776"/>
      <c r="AR24" s="776"/>
      <c r="AS24" s="776"/>
      <c r="AT24" s="776"/>
      <c r="AU24" s="776"/>
      <c r="AV24" s="776"/>
      <c r="AW24" s="776"/>
      <c r="AX24" s="776"/>
      <c r="AY24" s="776"/>
      <c r="AZ24" s="776"/>
      <c r="BA24" s="776"/>
      <c r="BB24" s="776"/>
      <c r="BC24" s="776"/>
      <c r="BD24" s="776"/>
      <c r="BE24" s="776"/>
      <c r="BF24" s="771"/>
      <c r="BG24" s="661" t="s">
        <v>243</v>
      </c>
      <c r="BH24" s="664"/>
      <c r="BI24" s="664"/>
      <c r="BJ24" s="664"/>
      <c r="BK24" s="664"/>
      <c r="BL24" s="664"/>
      <c r="BM24" s="664"/>
      <c r="BN24" s="665"/>
      <c r="BO24" s="723" t="s">
        <v>230</v>
      </c>
      <c r="BP24" s="723"/>
      <c r="BQ24" s="723"/>
      <c r="BR24" s="723"/>
      <c r="BS24" s="669" t="s">
        <v>243</v>
      </c>
      <c r="BT24" s="664"/>
      <c r="BU24" s="664"/>
      <c r="BV24" s="664"/>
      <c r="BW24" s="664"/>
      <c r="BX24" s="664"/>
      <c r="BY24" s="664"/>
      <c r="BZ24" s="664"/>
      <c r="CA24" s="664"/>
      <c r="CB24" s="704"/>
      <c r="CD24" s="732" t="s">
        <v>288</v>
      </c>
      <c r="CE24" s="733"/>
      <c r="CF24" s="733"/>
      <c r="CG24" s="733"/>
      <c r="CH24" s="733"/>
      <c r="CI24" s="733"/>
      <c r="CJ24" s="733"/>
      <c r="CK24" s="733"/>
      <c r="CL24" s="733"/>
      <c r="CM24" s="733"/>
      <c r="CN24" s="733"/>
      <c r="CO24" s="733"/>
      <c r="CP24" s="733"/>
      <c r="CQ24" s="734"/>
      <c r="CR24" s="726">
        <v>4375538</v>
      </c>
      <c r="CS24" s="727"/>
      <c r="CT24" s="727"/>
      <c r="CU24" s="727"/>
      <c r="CV24" s="727"/>
      <c r="CW24" s="727"/>
      <c r="CX24" s="727"/>
      <c r="CY24" s="773"/>
      <c r="CZ24" s="774">
        <v>48.7</v>
      </c>
      <c r="DA24" s="743"/>
      <c r="DB24" s="743"/>
      <c r="DC24" s="777"/>
      <c r="DD24" s="772">
        <v>3006128</v>
      </c>
      <c r="DE24" s="727"/>
      <c r="DF24" s="727"/>
      <c r="DG24" s="727"/>
      <c r="DH24" s="727"/>
      <c r="DI24" s="727"/>
      <c r="DJ24" s="727"/>
      <c r="DK24" s="773"/>
      <c r="DL24" s="772">
        <v>2975976</v>
      </c>
      <c r="DM24" s="727"/>
      <c r="DN24" s="727"/>
      <c r="DO24" s="727"/>
      <c r="DP24" s="727"/>
      <c r="DQ24" s="727"/>
      <c r="DR24" s="727"/>
      <c r="DS24" s="727"/>
      <c r="DT24" s="727"/>
      <c r="DU24" s="727"/>
      <c r="DV24" s="773"/>
      <c r="DW24" s="774">
        <v>51.9</v>
      </c>
      <c r="DX24" s="743"/>
      <c r="DY24" s="743"/>
      <c r="DZ24" s="743"/>
      <c r="EA24" s="743"/>
      <c r="EB24" s="743"/>
      <c r="EC24" s="775"/>
    </row>
    <row r="25" spans="2:133" ht="11.25" customHeight="1" x14ac:dyDescent="0.15">
      <c r="B25" s="658" t="s">
        <v>289</v>
      </c>
      <c r="C25" s="659"/>
      <c r="D25" s="659"/>
      <c r="E25" s="659"/>
      <c r="F25" s="659"/>
      <c r="G25" s="659"/>
      <c r="H25" s="659"/>
      <c r="I25" s="659"/>
      <c r="J25" s="659"/>
      <c r="K25" s="659"/>
      <c r="L25" s="659"/>
      <c r="M25" s="659"/>
      <c r="N25" s="659"/>
      <c r="O25" s="659"/>
      <c r="P25" s="659"/>
      <c r="Q25" s="660"/>
      <c r="R25" s="661">
        <v>71671</v>
      </c>
      <c r="S25" s="664"/>
      <c r="T25" s="664"/>
      <c r="U25" s="664"/>
      <c r="V25" s="664"/>
      <c r="W25" s="664"/>
      <c r="X25" s="664"/>
      <c r="Y25" s="665"/>
      <c r="Z25" s="723">
        <v>0.8</v>
      </c>
      <c r="AA25" s="723"/>
      <c r="AB25" s="723"/>
      <c r="AC25" s="723"/>
      <c r="AD25" s="724" t="s">
        <v>230</v>
      </c>
      <c r="AE25" s="724"/>
      <c r="AF25" s="724"/>
      <c r="AG25" s="724"/>
      <c r="AH25" s="724"/>
      <c r="AI25" s="724"/>
      <c r="AJ25" s="724"/>
      <c r="AK25" s="724"/>
      <c r="AL25" s="666" t="s">
        <v>243</v>
      </c>
      <c r="AM25" s="667"/>
      <c r="AN25" s="667"/>
      <c r="AO25" s="725"/>
      <c r="AP25" s="769" t="s">
        <v>290</v>
      </c>
      <c r="AQ25" s="776"/>
      <c r="AR25" s="776"/>
      <c r="AS25" s="776"/>
      <c r="AT25" s="776"/>
      <c r="AU25" s="776"/>
      <c r="AV25" s="776"/>
      <c r="AW25" s="776"/>
      <c r="AX25" s="776"/>
      <c r="AY25" s="776"/>
      <c r="AZ25" s="776"/>
      <c r="BA25" s="776"/>
      <c r="BB25" s="776"/>
      <c r="BC25" s="776"/>
      <c r="BD25" s="776"/>
      <c r="BE25" s="776"/>
      <c r="BF25" s="771"/>
      <c r="BG25" s="661" t="s">
        <v>243</v>
      </c>
      <c r="BH25" s="664"/>
      <c r="BI25" s="664"/>
      <c r="BJ25" s="664"/>
      <c r="BK25" s="664"/>
      <c r="BL25" s="664"/>
      <c r="BM25" s="664"/>
      <c r="BN25" s="665"/>
      <c r="BO25" s="723" t="s">
        <v>230</v>
      </c>
      <c r="BP25" s="723"/>
      <c r="BQ25" s="723"/>
      <c r="BR25" s="723"/>
      <c r="BS25" s="669" t="s">
        <v>230</v>
      </c>
      <c r="BT25" s="664"/>
      <c r="BU25" s="664"/>
      <c r="BV25" s="664"/>
      <c r="BW25" s="664"/>
      <c r="BX25" s="664"/>
      <c r="BY25" s="664"/>
      <c r="BZ25" s="664"/>
      <c r="CA25" s="664"/>
      <c r="CB25" s="704"/>
      <c r="CD25" s="705" t="s">
        <v>291</v>
      </c>
      <c r="CE25" s="702"/>
      <c r="CF25" s="702"/>
      <c r="CG25" s="702"/>
      <c r="CH25" s="702"/>
      <c r="CI25" s="702"/>
      <c r="CJ25" s="702"/>
      <c r="CK25" s="702"/>
      <c r="CL25" s="702"/>
      <c r="CM25" s="702"/>
      <c r="CN25" s="702"/>
      <c r="CO25" s="702"/>
      <c r="CP25" s="702"/>
      <c r="CQ25" s="703"/>
      <c r="CR25" s="661">
        <v>1549539</v>
      </c>
      <c r="CS25" s="662"/>
      <c r="CT25" s="662"/>
      <c r="CU25" s="662"/>
      <c r="CV25" s="662"/>
      <c r="CW25" s="662"/>
      <c r="CX25" s="662"/>
      <c r="CY25" s="663"/>
      <c r="CZ25" s="666">
        <v>17.2</v>
      </c>
      <c r="DA25" s="695"/>
      <c r="DB25" s="695"/>
      <c r="DC25" s="696"/>
      <c r="DD25" s="669">
        <v>1471193</v>
      </c>
      <c r="DE25" s="662"/>
      <c r="DF25" s="662"/>
      <c r="DG25" s="662"/>
      <c r="DH25" s="662"/>
      <c r="DI25" s="662"/>
      <c r="DJ25" s="662"/>
      <c r="DK25" s="663"/>
      <c r="DL25" s="669">
        <v>1448856</v>
      </c>
      <c r="DM25" s="662"/>
      <c r="DN25" s="662"/>
      <c r="DO25" s="662"/>
      <c r="DP25" s="662"/>
      <c r="DQ25" s="662"/>
      <c r="DR25" s="662"/>
      <c r="DS25" s="662"/>
      <c r="DT25" s="662"/>
      <c r="DU25" s="662"/>
      <c r="DV25" s="663"/>
      <c r="DW25" s="666">
        <v>25.3</v>
      </c>
      <c r="DX25" s="695"/>
      <c r="DY25" s="695"/>
      <c r="DZ25" s="695"/>
      <c r="EA25" s="695"/>
      <c r="EB25" s="695"/>
      <c r="EC25" s="697"/>
    </row>
    <row r="26" spans="2:133" ht="11.25" customHeight="1" x14ac:dyDescent="0.15">
      <c r="B26" s="658" t="s">
        <v>292</v>
      </c>
      <c r="C26" s="659"/>
      <c r="D26" s="659"/>
      <c r="E26" s="659"/>
      <c r="F26" s="659"/>
      <c r="G26" s="659"/>
      <c r="H26" s="659"/>
      <c r="I26" s="659"/>
      <c r="J26" s="659"/>
      <c r="K26" s="659"/>
      <c r="L26" s="659"/>
      <c r="M26" s="659"/>
      <c r="N26" s="659"/>
      <c r="O26" s="659"/>
      <c r="P26" s="659"/>
      <c r="Q26" s="660"/>
      <c r="R26" s="661">
        <v>37626</v>
      </c>
      <c r="S26" s="664"/>
      <c r="T26" s="664"/>
      <c r="U26" s="664"/>
      <c r="V26" s="664"/>
      <c r="W26" s="664"/>
      <c r="X26" s="664"/>
      <c r="Y26" s="665"/>
      <c r="Z26" s="723">
        <v>0.4</v>
      </c>
      <c r="AA26" s="723"/>
      <c r="AB26" s="723"/>
      <c r="AC26" s="723"/>
      <c r="AD26" s="724" t="s">
        <v>230</v>
      </c>
      <c r="AE26" s="724"/>
      <c r="AF26" s="724"/>
      <c r="AG26" s="724"/>
      <c r="AH26" s="724"/>
      <c r="AI26" s="724"/>
      <c r="AJ26" s="724"/>
      <c r="AK26" s="724"/>
      <c r="AL26" s="666" t="s">
        <v>243</v>
      </c>
      <c r="AM26" s="667"/>
      <c r="AN26" s="667"/>
      <c r="AO26" s="725"/>
      <c r="AP26" s="769" t="s">
        <v>293</v>
      </c>
      <c r="AQ26" s="770"/>
      <c r="AR26" s="770"/>
      <c r="AS26" s="770"/>
      <c r="AT26" s="770"/>
      <c r="AU26" s="770"/>
      <c r="AV26" s="770"/>
      <c r="AW26" s="770"/>
      <c r="AX26" s="770"/>
      <c r="AY26" s="770"/>
      <c r="AZ26" s="770"/>
      <c r="BA26" s="770"/>
      <c r="BB26" s="770"/>
      <c r="BC26" s="770"/>
      <c r="BD26" s="770"/>
      <c r="BE26" s="770"/>
      <c r="BF26" s="771"/>
      <c r="BG26" s="661" t="s">
        <v>243</v>
      </c>
      <c r="BH26" s="664"/>
      <c r="BI26" s="664"/>
      <c r="BJ26" s="664"/>
      <c r="BK26" s="664"/>
      <c r="BL26" s="664"/>
      <c r="BM26" s="664"/>
      <c r="BN26" s="665"/>
      <c r="BO26" s="723" t="s">
        <v>230</v>
      </c>
      <c r="BP26" s="723"/>
      <c r="BQ26" s="723"/>
      <c r="BR26" s="723"/>
      <c r="BS26" s="669" t="s">
        <v>243</v>
      </c>
      <c r="BT26" s="664"/>
      <c r="BU26" s="664"/>
      <c r="BV26" s="664"/>
      <c r="BW26" s="664"/>
      <c r="BX26" s="664"/>
      <c r="BY26" s="664"/>
      <c r="BZ26" s="664"/>
      <c r="CA26" s="664"/>
      <c r="CB26" s="704"/>
      <c r="CD26" s="705" t="s">
        <v>294</v>
      </c>
      <c r="CE26" s="702"/>
      <c r="CF26" s="702"/>
      <c r="CG26" s="702"/>
      <c r="CH26" s="702"/>
      <c r="CI26" s="702"/>
      <c r="CJ26" s="702"/>
      <c r="CK26" s="702"/>
      <c r="CL26" s="702"/>
      <c r="CM26" s="702"/>
      <c r="CN26" s="702"/>
      <c r="CO26" s="702"/>
      <c r="CP26" s="702"/>
      <c r="CQ26" s="703"/>
      <c r="CR26" s="661">
        <v>1016111</v>
      </c>
      <c r="CS26" s="664"/>
      <c r="CT26" s="664"/>
      <c r="CU26" s="664"/>
      <c r="CV26" s="664"/>
      <c r="CW26" s="664"/>
      <c r="CX26" s="664"/>
      <c r="CY26" s="665"/>
      <c r="CZ26" s="666">
        <v>11.3</v>
      </c>
      <c r="DA26" s="695"/>
      <c r="DB26" s="695"/>
      <c r="DC26" s="696"/>
      <c r="DD26" s="669">
        <v>948876</v>
      </c>
      <c r="DE26" s="664"/>
      <c r="DF26" s="664"/>
      <c r="DG26" s="664"/>
      <c r="DH26" s="664"/>
      <c r="DI26" s="664"/>
      <c r="DJ26" s="664"/>
      <c r="DK26" s="665"/>
      <c r="DL26" s="669" t="s">
        <v>243</v>
      </c>
      <c r="DM26" s="664"/>
      <c r="DN26" s="664"/>
      <c r="DO26" s="664"/>
      <c r="DP26" s="664"/>
      <c r="DQ26" s="664"/>
      <c r="DR26" s="664"/>
      <c r="DS26" s="664"/>
      <c r="DT26" s="664"/>
      <c r="DU26" s="664"/>
      <c r="DV26" s="665"/>
      <c r="DW26" s="666" t="s">
        <v>230</v>
      </c>
      <c r="DX26" s="695"/>
      <c r="DY26" s="695"/>
      <c r="DZ26" s="695"/>
      <c r="EA26" s="695"/>
      <c r="EB26" s="695"/>
      <c r="EC26" s="697"/>
    </row>
    <row r="27" spans="2:133" ht="11.25" customHeight="1" x14ac:dyDescent="0.15">
      <c r="B27" s="658" t="s">
        <v>295</v>
      </c>
      <c r="C27" s="659"/>
      <c r="D27" s="659"/>
      <c r="E27" s="659"/>
      <c r="F27" s="659"/>
      <c r="G27" s="659"/>
      <c r="H27" s="659"/>
      <c r="I27" s="659"/>
      <c r="J27" s="659"/>
      <c r="K27" s="659"/>
      <c r="L27" s="659"/>
      <c r="M27" s="659"/>
      <c r="N27" s="659"/>
      <c r="O27" s="659"/>
      <c r="P27" s="659"/>
      <c r="Q27" s="660"/>
      <c r="R27" s="661">
        <v>1072683</v>
      </c>
      <c r="S27" s="664"/>
      <c r="T27" s="664"/>
      <c r="U27" s="664"/>
      <c r="V27" s="664"/>
      <c r="W27" s="664"/>
      <c r="X27" s="664"/>
      <c r="Y27" s="665"/>
      <c r="Z27" s="723">
        <v>11.5</v>
      </c>
      <c r="AA27" s="723"/>
      <c r="AB27" s="723"/>
      <c r="AC27" s="723"/>
      <c r="AD27" s="724" t="s">
        <v>230</v>
      </c>
      <c r="AE27" s="724"/>
      <c r="AF27" s="724"/>
      <c r="AG27" s="724"/>
      <c r="AH27" s="724"/>
      <c r="AI27" s="724"/>
      <c r="AJ27" s="724"/>
      <c r="AK27" s="724"/>
      <c r="AL27" s="666" t="s">
        <v>243</v>
      </c>
      <c r="AM27" s="667"/>
      <c r="AN27" s="667"/>
      <c r="AO27" s="725"/>
      <c r="AP27" s="658" t="s">
        <v>296</v>
      </c>
      <c r="AQ27" s="659"/>
      <c r="AR27" s="659"/>
      <c r="AS27" s="659"/>
      <c r="AT27" s="659"/>
      <c r="AU27" s="659"/>
      <c r="AV27" s="659"/>
      <c r="AW27" s="659"/>
      <c r="AX27" s="659"/>
      <c r="AY27" s="659"/>
      <c r="AZ27" s="659"/>
      <c r="BA27" s="659"/>
      <c r="BB27" s="659"/>
      <c r="BC27" s="659"/>
      <c r="BD27" s="659"/>
      <c r="BE27" s="659"/>
      <c r="BF27" s="660"/>
      <c r="BG27" s="661">
        <v>2618430</v>
      </c>
      <c r="BH27" s="664"/>
      <c r="BI27" s="664"/>
      <c r="BJ27" s="664"/>
      <c r="BK27" s="664"/>
      <c r="BL27" s="664"/>
      <c r="BM27" s="664"/>
      <c r="BN27" s="665"/>
      <c r="BO27" s="723">
        <v>100</v>
      </c>
      <c r="BP27" s="723"/>
      <c r="BQ27" s="723"/>
      <c r="BR27" s="723"/>
      <c r="BS27" s="669">
        <v>15782</v>
      </c>
      <c r="BT27" s="664"/>
      <c r="BU27" s="664"/>
      <c r="BV27" s="664"/>
      <c r="BW27" s="664"/>
      <c r="BX27" s="664"/>
      <c r="BY27" s="664"/>
      <c r="BZ27" s="664"/>
      <c r="CA27" s="664"/>
      <c r="CB27" s="704"/>
      <c r="CD27" s="705" t="s">
        <v>297</v>
      </c>
      <c r="CE27" s="702"/>
      <c r="CF27" s="702"/>
      <c r="CG27" s="702"/>
      <c r="CH27" s="702"/>
      <c r="CI27" s="702"/>
      <c r="CJ27" s="702"/>
      <c r="CK27" s="702"/>
      <c r="CL27" s="702"/>
      <c r="CM27" s="702"/>
      <c r="CN27" s="702"/>
      <c r="CO27" s="702"/>
      <c r="CP27" s="702"/>
      <c r="CQ27" s="703"/>
      <c r="CR27" s="661">
        <v>1991822</v>
      </c>
      <c r="CS27" s="662"/>
      <c r="CT27" s="662"/>
      <c r="CU27" s="662"/>
      <c r="CV27" s="662"/>
      <c r="CW27" s="662"/>
      <c r="CX27" s="662"/>
      <c r="CY27" s="663"/>
      <c r="CZ27" s="666">
        <v>22.2</v>
      </c>
      <c r="DA27" s="695"/>
      <c r="DB27" s="695"/>
      <c r="DC27" s="696"/>
      <c r="DD27" s="669">
        <v>701778</v>
      </c>
      <c r="DE27" s="662"/>
      <c r="DF27" s="662"/>
      <c r="DG27" s="662"/>
      <c r="DH27" s="662"/>
      <c r="DI27" s="662"/>
      <c r="DJ27" s="662"/>
      <c r="DK27" s="663"/>
      <c r="DL27" s="669">
        <v>693963</v>
      </c>
      <c r="DM27" s="662"/>
      <c r="DN27" s="662"/>
      <c r="DO27" s="662"/>
      <c r="DP27" s="662"/>
      <c r="DQ27" s="662"/>
      <c r="DR27" s="662"/>
      <c r="DS27" s="662"/>
      <c r="DT27" s="662"/>
      <c r="DU27" s="662"/>
      <c r="DV27" s="663"/>
      <c r="DW27" s="666">
        <v>12.1</v>
      </c>
      <c r="DX27" s="695"/>
      <c r="DY27" s="695"/>
      <c r="DZ27" s="695"/>
      <c r="EA27" s="695"/>
      <c r="EB27" s="695"/>
      <c r="EC27" s="697"/>
    </row>
    <row r="28" spans="2:133" ht="11.25" customHeight="1" x14ac:dyDescent="0.15">
      <c r="B28" s="766" t="s">
        <v>298</v>
      </c>
      <c r="C28" s="767"/>
      <c r="D28" s="767"/>
      <c r="E28" s="767"/>
      <c r="F28" s="767"/>
      <c r="G28" s="767"/>
      <c r="H28" s="767"/>
      <c r="I28" s="767"/>
      <c r="J28" s="767"/>
      <c r="K28" s="767"/>
      <c r="L28" s="767"/>
      <c r="M28" s="767"/>
      <c r="N28" s="767"/>
      <c r="O28" s="767"/>
      <c r="P28" s="767"/>
      <c r="Q28" s="768"/>
      <c r="R28" s="661" t="s">
        <v>230</v>
      </c>
      <c r="S28" s="664"/>
      <c r="T28" s="664"/>
      <c r="U28" s="664"/>
      <c r="V28" s="664"/>
      <c r="W28" s="664"/>
      <c r="X28" s="664"/>
      <c r="Y28" s="665"/>
      <c r="Z28" s="723" t="s">
        <v>243</v>
      </c>
      <c r="AA28" s="723"/>
      <c r="AB28" s="723"/>
      <c r="AC28" s="723"/>
      <c r="AD28" s="724" t="s">
        <v>243</v>
      </c>
      <c r="AE28" s="724"/>
      <c r="AF28" s="724"/>
      <c r="AG28" s="724"/>
      <c r="AH28" s="724"/>
      <c r="AI28" s="724"/>
      <c r="AJ28" s="724"/>
      <c r="AK28" s="724"/>
      <c r="AL28" s="666" t="s">
        <v>230</v>
      </c>
      <c r="AM28" s="667"/>
      <c r="AN28" s="667"/>
      <c r="AO28" s="725"/>
      <c r="AP28" s="673"/>
      <c r="AQ28" s="674"/>
      <c r="AR28" s="674"/>
      <c r="AS28" s="674"/>
      <c r="AT28" s="674"/>
      <c r="AU28" s="674"/>
      <c r="AV28" s="674"/>
      <c r="AW28" s="674"/>
      <c r="AX28" s="674"/>
      <c r="AY28" s="674"/>
      <c r="AZ28" s="674"/>
      <c r="BA28" s="674"/>
      <c r="BB28" s="674"/>
      <c r="BC28" s="674"/>
      <c r="BD28" s="674"/>
      <c r="BE28" s="674"/>
      <c r="BF28" s="675"/>
      <c r="BG28" s="661"/>
      <c r="BH28" s="664"/>
      <c r="BI28" s="664"/>
      <c r="BJ28" s="664"/>
      <c r="BK28" s="664"/>
      <c r="BL28" s="664"/>
      <c r="BM28" s="664"/>
      <c r="BN28" s="665"/>
      <c r="BO28" s="723"/>
      <c r="BP28" s="723"/>
      <c r="BQ28" s="723"/>
      <c r="BR28" s="723"/>
      <c r="BS28" s="724"/>
      <c r="BT28" s="724"/>
      <c r="BU28" s="724"/>
      <c r="BV28" s="724"/>
      <c r="BW28" s="724"/>
      <c r="BX28" s="724"/>
      <c r="BY28" s="724"/>
      <c r="BZ28" s="724"/>
      <c r="CA28" s="724"/>
      <c r="CB28" s="765"/>
      <c r="CD28" s="705" t="s">
        <v>299</v>
      </c>
      <c r="CE28" s="702"/>
      <c r="CF28" s="702"/>
      <c r="CG28" s="702"/>
      <c r="CH28" s="702"/>
      <c r="CI28" s="702"/>
      <c r="CJ28" s="702"/>
      <c r="CK28" s="702"/>
      <c r="CL28" s="702"/>
      <c r="CM28" s="702"/>
      <c r="CN28" s="702"/>
      <c r="CO28" s="702"/>
      <c r="CP28" s="702"/>
      <c r="CQ28" s="703"/>
      <c r="CR28" s="661">
        <v>834177</v>
      </c>
      <c r="CS28" s="664"/>
      <c r="CT28" s="664"/>
      <c r="CU28" s="664"/>
      <c r="CV28" s="664"/>
      <c r="CW28" s="664"/>
      <c r="CX28" s="664"/>
      <c r="CY28" s="665"/>
      <c r="CZ28" s="666">
        <v>9.3000000000000007</v>
      </c>
      <c r="DA28" s="695"/>
      <c r="DB28" s="695"/>
      <c r="DC28" s="696"/>
      <c r="DD28" s="669">
        <v>833157</v>
      </c>
      <c r="DE28" s="664"/>
      <c r="DF28" s="664"/>
      <c r="DG28" s="664"/>
      <c r="DH28" s="664"/>
      <c r="DI28" s="664"/>
      <c r="DJ28" s="664"/>
      <c r="DK28" s="665"/>
      <c r="DL28" s="669">
        <v>833157</v>
      </c>
      <c r="DM28" s="664"/>
      <c r="DN28" s="664"/>
      <c r="DO28" s="664"/>
      <c r="DP28" s="664"/>
      <c r="DQ28" s="664"/>
      <c r="DR28" s="664"/>
      <c r="DS28" s="664"/>
      <c r="DT28" s="664"/>
      <c r="DU28" s="664"/>
      <c r="DV28" s="665"/>
      <c r="DW28" s="666">
        <v>14.5</v>
      </c>
      <c r="DX28" s="695"/>
      <c r="DY28" s="695"/>
      <c r="DZ28" s="695"/>
      <c r="EA28" s="695"/>
      <c r="EB28" s="695"/>
      <c r="EC28" s="697"/>
    </row>
    <row r="29" spans="2:133" ht="11.25" customHeight="1" x14ac:dyDescent="0.15">
      <c r="B29" s="658" t="s">
        <v>300</v>
      </c>
      <c r="C29" s="659"/>
      <c r="D29" s="659"/>
      <c r="E29" s="659"/>
      <c r="F29" s="659"/>
      <c r="G29" s="659"/>
      <c r="H29" s="659"/>
      <c r="I29" s="659"/>
      <c r="J29" s="659"/>
      <c r="K29" s="659"/>
      <c r="L29" s="659"/>
      <c r="M29" s="659"/>
      <c r="N29" s="659"/>
      <c r="O29" s="659"/>
      <c r="P29" s="659"/>
      <c r="Q29" s="660"/>
      <c r="R29" s="661">
        <v>745873</v>
      </c>
      <c r="S29" s="664"/>
      <c r="T29" s="664"/>
      <c r="U29" s="664"/>
      <c r="V29" s="664"/>
      <c r="W29" s="664"/>
      <c r="X29" s="664"/>
      <c r="Y29" s="665"/>
      <c r="Z29" s="723">
        <v>8</v>
      </c>
      <c r="AA29" s="723"/>
      <c r="AB29" s="723"/>
      <c r="AC29" s="723"/>
      <c r="AD29" s="724" t="s">
        <v>230</v>
      </c>
      <c r="AE29" s="724"/>
      <c r="AF29" s="724"/>
      <c r="AG29" s="724"/>
      <c r="AH29" s="724"/>
      <c r="AI29" s="724"/>
      <c r="AJ29" s="724"/>
      <c r="AK29" s="724"/>
      <c r="AL29" s="666" t="s">
        <v>230</v>
      </c>
      <c r="AM29" s="667"/>
      <c r="AN29" s="667"/>
      <c r="AO29" s="725"/>
      <c r="AP29" s="735" t="s">
        <v>218</v>
      </c>
      <c r="AQ29" s="736"/>
      <c r="AR29" s="736"/>
      <c r="AS29" s="736"/>
      <c r="AT29" s="736"/>
      <c r="AU29" s="736"/>
      <c r="AV29" s="736"/>
      <c r="AW29" s="736"/>
      <c r="AX29" s="736"/>
      <c r="AY29" s="736"/>
      <c r="AZ29" s="736"/>
      <c r="BA29" s="736"/>
      <c r="BB29" s="736"/>
      <c r="BC29" s="736"/>
      <c r="BD29" s="736"/>
      <c r="BE29" s="736"/>
      <c r="BF29" s="737"/>
      <c r="BG29" s="735" t="s">
        <v>301</v>
      </c>
      <c r="BH29" s="763"/>
      <c r="BI29" s="763"/>
      <c r="BJ29" s="763"/>
      <c r="BK29" s="763"/>
      <c r="BL29" s="763"/>
      <c r="BM29" s="763"/>
      <c r="BN29" s="763"/>
      <c r="BO29" s="763"/>
      <c r="BP29" s="763"/>
      <c r="BQ29" s="764"/>
      <c r="BR29" s="735" t="s">
        <v>302</v>
      </c>
      <c r="BS29" s="763"/>
      <c r="BT29" s="763"/>
      <c r="BU29" s="763"/>
      <c r="BV29" s="763"/>
      <c r="BW29" s="763"/>
      <c r="BX29" s="763"/>
      <c r="BY29" s="763"/>
      <c r="BZ29" s="763"/>
      <c r="CA29" s="763"/>
      <c r="CB29" s="764"/>
      <c r="CD29" s="745" t="s">
        <v>303</v>
      </c>
      <c r="CE29" s="746"/>
      <c r="CF29" s="705" t="s">
        <v>304</v>
      </c>
      <c r="CG29" s="702"/>
      <c r="CH29" s="702"/>
      <c r="CI29" s="702"/>
      <c r="CJ29" s="702"/>
      <c r="CK29" s="702"/>
      <c r="CL29" s="702"/>
      <c r="CM29" s="702"/>
      <c r="CN29" s="702"/>
      <c r="CO29" s="702"/>
      <c r="CP29" s="702"/>
      <c r="CQ29" s="703"/>
      <c r="CR29" s="661">
        <v>834177</v>
      </c>
      <c r="CS29" s="662"/>
      <c r="CT29" s="662"/>
      <c r="CU29" s="662"/>
      <c r="CV29" s="662"/>
      <c r="CW29" s="662"/>
      <c r="CX29" s="662"/>
      <c r="CY29" s="663"/>
      <c r="CZ29" s="666">
        <v>9.3000000000000007</v>
      </c>
      <c r="DA29" s="695"/>
      <c r="DB29" s="695"/>
      <c r="DC29" s="696"/>
      <c r="DD29" s="669">
        <v>833157</v>
      </c>
      <c r="DE29" s="662"/>
      <c r="DF29" s="662"/>
      <c r="DG29" s="662"/>
      <c r="DH29" s="662"/>
      <c r="DI29" s="662"/>
      <c r="DJ29" s="662"/>
      <c r="DK29" s="663"/>
      <c r="DL29" s="669">
        <v>833157</v>
      </c>
      <c r="DM29" s="662"/>
      <c r="DN29" s="662"/>
      <c r="DO29" s="662"/>
      <c r="DP29" s="662"/>
      <c r="DQ29" s="662"/>
      <c r="DR29" s="662"/>
      <c r="DS29" s="662"/>
      <c r="DT29" s="662"/>
      <c r="DU29" s="662"/>
      <c r="DV29" s="663"/>
      <c r="DW29" s="666">
        <v>14.5</v>
      </c>
      <c r="DX29" s="695"/>
      <c r="DY29" s="695"/>
      <c r="DZ29" s="695"/>
      <c r="EA29" s="695"/>
      <c r="EB29" s="695"/>
      <c r="EC29" s="697"/>
    </row>
    <row r="30" spans="2:133" ht="11.25" customHeight="1" x14ac:dyDescent="0.15">
      <c r="B30" s="658" t="s">
        <v>305</v>
      </c>
      <c r="C30" s="659"/>
      <c r="D30" s="659"/>
      <c r="E30" s="659"/>
      <c r="F30" s="659"/>
      <c r="G30" s="659"/>
      <c r="H30" s="659"/>
      <c r="I30" s="659"/>
      <c r="J30" s="659"/>
      <c r="K30" s="659"/>
      <c r="L30" s="659"/>
      <c r="M30" s="659"/>
      <c r="N30" s="659"/>
      <c r="O30" s="659"/>
      <c r="P30" s="659"/>
      <c r="Q30" s="660"/>
      <c r="R30" s="661">
        <v>65967</v>
      </c>
      <c r="S30" s="664"/>
      <c r="T30" s="664"/>
      <c r="U30" s="664"/>
      <c r="V30" s="664"/>
      <c r="W30" s="664"/>
      <c r="X30" s="664"/>
      <c r="Y30" s="665"/>
      <c r="Z30" s="723">
        <v>0.7</v>
      </c>
      <c r="AA30" s="723"/>
      <c r="AB30" s="723"/>
      <c r="AC30" s="723"/>
      <c r="AD30" s="724">
        <v>2794</v>
      </c>
      <c r="AE30" s="724"/>
      <c r="AF30" s="724"/>
      <c r="AG30" s="724"/>
      <c r="AH30" s="724"/>
      <c r="AI30" s="724"/>
      <c r="AJ30" s="724"/>
      <c r="AK30" s="724"/>
      <c r="AL30" s="666">
        <v>0.1</v>
      </c>
      <c r="AM30" s="667"/>
      <c r="AN30" s="667"/>
      <c r="AO30" s="725"/>
      <c r="AP30" s="751" t="s">
        <v>306</v>
      </c>
      <c r="AQ30" s="752"/>
      <c r="AR30" s="752"/>
      <c r="AS30" s="752"/>
      <c r="AT30" s="757" t="s">
        <v>307</v>
      </c>
      <c r="AU30" s="230"/>
      <c r="AV30" s="230"/>
      <c r="AW30" s="230"/>
      <c r="AX30" s="760" t="s">
        <v>185</v>
      </c>
      <c r="AY30" s="761"/>
      <c r="AZ30" s="761"/>
      <c r="BA30" s="761"/>
      <c r="BB30" s="761"/>
      <c r="BC30" s="761"/>
      <c r="BD30" s="761"/>
      <c r="BE30" s="761"/>
      <c r="BF30" s="762"/>
      <c r="BG30" s="741">
        <v>98.5</v>
      </c>
      <c r="BH30" s="742"/>
      <c r="BI30" s="742"/>
      <c r="BJ30" s="742"/>
      <c r="BK30" s="742"/>
      <c r="BL30" s="742"/>
      <c r="BM30" s="743">
        <v>96</v>
      </c>
      <c r="BN30" s="742"/>
      <c r="BO30" s="742"/>
      <c r="BP30" s="742"/>
      <c r="BQ30" s="744"/>
      <c r="BR30" s="741">
        <v>98.6</v>
      </c>
      <c r="BS30" s="742"/>
      <c r="BT30" s="742"/>
      <c r="BU30" s="742"/>
      <c r="BV30" s="742"/>
      <c r="BW30" s="742"/>
      <c r="BX30" s="743">
        <v>95.6</v>
      </c>
      <c r="BY30" s="742"/>
      <c r="BZ30" s="742"/>
      <c r="CA30" s="742"/>
      <c r="CB30" s="744"/>
      <c r="CD30" s="747"/>
      <c r="CE30" s="748"/>
      <c r="CF30" s="705" t="s">
        <v>308</v>
      </c>
      <c r="CG30" s="702"/>
      <c r="CH30" s="702"/>
      <c r="CI30" s="702"/>
      <c r="CJ30" s="702"/>
      <c r="CK30" s="702"/>
      <c r="CL30" s="702"/>
      <c r="CM30" s="702"/>
      <c r="CN30" s="702"/>
      <c r="CO30" s="702"/>
      <c r="CP30" s="702"/>
      <c r="CQ30" s="703"/>
      <c r="CR30" s="661">
        <v>804692</v>
      </c>
      <c r="CS30" s="664"/>
      <c r="CT30" s="664"/>
      <c r="CU30" s="664"/>
      <c r="CV30" s="664"/>
      <c r="CW30" s="664"/>
      <c r="CX30" s="664"/>
      <c r="CY30" s="665"/>
      <c r="CZ30" s="666">
        <v>9</v>
      </c>
      <c r="DA30" s="695"/>
      <c r="DB30" s="695"/>
      <c r="DC30" s="696"/>
      <c r="DD30" s="669">
        <v>803758</v>
      </c>
      <c r="DE30" s="664"/>
      <c r="DF30" s="664"/>
      <c r="DG30" s="664"/>
      <c r="DH30" s="664"/>
      <c r="DI30" s="664"/>
      <c r="DJ30" s="664"/>
      <c r="DK30" s="665"/>
      <c r="DL30" s="669">
        <v>803758</v>
      </c>
      <c r="DM30" s="664"/>
      <c r="DN30" s="664"/>
      <c r="DO30" s="664"/>
      <c r="DP30" s="664"/>
      <c r="DQ30" s="664"/>
      <c r="DR30" s="664"/>
      <c r="DS30" s="664"/>
      <c r="DT30" s="664"/>
      <c r="DU30" s="664"/>
      <c r="DV30" s="665"/>
      <c r="DW30" s="666">
        <v>14</v>
      </c>
      <c r="DX30" s="695"/>
      <c r="DY30" s="695"/>
      <c r="DZ30" s="695"/>
      <c r="EA30" s="695"/>
      <c r="EB30" s="695"/>
      <c r="EC30" s="697"/>
    </row>
    <row r="31" spans="2:133" ht="11.25" customHeight="1" x14ac:dyDescent="0.15">
      <c r="B31" s="658" t="s">
        <v>309</v>
      </c>
      <c r="C31" s="659"/>
      <c r="D31" s="659"/>
      <c r="E31" s="659"/>
      <c r="F31" s="659"/>
      <c r="G31" s="659"/>
      <c r="H31" s="659"/>
      <c r="I31" s="659"/>
      <c r="J31" s="659"/>
      <c r="K31" s="659"/>
      <c r="L31" s="659"/>
      <c r="M31" s="659"/>
      <c r="N31" s="659"/>
      <c r="O31" s="659"/>
      <c r="P31" s="659"/>
      <c r="Q31" s="660"/>
      <c r="R31" s="661">
        <v>22384</v>
      </c>
      <c r="S31" s="664"/>
      <c r="T31" s="664"/>
      <c r="U31" s="664"/>
      <c r="V31" s="664"/>
      <c r="W31" s="664"/>
      <c r="X31" s="664"/>
      <c r="Y31" s="665"/>
      <c r="Z31" s="723">
        <v>0.2</v>
      </c>
      <c r="AA31" s="723"/>
      <c r="AB31" s="723"/>
      <c r="AC31" s="723"/>
      <c r="AD31" s="724" t="s">
        <v>243</v>
      </c>
      <c r="AE31" s="724"/>
      <c r="AF31" s="724"/>
      <c r="AG31" s="724"/>
      <c r="AH31" s="724"/>
      <c r="AI31" s="724"/>
      <c r="AJ31" s="724"/>
      <c r="AK31" s="724"/>
      <c r="AL31" s="666" t="s">
        <v>230</v>
      </c>
      <c r="AM31" s="667"/>
      <c r="AN31" s="667"/>
      <c r="AO31" s="725"/>
      <c r="AP31" s="753"/>
      <c r="AQ31" s="754"/>
      <c r="AR31" s="754"/>
      <c r="AS31" s="754"/>
      <c r="AT31" s="758"/>
      <c r="AU31" s="229" t="s">
        <v>310</v>
      </c>
      <c r="AV31" s="229"/>
      <c r="AW31" s="229"/>
      <c r="AX31" s="658" t="s">
        <v>311</v>
      </c>
      <c r="AY31" s="659"/>
      <c r="AZ31" s="659"/>
      <c r="BA31" s="659"/>
      <c r="BB31" s="659"/>
      <c r="BC31" s="659"/>
      <c r="BD31" s="659"/>
      <c r="BE31" s="659"/>
      <c r="BF31" s="660"/>
      <c r="BG31" s="739">
        <v>98.9</v>
      </c>
      <c r="BH31" s="662"/>
      <c r="BI31" s="662"/>
      <c r="BJ31" s="662"/>
      <c r="BK31" s="662"/>
      <c r="BL31" s="662"/>
      <c r="BM31" s="667">
        <v>97.4</v>
      </c>
      <c r="BN31" s="740"/>
      <c r="BO31" s="740"/>
      <c r="BP31" s="740"/>
      <c r="BQ31" s="701"/>
      <c r="BR31" s="739">
        <v>99.3</v>
      </c>
      <c r="BS31" s="662"/>
      <c r="BT31" s="662"/>
      <c r="BU31" s="662"/>
      <c r="BV31" s="662"/>
      <c r="BW31" s="662"/>
      <c r="BX31" s="667">
        <v>97.2</v>
      </c>
      <c r="BY31" s="740"/>
      <c r="BZ31" s="740"/>
      <c r="CA31" s="740"/>
      <c r="CB31" s="701"/>
      <c r="CD31" s="747"/>
      <c r="CE31" s="748"/>
      <c r="CF31" s="705" t="s">
        <v>312</v>
      </c>
      <c r="CG31" s="702"/>
      <c r="CH31" s="702"/>
      <c r="CI31" s="702"/>
      <c r="CJ31" s="702"/>
      <c r="CK31" s="702"/>
      <c r="CL31" s="702"/>
      <c r="CM31" s="702"/>
      <c r="CN31" s="702"/>
      <c r="CO31" s="702"/>
      <c r="CP31" s="702"/>
      <c r="CQ31" s="703"/>
      <c r="CR31" s="661">
        <v>29485</v>
      </c>
      <c r="CS31" s="662"/>
      <c r="CT31" s="662"/>
      <c r="CU31" s="662"/>
      <c r="CV31" s="662"/>
      <c r="CW31" s="662"/>
      <c r="CX31" s="662"/>
      <c r="CY31" s="663"/>
      <c r="CZ31" s="666">
        <v>0.3</v>
      </c>
      <c r="DA31" s="695"/>
      <c r="DB31" s="695"/>
      <c r="DC31" s="696"/>
      <c r="DD31" s="669">
        <v>29399</v>
      </c>
      <c r="DE31" s="662"/>
      <c r="DF31" s="662"/>
      <c r="DG31" s="662"/>
      <c r="DH31" s="662"/>
      <c r="DI31" s="662"/>
      <c r="DJ31" s="662"/>
      <c r="DK31" s="663"/>
      <c r="DL31" s="669">
        <v>29399</v>
      </c>
      <c r="DM31" s="662"/>
      <c r="DN31" s="662"/>
      <c r="DO31" s="662"/>
      <c r="DP31" s="662"/>
      <c r="DQ31" s="662"/>
      <c r="DR31" s="662"/>
      <c r="DS31" s="662"/>
      <c r="DT31" s="662"/>
      <c r="DU31" s="662"/>
      <c r="DV31" s="663"/>
      <c r="DW31" s="666">
        <v>0.5</v>
      </c>
      <c r="DX31" s="695"/>
      <c r="DY31" s="695"/>
      <c r="DZ31" s="695"/>
      <c r="EA31" s="695"/>
      <c r="EB31" s="695"/>
      <c r="EC31" s="697"/>
    </row>
    <row r="32" spans="2:133" ht="11.25" customHeight="1" x14ac:dyDescent="0.15">
      <c r="B32" s="658" t="s">
        <v>313</v>
      </c>
      <c r="C32" s="659"/>
      <c r="D32" s="659"/>
      <c r="E32" s="659"/>
      <c r="F32" s="659"/>
      <c r="G32" s="659"/>
      <c r="H32" s="659"/>
      <c r="I32" s="659"/>
      <c r="J32" s="659"/>
      <c r="K32" s="659"/>
      <c r="L32" s="659"/>
      <c r="M32" s="659"/>
      <c r="N32" s="659"/>
      <c r="O32" s="659"/>
      <c r="P32" s="659"/>
      <c r="Q32" s="660"/>
      <c r="R32" s="661">
        <v>490040</v>
      </c>
      <c r="S32" s="664"/>
      <c r="T32" s="664"/>
      <c r="U32" s="664"/>
      <c r="V32" s="664"/>
      <c r="W32" s="664"/>
      <c r="X32" s="664"/>
      <c r="Y32" s="665"/>
      <c r="Z32" s="723">
        <v>5.3</v>
      </c>
      <c r="AA32" s="723"/>
      <c r="AB32" s="723"/>
      <c r="AC32" s="723"/>
      <c r="AD32" s="724" t="s">
        <v>243</v>
      </c>
      <c r="AE32" s="724"/>
      <c r="AF32" s="724"/>
      <c r="AG32" s="724"/>
      <c r="AH32" s="724"/>
      <c r="AI32" s="724"/>
      <c r="AJ32" s="724"/>
      <c r="AK32" s="724"/>
      <c r="AL32" s="666" t="s">
        <v>230</v>
      </c>
      <c r="AM32" s="667"/>
      <c r="AN32" s="667"/>
      <c r="AO32" s="725"/>
      <c r="AP32" s="755"/>
      <c r="AQ32" s="756"/>
      <c r="AR32" s="756"/>
      <c r="AS32" s="756"/>
      <c r="AT32" s="759"/>
      <c r="AU32" s="231"/>
      <c r="AV32" s="231"/>
      <c r="AW32" s="231"/>
      <c r="AX32" s="673" t="s">
        <v>314</v>
      </c>
      <c r="AY32" s="674"/>
      <c r="AZ32" s="674"/>
      <c r="BA32" s="674"/>
      <c r="BB32" s="674"/>
      <c r="BC32" s="674"/>
      <c r="BD32" s="674"/>
      <c r="BE32" s="674"/>
      <c r="BF32" s="675"/>
      <c r="BG32" s="738">
        <v>98</v>
      </c>
      <c r="BH32" s="677"/>
      <c r="BI32" s="677"/>
      <c r="BJ32" s="677"/>
      <c r="BK32" s="677"/>
      <c r="BL32" s="677"/>
      <c r="BM32" s="721">
        <v>94.1</v>
      </c>
      <c r="BN32" s="677"/>
      <c r="BO32" s="677"/>
      <c r="BP32" s="677"/>
      <c r="BQ32" s="714"/>
      <c r="BR32" s="738">
        <v>97.9</v>
      </c>
      <c r="BS32" s="677"/>
      <c r="BT32" s="677"/>
      <c r="BU32" s="677"/>
      <c r="BV32" s="677"/>
      <c r="BW32" s="677"/>
      <c r="BX32" s="721">
        <v>93.7</v>
      </c>
      <c r="BY32" s="677"/>
      <c r="BZ32" s="677"/>
      <c r="CA32" s="677"/>
      <c r="CB32" s="714"/>
      <c r="CD32" s="749"/>
      <c r="CE32" s="750"/>
      <c r="CF32" s="705" t="s">
        <v>315</v>
      </c>
      <c r="CG32" s="702"/>
      <c r="CH32" s="702"/>
      <c r="CI32" s="702"/>
      <c r="CJ32" s="702"/>
      <c r="CK32" s="702"/>
      <c r="CL32" s="702"/>
      <c r="CM32" s="702"/>
      <c r="CN32" s="702"/>
      <c r="CO32" s="702"/>
      <c r="CP32" s="702"/>
      <c r="CQ32" s="703"/>
      <c r="CR32" s="661" t="s">
        <v>243</v>
      </c>
      <c r="CS32" s="664"/>
      <c r="CT32" s="664"/>
      <c r="CU32" s="664"/>
      <c r="CV32" s="664"/>
      <c r="CW32" s="664"/>
      <c r="CX32" s="664"/>
      <c r="CY32" s="665"/>
      <c r="CZ32" s="666" t="s">
        <v>243</v>
      </c>
      <c r="DA32" s="695"/>
      <c r="DB32" s="695"/>
      <c r="DC32" s="696"/>
      <c r="DD32" s="669" t="s">
        <v>230</v>
      </c>
      <c r="DE32" s="664"/>
      <c r="DF32" s="664"/>
      <c r="DG32" s="664"/>
      <c r="DH32" s="664"/>
      <c r="DI32" s="664"/>
      <c r="DJ32" s="664"/>
      <c r="DK32" s="665"/>
      <c r="DL32" s="669" t="s">
        <v>243</v>
      </c>
      <c r="DM32" s="664"/>
      <c r="DN32" s="664"/>
      <c r="DO32" s="664"/>
      <c r="DP32" s="664"/>
      <c r="DQ32" s="664"/>
      <c r="DR32" s="664"/>
      <c r="DS32" s="664"/>
      <c r="DT32" s="664"/>
      <c r="DU32" s="664"/>
      <c r="DV32" s="665"/>
      <c r="DW32" s="666" t="s">
        <v>230</v>
      </c>
      <c r="DX32" s="695"/>
      <c r="DY32" s="695"/>
      <c r="DZ32" s="695"/>
      <c r="EA32" s="695"/>
      <c r="EB32" s="695"/>
      <c r="EC32" s="697"/>
    </row>
    <row r="33" spans="2:133" ht="11.25" customHeight="1" x14ac:dyDescent="0.15">
      <c r="B33" s="658" t="s">
        <v>316</v>
      </c>
      <c r="C33" s="659"/>
      <c r="D33" s="659"/>
      <c r="E33" s="659"/>
      <c r="F33" s="659"/>
      <c r="G33" s="659"/>
      <c r="H33" s="659"/>
      <c r="I33" s="659"/>
      <c r="J33" s="659"/>
      <c r="K33" s="659"/>
      <c r="L33" s="659"/>
      <c r="M33" s="659"/>
      <c r="N33" s="659"/>
      <c r="O33" s="659"/>
      <c r="P33" s="659"/>
      <c r="Q33" s="660"/>
      <c r="R33" s="661">
        <v>441501</v>
      </c>
      <c r="S33" s="664"/>
      <c r="T33" s="664"/>
      <c r="U33" s="664"/>
      <c r="V33" s="664"/>
      <c r="W33" s="664"/>
      <c r="X33" s="664"/>
      <c r="Y33" s="665"/>
      <c r="Z33" s="723">
        <v>4.7</v>
      </c>
      <c r="AA33" s="723"/>
      <c r="AB33" s="723"/>
      <c r="AC33" s="723"/>
      <c r="AD33" s="724" t="s">
        <v>230</v>
      </c>
      <c r="AE33" s="724"/>
      <c r="AF33" s="724"/>
      <c r="AG33" s="724"/>
      <c r="AH33" s="724"/>
      <c r="AI33" s="724"/>
      <c r="AJ33" s="724"/>
      <c r="AK33" s="724"/>
      <c r="AL33" s="666" t="s">
        <v>243</v>
      </c>
      <c r="AM33" s="667"/>
      <c r="AN33" s="667"/>
      <c r="AO33" s="725"/>
      <c r="AP33" s="232"/>
      <c r="AQ33" s="233"/>
      <c r="AR33" s="229"/>
      <c r="AS33" s="230"/>
      <c r="AT33" s="230"/>
      <c r="AU33" s="230"/>
      <c r="AV33" s="230"/>
      <c r="AW33" s="230"/>
      <c r="AX33" s="230"/>
      <c r="AY33" s="230"/>
      <c r="AZ33" s="230"/>
      <c r="BA33" s="230"/>
      <c r="BB33" s="230"/>
      <c r="BC33" s="230"/>
      <c r="BD33" s="230"/>
      <c r="BE33" s="230"/>
      <c r="BF33" s="230"/>
      <c r="BG33" s="233"/>
      <c r="BH33" s="233"/>
      <c r="BI33" s="233"/>
      <c r="BJ33" s="233"/>
      <c r="BK33" s="233"/>
      <c r="BL33" s="233"/>
      <c r="BM33" s="233"/>
      <c r="BN33" s="233"/>
      <c r="BO33" s="233"/>
      <c r="BP33" s="233"/>
      <c r="BQ33" s="233"/>
      <c r="BR33" s="233"/>
      <c r="BS33" s="233"/>
      <c r="BT33" s="233"/>
      <c r="BU33" s="233"/>
      <c r="BV33" s="233"/>
      <c r="BW33" s="233"/>
      <c r="BX33" s="233"/>
      <c r="BY33" s="233"/>
      <c r="BZ33" s="233"/>
      <c r="CA33" s="233"/>
      <c r="CB33" s="233"/>
      <c r="CD33" s="705" t="s">
        <v>317</v>
      </c>
      <c r="CE33" s="702"/>
      <c r="CF33" s="702"/>
      <c r="CG33" s="702"/>
      <c r="CH33" s="702"/>
      <c r="CI33" s="702"/>
      <c r="CJ33" s="702"/>
      <c r="CK33" s="702"/>
      <c r="CL33" s="702"/>
      <c r="CM33" s="702"/>
      <c r="CN33" s="702"/>
      <c r="CO33" s="702"/>
      <c r="CP33" s="702"/>
      <c r="CQ33" s="703"/>
      <c r="CR33" s="661">
        <v>3403680</v>
      </c>
      <c r="CS33" s="662"/>
      <c r="CT33" s="662"/>
      <c r="CU33" s="662"/>
      <c r="CV33" s="662"/>
      <c r="CW33" s="662"/>
      <c r="CX33" s="662"/>
      <c r="CY33" s="663"/>
      <c r="CZ33" s="666">
        <v>37.9</v>
      </c>
      <c r="DA33" s="695"/>
      <c r="DB33" s="695"/>
      <c r="DC33" s="696"/>
      <c r="DD33" s="669">
        <v>2867854</v>
      </c>
      <c r="DE33" s="662"/>
      <c r="DF33" s="662"/>
      <c r="DG33" s="662"/>
      <c r="DH33" s="662"/>
      <c r="DI33" s="662"/>
      <c r="DJ33" s="662"/>
      <c r="DK33" s="663"/>
      <c r="DL33" s="669">
        <v>2133540</v>
      </c>
      <c r="DM33" s="662"/>
      <c r="DN33" s="662"/>
      <c r="DO33" s="662"/>
      <c r="DP33" s="662"/>
      <c r="DQ33" s="662"/>
      <c r="DR33" s="662"/>
      <c r="DS33" s="662"/>
      <c r="DT33" s="662"/>
      <c r="DU33" s="662"/>
      <c r="DV33" s="663"/>
      <c r="DW33" s="666">
        <v>37.200000000000003</v>
      </c>
      <c r="DX33" s="695"/>
      <c r="DY33" s="695"/>
      <c r="DZ33" s="695"/>
      <c r="EA33" s="695"/>
      <c r="EB33" s="695"/>
      <c r="EC33" s="697"/>
    </row>
    <row r="34" spans="2:133" ht="11.25" customHeight="1" x14ac:dyDescent="0.15">
      <c r="B34" s="658" t="s">
        <v>318</v>
      </c>
      <c r="C34" s="659"/>
      <c r="D34" s="659"/>
      <c r="E34" s="659"/>
      <c r="F34" s="659"/>
      <c r="G34" s="659"/>
      <c r="H34" s="659"/>
      <c r="I34" s="659"/>
      <c r="J34" s="659"/>
      <c r="K34" s="659"/>
      <c r="L34" s="659"/>
      <c r="M34" s="659"/>
      <c r="N34" s="659"/>
      <c r="O34" s="659"/>
      <c r="P34" s="659"/>
      <c r="Q34" s="660"/>
      <c r="R34" s="661">
        <v>161616</v>
      </c>
      <c r="S34" s="664"/>
      <c r="T34" s="664"/>
      <c r="U34" s="664"/>
      <c r="V34" s="664"/>
      <c r="W34" s="664"/>
      <c r="X34" s="664"/>
      <c r="Y34" s="665"/>
      <c r="Z34" s="723">
        <v>1.7</v>
      </c>
      <c r="AA34" s="723"/>
      <c r="AB34" s="723"/>
      <c r="AC34" s="723"/>
      <c r="AD34" s="724">
        <v>7321</v>
      </c>
      <c r="AE34" s="724"/>
      <c r="AF34" s="724"/>
      <c r="AG34" s="724"/>
      <c r="AH34" s="724"/>
      <c r="AI34" s="724"/>
      <c r="AJ34" s="724"/>
      <c r="AK34" s="724"/>
      <c r="AL34" s="666">
        <v>0.1</v>
      </c>
      <c r="AM34" s="667"/>
      <c r="AN34" s="667"/>
      <c r="AO34" s="725"/>
      <c r="AP34" s="234"/>
      <c r="AQ34" s="735" t="s">
        <v>319</v>
      </c>
      <c r="AR34" s="736"/>
      <c r="AS34" s="736"/>
      <c r="AT34" s="736"/>
      <c r="AU34" s="736"/>
      <c r="AV34" s="736"/>
      <c r="AW34" s="736"/>
      <c r="AX34" s="736"/>
      <c r="AY34" s="736"/>
      <c r="AZ34" s="736"/>
      <c r="BA34" s="736"/>
      <c r="BB34" s="736"/>
      <c r="BC34" s="736"/>
      <c r="BD34" s="736"/>
      <c r="BE34" s="736"/>
      <c r="BF34" s="737"/>
      <c r="BG34" s="735" t="s">
        <v>320</v>
      </c>
      <c r="BH34" s="736"/>
      <c r="BI34" s="736"/>
      <c r="BJ34" s="736"/>
      <c r="BK34" s="736"/>
      <c r="BL34" s="736"/>
      <c r="BM34" s="736"/>
      <c r="BN34" s="736"/>
      <c r="BO34" s="736"/>
      <c r="BP34" s="736"/>
      <c r="BQ34" s="736"/>
      <c r="BR34" s="736"/>
      <c r="BS34" s="736"/>
      <c r="BT34" s="736"/>
      <c r="BU34" s="736"/>
      <c r="BV34" s="736"/>
      <c r="BW34" s="736"/>
      <c r="BX34" s="736"/>
      <c r="BY34" s="736"/>
      <c r="BZ34" s="736"/>
      <c r="CA34" s="736"/>
      <c r="CB34" s="737"/>
      <c r="CD34" s="705" t="s">
        <v>321</v>
      </c>
      <c r="CE34" s="702"/>
      <c r="CF34" s="702"/>
      <c r="CG34" s="702"/>
      <c r="CH34" s="702"/>
      <c r="CI34" s="702"/>
      <c r="CJ34" s="702"/>
      <c r="CK34" s="702"/>
      <c r="CL34" s="702"/>
      <c r="CM34" s="702"/>
      <c r="CN34" s="702"/>
      <c r="CO34" s="702"/>
      <c r="CP34" s="702"/>
      <c r="CQ34" s="703"/>
      <c r="CR34" s="661">
        <v>1321739</v>
      </c>
      <c r="CS34" s="664"/>
      <c r="CT34" s="664"/>
      <c r="CU34" s="664"/>
      <c r="CV34" s="664"/>
      <c r="CW34" s="664"/>
      <c r="CX34" s="664"/>
      <c r="CY34" s="665"/>
      <c r="CZ34" s="666">
        <v>14.7</v>
      </c>
      <c r="DA34" s="695"/>
      <c r="DB34" s="695"/>
      <c r="DC34" s="696"/>
      <c r="DD34" s="669">
        <v>1110438</v>
      </c>
      <c r="DE34" s="664"/>
      <c r="DF34" s="664"/>
      <c r="DG34" s="664"/>
      <c r="DH34" s="664"/>
      <c r="DI34" s="664"/>
      <c r="DJ34" s="664"/>
      <c r="DK34" s="665"/>
      <c r="DL34" s="669">
        <v>746354</v>
      </c>
      <c r="DM34" s="664"/>
      <c r="DN34" s="664"/>
      <c r="DO34" s="664"/>
      <c r="DP34" s="664"/>
      <c r="DQ34" s="664"/>
      <c r="DR34" s="664"/>
      <c r="DS34" s="664"/>
      <c r="DT34" s="664"/>
      <c r="DU34" s="664"/>
      <c r="DV34" s="665"/>
      <c r="DW34" s="666">
        <v>13</v>
      </c>
      <c r="DX34" s="695"/>
      <c r="DY34" s="695"/>
      <c r="DZ34" s="695"/>
      <c r="EA34" s="695"/>
      <c r="EB34" s="695"/>
      <c r="EC34" s="697"/>
    </row>
    <row r="35" spans="2:133" ht="11.25" customHeight="1" x14ac:dyDescent="0.15">
      <c r="B35" s="658" t="s">
        <v>322</v>
      </c>
      <c r="C35" s="659"/>
      <c r="D35" s="659"/>
      <c r="E35" s="659"/>
      <c r="F35" s="659"/>
      <c r="G35" s="659"/>
      <c r="H35" s="659"/>
      <c r="I35" s="659"/>
      <c r="J35" s="659"/>
      <c r="K35" s="659"/>
      <c r="L35" s="659"/>
      <c r="M35" s="659"/>
      <c r="N35" s="659"/>
      <c r="O35" s="659"/>
      <c r="P35" s="659"/>
      <c r="Q35" s="660"/>
      <c r="R35" s="661">
        <v>580191</v>
      </c>
      <c r="S35" s="664"/>
      <c r="T35" s="664"/>
      <c r="U35" s="664"/>
      <c r="V35" s="664"/>
      <c r="W35" s="664"/>
      <c r="X35" s="664"/>
      <c r="Y35" s="665"/>
      <c r="Z35" s="723">
        <v>6.2</v>
      </c>
      <c r="AA35" s="723"/>
      <c r="AB35" s="723"/>
      <c r="AC35" s="723"/>
      <c r="AD35" s="724" t="s">
        <v>243</v>
      </c>
      <c r="AE35" s="724"/>
      <c r="AF35" s="724"/>
      <c r="AG35" s="724"/>
      <c r="AH35" s="724"/>
      <c r="AI35" s="724"/>
      <c r="AJ35" s="724"/>
      <c r="AK35" s="724"/>
      <c r="AL35" s="666" t="s">
        <v>243</v>
      </c>
      <c r="AM35" s="667"/>
      <c r="AN35" s="667"/>
      <c r="AO35" s="725"/>
      <c r="AP35" s="234"/>
      <c r="AQ35" s="729" t="s">
        <v>323</v>
      </c>
      <c r="AR35" s="730"/>
      <c r="AS35" s="730"/>
      <c r="AT35" s="730"/>
      <c r="AU35" s="730"/>
      <c r="AV35" s="730"/>
      <c r="AW35" s="730"/>
      <c r="AX35" s="730"/>
      <c r="AY35" s="731"/>
      <c r="AZ35" s="726">
        <v>1117177</v>
      </c>
      <c r="BA35" s="727"/>
      <c r="BB35" s="727"/>
      <c r="BC35" s="727"/>
      <c r="BD35" s="727"/>
      <c r="BE35" s="727"/>
      <c r="BF35" s="728"/>
      <c r="BG35" s="732" t="s">
        <v>324</v>
      </c>
      <c r="BH35" s="733"/>
      <c r="BI35" s="733"/>
      <c r="BJ35" s="733"/>
      <c r="BK35" s="733"/>
      <c r="BL35" s="733"/>
      <c r="BM35" s="733"/>
      <c r="BN35" s="733"/>
      <c r="BO35" s="733"/>
      <c r="BP35" s="733"/>
      <c r="BQ35" s="733"/>
      <c r="BR35" s="733"/>
      <c r="BS35" s="733"/>
      <c r="BT35" s="733"/>
      <c r="BU35" s="734"/>
      <c r="BV35" s="726">
        <v>132615</v>
      </c>
      <c r="BW35" s="727"/>
      <c r="BX35" s="727"/>
      <c r="BY35" s="727"/>
      <c r="BZ35" s="727"/>
      <c r="CA35" s="727"/>
      <c r="CB35" s="728"/>
      <c r="CD35" s="705" t="s">
        <v>325</v>
      </c>
      <c r="CE35" s="702"/>
      <c r="CF35" s="702"/>
      <c r="CG35" s="702"/>
      <c r="CH35" s="702"/>
      <c r="CI35" s="702"/>
      <c r="CJ35" s="702"/>
      <c r="CK35" s="702"/>
      <c r="CL35" s="702"/>
      <c r="CM35" s="702"/>
      <c r="CN35" s="702"/>
      <c r="CO35" s="702"/>
      <c r="CP35" s="702"/>
      <c r="CQ35" s="703"/>
      <c r="CR35" s="661">
        <v>125989</v>
      </c>
      <c r="CS35" s="662"/>
      <c r="CT35" s="662"/>
      <c r="CU35" s="662"/>
      <c r="CV35" s="662"/>
      <c r="CW35" s="662"/>
      <c r="CX35" s="662"/>
      <c r="CY35" s="663"/>
      <c r="CZ35" s="666">
        <v>1.4</v>
      </c>
      <c r="DA35" s="695"/>
      <c r="DB35" s="695"/>
      <c r="DC35" s="696"/>
      <c r="DD35" s="669">
        <v>98517</v>
      </c>
      <c r="DE35" s="662"/>
      <c r="DF35" s="662"/>
      <c r="DG35" s="662"/>
      <c r="DH35" s="662"/>
      <c r="DI35" s="662"/>
      <c r="DJ35" s="662"/>
      <c r="DK35" s="663"/>
      <c r="DL35" s="669">
        <v>98517</v>
      </c>
      <c r="DM35" s="662"/>
      <c r="DN35" s="662"/>
      <c r="DO35" s="662"/>
      <c r="DP35" s="662"/>
      <c r="DQ35" s="662"/>
      <c r="DR35" s="662"/>
      <c r="DS35" s="662"/>
      <c r="DT35" s="662"/>
      <c r="DU35" s="662"/>
      <c r="DV35" s="663"/>
      <c r="DW35" s="666">
        <v>1.7</v>
      </c>
      <c r="DX35" s="695"/>
      <c r="DY35" s="695"/>
      <c r="DZ35" s="695"/>
      <c r="EA35" s="695"/>
      <c r="EB35" s="695"/>
      <c r="EC35" s="697"/>
    </row>
    <row r="36" spans="2:133" ht="11.25" customHeight="1" x14ac:dyDescent="0.15">
      <c r="B36" s="658" t="s">
        <v>326</v>
      </c>
      <c r="C36" s="659"/>
      <c r="D36" s="659"/>
      <c r="E36" s="659"/>
      <c r="F36" s="659"/>
      <c r="G36" s="659"/>
      <c r="H36" s="659"/>
      <c r="I36" s="659"/>
      <c r="J36" s="659"/>
      <c r="K36" s="659"/>
      <c r="L36" s="659"/>
      <c r="M36" s="659"/>
      <c r="N36" s="659"/>
      <c r="O36" s="659"/>
      <c r="P36" s="659"/>
      <c r="Q36" s="660"/>
      <c r="R36" s="661" t="s">
        <v>230</v>
      </c>
      <c r="S36" s="664"/>
      <c r="T36" s="664"/>
      <c r="U36" s="664"/>
      <c r="V36" s="664"/>
      <c r="W36" s="664"/>
      <c r="X36" s="664"/>
      <c r="Y36" s="665"/>
      <c r="Z36" s="723" t="s">
        <v>230</v>
      </c>
      <c r="AA36" s="723"/>
      <c r="AB36" s="723"/>
      <c r="AC36" s="723"/>
      <c r="AD36" s="724" t="s">
        <v>230</v>
      </c>
      <c r="AE36" s="724"/>
      <c r="AF36" s="724"/>
      <c r="AG36" s="724"/>
      <c r="AH36" s="724"/>
      <c r="AI36" s="724"/>
      <c r="AJ36" s="724"/>
      <c r="AK36" s="724"/>
      <c r="AL36" s="666" t="s">
        <v>243</v>
      </c>
      <c r="AM36" s="667"/>
      <c r="AN36" s="667"/>
      <c r="AO36" s="725"/>
      <c r="AQ36" s="698" t="s">
        <v>327</v>
      </c>
      <c r="AR36" s="699"/>
      <c r="AS36" s="699"/>
      <c r="AT36" s="699"/>
      <c r="AU36" s="699"/>
      <c r="AV36" s="699"/>
      <c r="AW36" s="699"/>
      <c r="AX36" s="699"/>
      <c r="AY36" s="700"/>
      <c r="AZ36" s="661">
        <v>11142</v>
      </c>
      <c r="BA36" s="664"/>
      <c r="BB36" s="664"/>
      <c r="BC36" s="664"/>
      <c r="BD36" s="662"/>
      <c r="BE36" s="662"/>
      <c r="BF36" s="701"/>
      <c r="BG36" s="705" t="s">
        <v>328</v>
      </c>
      <c r="BH36" s="702"/>
      <c r="BI36" s="702"/>
      <c r="BJ36" s="702"/>
      <c r="BK36" s="702"/>
      <c r="BL36" s="702"/>
      <c r="BM36" s="702"/>
      <c r="BN36" s="702"/>
      <c r="BO36" s="702"/>
      <c r="BP36" s="702"/>
      <c r="BQ36" s="702"/>
      <c r="BR36" s="702"/>
      <c r="BS36" s="702"/>
      <c r="BT36" s="702"/>
      <c r="BU36" s="703"/>
      <c r="BV36" s="661">
        <v>95606</v>
      </c>
      <c r="BW36" s="664"/>
      <c r="BX36" s="664"/>
      <c r="BY36" s="664"/>
      <c r="BZ36" s="664"/>
      <c r="CA36" s="664"/>
      <c r="CB36" s="704"/>
      <c r="CD36" s="705" t="s">
        <v>329</v>
      </c>
      <c r="CE36" s="702"/>
      <c r="CF36" s="702"/>
      <c r="CG36" s="702"/>
      <c r="CH36" s="702"/>
      <c r="CI36" s="702"/>
      <c r="CJ36" s="702"/>
      <c r="CK36" s="702"/>
      <c r="CL36" s="702"/>
      <c r="CM36" s="702"/>
      <c r="CN36" s="702"/>
      <c r="CO36" s="702"/>
      <c r="CP36" s="702"/>
      <c r="CQ36" s="703"/>
      <c r="CR36" s="661">
        <v>667844</v>
      </c>
      <c r="CS36" s="664"/>
      <c r="CT36" s="664"/>
      <c r="CU36" s="664"/>
      <c r="CV36" s="664"/>
      <c r="CW36" s="664"/>
      <c r="CX36" s="664"/>
      <c r="CY36" s="665"/>
      <c r="CZ36" s="666">
        <v>7.4</v>
      </c>
      <c r="DA36" s="695"/>
      <c r="DB36" s="695"/>
      <c r="DC36" s="696"/>
      <c r="DD36" s="669">
        <v>562553</v>
      </c>
      <c r="DE36" s="664"/>
      <c r="DF36" s="664"/>
      <c r="DG36" s="664"/>
      <c r="DH36" s="664"/>
      <c r="DI36" s="664"/>
      <c r="DJ36" s="664"/>
      <c r="DK36" s="665"/>
      <c r="DL36" s="669">
        <v>414361</v>
      </c>
      <c r="DM36" s="664"/>
      <c r="DN36" s="664"/>
      <c r="DO36" s="664"/>
      <c r="DP36" s="664"/>
      <c r="DQ36" s="664"/>
      <c r="DR36" s="664"/>
      <c r="DS36" s="664"/>
      <c r="DT36" s="664"/>
      <c r="DU36" s="664"/>
      <c r="DV36" s="665"/>
      <c r="DW36" s="666">
        <v>7.2</v>
      </c>
      <c r="DX36" s="695"/>
      <c r="DY36" s="695"/>
      <c r="DZ36" s="695"/>
      <c r="EA36" s="695"/>
      <c r="EB36" s="695"/>
      <c r="EC36" s="697"/>
    </row>
    <row r="37" spans="2:133" ht="11.25" customHeight="1" x14ac:dyDescent="0.15">
      <c r="B37" s="658" t="s">
        <v>330</v>
      </c>
      <c r="C37" s="659"/>
      <c r="D37" s="659"/>
      <c r="E37" s="659"/>
      <c r="F37" s="659"/>
      <c r="G37" s="659"/>
      <c r="H37" s="659"/>
      <c r="I37" s="659"/>
      <c r="J37" s="659"/>
      <c r="K37" s="659"/>
      <c r="L37" s="659"/>
      <c r="M37" s="659"/>
      <c r="N37" s="659"/>
      <c r="O37" s="659"/>
      <c r="P37" s="659"/>
      <c r="Q37" s="660"/>
      <c r="R37" s="661">
        <v>325991</v>
      </c>
      <c r="S37" s="664"/>
      <c r="T37" s="664"/>
      <c r="U37" s="664"/>
      <c r="V37" s="664"/>
      <c r="W37" s="664"/>
      <c r="X37" s="664"/>
      <c r="Y37" s="665"/>
      <c r="Z37" s="723">
        <v>3.5</v>
      </c>
      <c r="AA37" s="723"/>
      <c r="AB37" s="723"/>
      <c r="AC37" s="723"/>
      <c r="AD37" s="724" t="s">
        <v>230</v>
      </c>
      <c r="AE37" s="724"/>
      <c r="AF37" s="724"/>
      <c r="AG37" s="724"/>
      <c r="AH37" s="724"/>
      <c r="AI37" s="724"/>
      <c r="AJ37" s="724"/>
      <c r="AK37" s="724"/>
      <c r="AL37" s="666" t="s">
        <v>230</v>
      </c>
      <c r="AM37" s="667"/>
      <c r="AN37" s="667"/>
      <c r="AO37" s="725"/>
      <c r="AQ37" s="698" t="s">
        <v>331</v>
      </c>
      <c r="AR37" s="699"/>
      <c r="AS37" s="699"/>
      <c r="AT37" s="699"/>
      <c r="AU37" s="699"/>
      <c r="AV37" s="699"/>
      <c r="AW37" s="699"/>
      <c r="AX37" s="699"/>
      <c r="AY37" s="700"/>
      <c r="AZ37" s="661" t="s">
        <v>230</v>
      </c>
      <c r="BA37" s="664"/>
      <c r="BB37" s="664"/>
      <c r="BC37" s="664"/>
      <c r="BD37" s="662"/>
      <c r="BE37" s="662"/>
      <c r="BF37" s="701"/>
      <c r="BG37" s="705" t="s">
        <v>332</v>
      </c>
      <c r="BH37" s="702"/>
      <c r="BI37" s="702"/>
      <c r="BJ37" s="702"/>
      <c r="BK37" s="702"/>
      <c r="BL37" s="702"/>
      <c r="BM37" s="702"/>
      <c r="BN37" s="702"/>
      <c r="BO37" s="702"/>
      <c r="BP37" s="702"/>
      <c r="BQ37" s="702"/>
      <c r="BR37" s="702"/>
      <c r="BS37" s="702"/>
      <c r="BT37" s="702"/>
      <c r="BU37" s="703"/>
      <c r="BV37" s="661">
        <v>3252</v>
      </c>
      <c r="BW37" s="664"/>
      <c r="BX37" s="664"/>
      <c r="BY37" s="664"/>
      <c r="BZ37" s="664"/>
      <c r="CA37" s="664"/>
      <c r="CB37" s="704"/>
      <c r="CD37" s="705" t="s">
        <v>333</v>
      </c>
      <c r="CE37" s="702"/>
      <c r="CF37" s="702"/>
      <c r="CG37" s="702"/>
      <c r="CH37" s="702"/>
      <c r="CI37" s="702"/>
      <c r="CJ37" s="702"/>
      <c r="CK37" s="702"/>
      <c r="CL37" s="702"/>
      <c r="CM37" s="702"/>
      <c r="CN37" s="702"/>
      <c r="CO37" s="702"/>
      <c r="CP37" s="702"/>
      <c r="CQ37" s="703"/>
      <c r="CR37" s="661">
        <v>316773</v>
      </c>
      <c r="CS37" s="662"/>
      <c r="CT37" s="662"/>
      <c r="CU37" s="662"/>
      <c r="CV37" s="662"/>
      <c r="CW37" s="662"/>
      <c r="CX37" s="662"/>
      <c r="CY37" s="663"/>
      <c r="CZ37" s="666">
        <v>3.5</v>
      </c>
      <c r="DA37" s="695"/>
      <c r="DB37" s="695"/>
      <c r="DC37" s="696"/>
      <c r="DD37" s="669">
        <v>316773</v>
      </c>
      <c r="DE37" s="662"/>
      <c r="DF37" s="662"/>
      <c r="DG37" s="662"/>
      <c r="DH37" s="662"/>
      <c r="DI37" s="662"/>
      <c r="DJ37" s="662"/>
      <c r="DK37" s="663"/>
      <c r="DL37" s="669">
        <v>311189</v>
      </c>
      <c r="DM37" s="662"/>
      <c r="DN37" s="662"/>
      <c r="DO37" s="662"/>
      <c r="DP37" s="662"/>
      <c r="DQ37" s="662"/>
      <c r="DR37" s="662"/>
      <c r="DS37" s="662"/>
      <c r="DT37" s="662"/>
      <c r="DU37" s="662"/>
      <c r="DV37" s="663"/>
      <c r="DW37" s="666">
        <v>5.4</v>
      </c>
      <c r="DX37" s="695"/>
      <c r="DY37" s="695"/>
      <c r="DZ37" s="695"/>
      <c r="EA37" s="695"/>
      <c r="EB37" s="695"/>
      <c r="EC37" s="697"/>
    </row>
    <row r="38" spans="2:133" ht="11.25" customHeight="1" x14ac:dyDescent="0.15">
      <c r="B38" s="673" t="s">
        <v>334</v>
      </c>
      <c r="C38" s="674"/>
      <c r="D38" s="674"/>
      <c r="E38" s="674"/>
      <c r="F38" s="674"/>
      <c r="G38" s="674"/>
      <c r="H38" s="674"/>
      <c r="I38" s="674"/>
      <c r="J38" s="674"/>
      <c r="K38" s="674"/>
      <c r="L38" s="674"/>
      <c r="M38" s="674"/>
      <c r="N38" s="674"/>
      <c r="O38" s="674"/>
      <c r="P38" s="674"/>
      <c r="Q38" s="675"/>
      <c r="R38" s="676">
        <v>9323077</v>
      </c>
      <c r="S38" s="713"/>
      <c r="T38" s="713"/>
      <c r="U38" s="713"/>
      <c r="V38" s="713"/>
      <c r="W38" s="713"/>
      <c r="X38" s="713"/>
      <c r="Y38" s="718"/>
      <c r="Z38" s="719">
        <v>100</v>
      </c>
      <c r="AA38" s="719"/>
      <c r="AB38" s="719"/>
      <c r="AC38" s="719"/>
      <c r="AD38" s="720">
        <v>5411767</v>
      </c>
      <c r="AE38" s="720"/>
      <c r="AF38" s="720"/>
      <c r="AG38" s="720"/>
      <c r="AH38" s="720"/>
      <c r="AI38" s="720"/>
      <c r="AJ38" s="720"/>
      <c r="AK38" s="720"/>
      <c r="AL38" s="679">
        <v>100</v>
      </c>
      <c r="AM38" s="721"/>
      <c r="AN38" s="721"/>
      <c r="AO38" s="722"/>
      <c r="AQ38" s="698" t="s">
        <v>335</v>
      </c>
      <c r="AR38" s="699"/>
      <c r="AS38" s="699"/>
      <c r="AT38" s="699"/>
      <c r="AU38" s="699"/>
      <c r="AV38" s="699"/>
      <c r="AW38" s="699"/>
      <c r="AX38" s="699"/>
      <c r="AY38" s="700"/>
      <c r="AZ38" s="661" t="s">
        <v>243</v>
      </c>
      <c r="BA38" s="664"/>
      <c r="BB38" s="664"/>
      <c r="BC38" s="664"/>
      <c r="BD38" s="662"/>
      <c r="BE38" s="662"/>
      <c r="BF38" s="701"/>
      <c r="BG38" s="705" t="s">
        <v>336</v>
      </c>
      <c r="BH38" s="702"/>
      <c r="BI38" s="702"/>
      <c r="BJ38" s="702"/>
      <c r="BK38" s="702"/>
      <c r="BL38" s="702"/>
      <c r="BM38" s="702"/>
      <c r="BN38" s="702"/>
      <c r="BO38" s="702"/>
      <c r="BP38" s="702"/>
      <c r="BQ38" s="702"/>
      <c r="BR38" s="702"/>
      <c r="BS38" s="702"/>
      <c r="BT38" s="702"/>
      <c r="BU38" s="703"/>
      <c r="BV38" s="661">
        <v>5276</v>
      </c>
      <c r="BW38" s="664"/>
      <c r="BX38" s="664"/>
      <c r="BY38" s="664"/>
      <c r="BZ38" s="664"/>
      <c r="CA38" s="664"/>
      <c r="CB38" s="704"/>
      <c r="CD38" s="705" t="s">
        <v>337</v>
      </c>
      <c r="CE38" s="702"/>
      <c r="CF38" s="702"/>
      <c r="CG38" s="702"/>
      <c r="CH38" s="702"/>
      <c r="CI38" s="702"/>
      <c r="CJ38" s="702"/>
      <c r="CK38" s="702"/>
      <c r="CL38" s="702"/>
      <c r="CM38" s="702"/>
      <c r="CN38" s="702"/>
      <c r="CO38" s="702"/>
      <c r="CP38" s="702"/>
      <c r="CQ38" s="703"/>
      <c r="CR38" s="661">
        <v>1106035</v>
      </c>
      <c r="CS38" s="664"/>
      <c r="CT38" s="664"/>
      <c r="CU38" s="664"/>
      <c r="CV38" s="664"/>
      <c r="CW38" s="664"/>
      <c r="CX38" s="664"/>
      <c r="CY38" s="665"/>
      <c r="CZ38" s="666">
        <v>12.3</v>
      </c>
      <c r="DA38" s="695"/>
      <c r="DB38" s="695"/>
      <c r="DC38" s="696"/>
      <c r="DD38" s="669">
        <v>914644</v>
      </c>
      <c r="DE38" s="664"/>
      <c r="DF38" s="664"/>
      <c r="DG38" s="664"/>
      <c r="DH38" s="664"/>
      <c r="DI38" s="664"/>
      <c r="DJ38" s="664"/>
      <c r="DK38" s="665"/>
      <c r="DL38" s="669">
        <v>874308</v>
      </c>
      <c r="DM38" s="664"/>
      <c r="DN38" s="664"/>
      <c r="DO38" s="664"/>
      <c r="DP38" s="664"/>
      <c r="DQ38" s="664"/>
      <c r="DR38" s="664"/>
      <c r="DS38" s="664"/>
      <c r="DT38" s="664"/>
      <c r="DU38" s="664"/>
      <c r="DV38" s="665"/>
      <c r="DW38" s="666">
        <v>15.2</v>
      </c>
      <c r="DX38" s="695"/>
      <c r="DY38" s="695"/>
      <c r="DZ38" s="695"/>
      <c r="EA38" s="695"/>
      <c r="EB38" s="695"/>
      <c r="EC38" s="697"/>
    </row>
    <row r="39" spans="2:133" ht="11.25" customHeight="1" x14ac:dyDescent="0.15">
      <c r="AQ39" s="698" t="s">
        <v>338</v>
      </c>
      <c r="AR39" s="699"/>
      <c r="AS39" s="699"/>
      <c r="AT39" s="699"/>
      <c r="AU39" s="699"/>
      <c r="AV39" s="699"/>
      <c r="AW39" s="699"/>
      <c r="AX39" s="699"/>
      <c r="AY39" s="700"/>
      <c r="AZ39" s="661" t="s">
        <v>243</v>
      </c>
      <c r="BA39" s="664"/>
      <c r="BB39" s="664"/>
      <c r="BC39" s="664"/>
      <c r="BD39" s="662"/>
      <c r="BE39" s="662"/>
      <c r="BF39" s="701"/>
      <c r="BG39" s="706" t="s">
        <v>339</v>
      </c>
      <c r="BH39" s="707"/>
      <c r="BI39" s="707"/>
      <c r="BJ39" s="707"/>
      <c r="BK39" s="707"/>
      <c r="BL39" s="235"/>
      <c r="BM39" s="702" t="s">
        <v>340</v>
      </c>
      <c r="BN39" s="702"/>
      <c r="BO39" s="702"/>
      <c r="BP39" s="702"/>
      <c r="BQ39" s="702"/>
      <c r="BR39" s="702"/>
      <c r="BS39" s="702"/>
      <c r="BT39" s="702"/>
      <c r="BU39" s="703"/>
      <c r="BV39" s="661">
        <v>93</v>
      </c>
      <c r="BW39" s="664"/>
      <c r="BX39" s="664"/>
      <c r="BY39" s="664"/>
      <c r="BZ39" s="664"/>
      <c r="CA39" s="664"/>
      <c r="CB39" s="704"/>
      <c r="CD39" s="705" t="s">
        <v>341</v>
      </c>
      <c r="CE39" s="702"/>
      <c r="CF39" s="702"/>
      <c r="CG39" s="702"/>
      <c r="CH39" s="702"/>
      <c r="CI39" s="702"/>
      <c r="CJ39" s="702"/>
      <c r="CK39" s="702"/>
      <c r="CL39" s="702"/>
      <c r="CM39" s="702"/>
      <c r="CN39" s="702"/>
      <c r="CO39" s="702"/>
      <c r="CP39" s="702"/>
      <c r="CQ39" s="703"/>
      <c r="CR39" s="661">
        <v>182073</v>
      </c>
      <c r="CS39" s="662"/>
      <c r="CT39" s="662"/>
      <c r="CU39" s="662"/>
      <c r="CV39" s="662"/>
      <c r="CW39" s="662"/>
      <c r="CX39" s="662"/>
      <c r="CY39" s="663"/>
      <c r="CZ39" s="666">
        <v>2</v>
      </c>
      <c r="DA39" s="695"/>
      <c r="DB39" s="695"/>
      <c r="DC39" s="696"/>
      <c r="DD39" s="669">
        <v>181702</v>
      </c>
      <c r="DE39" s="662"/>
      <c r="DF39" s="662"/>
      <c r="DG39" s="662"/>
      <c r="DH39" s="662"/>
      <c r="DI39" s="662"/>
      <c r="DJ39" s="662"/>
      <c r="DK39" s="663"/>
      <c r="DL39" s="669" t="s">
        <v>230</v>
      </c>
      <c r="DM39" s="662"/>
      <c r="DN39" s="662"/>
      <c r="DO39" s="662"/>
      <c r="DP39" s="662"/>
      <c r="DQ39" s="662"/>
      <c r="DR39" s="662"/>
      <c r="DS39" s="662"/>
      <c r="DT39" s="662"/>
      <c r="DU39" s="662"/>
      <c r="DV39" s="663"/>
      <c r="DW39" s="666" t="s">
        <v>230</v>
      </c>
      <c r="DX39" s="695"/>
      <c r="DY39" s="695"/>
      <c r="DZ39" s="695"/>
      <c r="EA39" s="695"/>
      <c r="EB39" s="695"/>
      <c r="EC39" s="697"/>
    </row>
    <row r="40" spans="2:133" ht="11.25" customHeight="1" x14ac:dyDescent="0.15">
      <c r="AQ40" s="698" t="s">
        <v>342</v>
      </c>
      <c r="AR40" s="699"/>
      <c r="AS40" s="699"/>
      <c r="AT40" s="699"/>
      <c r="AU40" s="699"/>
      <c r="AV40" s="699"/>
      <c r="AW40" s="699"/>
      <c r="AX40" s="699"/>
      <c r="AY40" s="700"/>
      <c r="AZ40" s="661">
        <v>226013</v>
      </c>
      <c r="BA40" s="664"/>
      <c r="BB40" s="664"/>
      <c r="BC40" s="664"/>
      <c r="BD40" s="662"/>
      <c r="BE40" s="662"/>
      <c r="BF40" s="701"/>
      <c r="BG40" s="706"/>
      <c r="BH40" s="707"/>
      <c r="BI40" s="707"/>
      <c r="BJ40" s="707"/>
      <c r="BK40" s="707"/>
      <c r="BL40" s="235"/>
      <c r="BM40" s="702" t="s">
        <v>343</v>
      </c>
      <c r="BN40" s="702"/>
      <c r="BO40" s="702"/>
      <c r="BP40" s="702"/>
      <c r="BQ40" s="702"/>
      <c r="BR40" s="702"/>
      <c r="BS40" s="702"/>
      <c r="BT40" s="702"/>
      <c r="BU40" s="703"/>
      <c r="BV40" s="661" t="s">
        <v>243</v>
      </c>
      <c r="BW40" s="664"/>
      <c r="BX40" s="664"/>
      <c r="BY40" s="664"/>
      <c r="BZ40" s="664"/>
      <c r="CA40" s="664"/>
      <c r="CB40" s="704"/>
      <c r="CD40" s="705" t="s">
        <v>344</v>
      </c>
      <c r="CE40" s="702"/>
      <c r="CF40" s="702"/>
      <c r="CG40" s="702"/>
      <c r="CH40" s="702"/>
      <c r="CI40" s="702"/>
      <c r="CJ40" s="702"/>
      <c r="CK40" s="702"/>
      <c r="CL40" s="702"/>
      <c r="CM40" s="702"/>
      <c r="CN40" s="702"/>
      <c r="CO40" s="702"/>
      <c r="CP40" s="702"/>
      <c r="CQ40" s="703"/>
      <c r="CR40" s="661" t="s">
        <v>230</v>
      </c>
      <c r="CS40" s="664"/>
      <c r="CT40" s="664"/>
      <c r="CU40" s="664"/>
      <c r="CV40" s="664"/>
      <c r="CW40" s="664"/>
      <c r="CX40" s="664"/>
      <c r="CY40" s="665"/>
      <c r="CZ40" s="666" t="s">
        <v>230</v>
      </c>
      <c r="DA40" s="695"/>
      <c r="DB40" s="695"/>
      <c r="DC40" s="696"/>
      <c r="DD40" s="669" t="s">
        <v>230</v>
      </c>
      <c r="DE40" s="664"/>
      <c r="DF40" s="664"/>
      <c r="DG40" s="664"/>
      <c r="DH40" s="664"/>
      <c r="DI40" s="664"/>
      <c r="DJ40" s="664"/>
      <c r="DK40" s="665"/>
      <c r="DL40" s="669" t="s">
        <v>243</v>
      </c>
      <c r="DM40" s="664"/>
      <c r="DN40" s="664"/>
      <c r="DO40" s="664"/>
      <c r="DP40" s="664"/>
      <c r="DQ40" s="664"/>
      <c r="DR40" s="664"/>
      <c r="DS40" s="664"/>
      <c r="DT40" s="664"/>
      <c r="DU40" s="664"/>
      <c r="DV40" s="665"/>
      <c r="DW40" s="666" t="s">
        <v>230</v>
      </c>
      <c r="DX40" s="695"/>
      <c r="DY40" s="695"/>
      <c r="DZ40" s="695"/>
      <c r="EA40" s="695"/>
      <c r="EB40" s="695"/>
      <c r="EC40" s="697"/>
    </row>
    <row r="41" spans="2:133" ht="11.25" customHeight="1" x14ac:dyDescent="0.15">
      <c r="AQ41" s="710" t="s">
        <v>345</v>
      </c>
      <c r="AR41" s="711"/>
      <c r="AS41" s="711"/>
      <c r="AT41" s="711"/>
      <c r="AU41" s="711"/>
      <c r="AV41" s="711"/>
      <c r="AW41" s="711"/>
      <c r="AX41" s="711"/>
      <c r="AY41" s="712"/>
      <c r="AZ41" s="676">
        <v>880022</v>
      </c>
      <c r="BA41" s="713"/>
      <c r="BB41" s="713"/>
      <c r="BC41" s="713"/>
      <c r="BD41" s="677"/>
      <c r="BE41" s="677"/>
      <c r="BF41" s="714"/>
      <c r="BG41" s="708"/>
      <c r="BH41" s="709"/>
      <c r="BI41" s="709"/>
      <c r="BJ41" s="709"/>
      <c r="BK41" s="709"/>
      <c r="BL41" s="236"/>
      <c r="BM41" s="715" t="s">
        <v>346</v>
      </c>
      <c r="BN41" s="715"/>
      <c r="BO41" s="715"/>
      <c r="BP41" s="715"/>
      <c r="BQ41" s="715"/>
      <c r="BR41" s="715"/>
      <c r="BS41" s="715"/>
      <c r="BT41" s="715"/>
      <c r="BU41" s="716"/>
      <c r="BV41" s="676">
        <v>362</v>
      </c>
      <c r="BW41" s="713"/>
      <c r="BX41" s="713"/>
      <c r="BY41" s="713"/>
      <c r="BZ41" s="713"/>
      <c r="CA41" s="713"/>
      <c r="CB41" s="717"/>
      <c r="CD41" s="705" t="s">
        <v>347</v>
      </c>
      <c r="CE41" s="702"/>
      <c r="CF41" s="702"/>
      <c r="CG41" s="702"/>
      <c r="CH41" s="702"/>
      <c r="CI41" s="702"/>
      <c r="CJ41" s="702"/>
      <c r="CK41" s="702"/>
      <c r="CL41" s="702"/>
      <c r="CM41" s="702"/>
      <c r="CN41" s="702"/>
      <c r="CO41" s="702"/>
      <c r="CP41" s="702"/>
      <c r="CQ41" s="703"/>
      <c r="CR41" s="661" t="s">
        <v>243</v>
      </c>
      <c r="CS41" s="662"/>
      <c r="CT41" s="662"/>
      <c r="CU41" s="662"/>
      <c r="CV41" s="662"/>
      <c r="CW41" s="662"/>
      <c r="CX41" s="662"/>
      <c r="CY41" s="663"/>
      <c r="CZ41" s="666" t="s">
        <v>243</v>
      </c>
      <c r="DA41" s="695"/>
      <c r="DB41" s="695"/>
      <c r="DC41" s="696"/>
      <c r="DD41" s="669" t="s">
        <v>243</v>
      </c>
      <c r="DE41" s="662"/>
      <c r="DF41" s="662"/>
      <c r="DG41" s="662"/>
      <c r="DH41" s="662"/>
      <c r="DI41" s="662"/>
      <c r="DJ41" s="662"/>
      <c r="DK41" s="663"/>
      <c r="DL41" s="670"/>
      <c r="DM41" s="671"/>
      <c r="DN41" s="671"/>
      <c r="DO41" s="671"/>
      <c r="DP41" s="671"/>
      <c r="DQ41" s="671"/>
      <c r="DR41" s="671"/>
      <c r="DS41" s="671"/>
      <c r="DT41" s="671"/>
      <c r="DU41" s="671"/>
      <c r="DV41" s="672"/>
      <c r="DW41" s="655"/>
      <c r="DX41" s="656"/>
      <c r="DY41" s="656"/>
      <c r="DZ41" s="656"/>
      <c r="EA41" s="656"/>
      <c r="EB41" s="656"/>
      <c r="EC41" s="657"/>
    </row>
    <row r="42" spans="2:133" ht="11.25" customHeight="1" x14ac:dyDescent="0.15">
      <c r="B42" s="229" t="s">
        <v>348</v>
      </c>
      <c r="C42" s="229"/>
      <c r="D42" s="229"/>
      <c r="E42" s="229"/>
      <c r="F42" s="229"/>
      <c r="G42" s="229"/>
      <c r="H42" s="229"/>
      <c r="I42" s="229"/>
      <c r="J42" s="229"/>
      <c r="K42" s="229"/>
      <c r="L42" s="229"/>
      <c r="M42" s="229"/>
      <c r="N42" s="229"/>
      <c r="O42" s="229"/>
      <c r="P42" s="229"/>
      <c r="Q42" s="229"/>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BV42" s="238"/>
      <c r="BW42" s="238"/>
      <c r="BX42" s="238"/>
      <c r="BY42" s="238"/>
      <c r="BZ42" s="238"/>
      <c r="CA42" s="238"/>
      <c r="CB42" s="238"/>
      <c r="CD42" s="658" t="s">
        <v>349</v>
      </c>
      <c r="CE42" s="659"/>
      <c r="CF42" s="659"/>
      <c r="CG42" s="659"/>
      <c r="CH42" s="659"/>
      <c r="CI42" s="659"/>
      <c r="CJ42" s="659"/>
      <c r="CK42" s="659"/>
      <c r="CL42" s="659"/>
      <c r="CM42" s="659"/>
      <c r="CN42" s="659"/>
      <c r="CO42" s="659"/>
      <c r="CP42" s="659"/>
      <c r="CQ42" s="660"/>
      <c r="CR42" s="661">
        <v>1207216</v>
      </c>
      <c r="CS42" s="664"/>
      <c r="CT42" s="664"/>
      <c r="CU42" s="664"/>
      <c r="CV42" s="664"/>
      <c r="CW42" s="664"/>
      <c r="CX42" s="664"/>
      <c r="CY42" s="665"/>
      <c r="CZ42" s="666">
        <v>13.4</v>
      </c>
      <c r="DA42" s="667"/>
      <c r="DB42" s="667"/>
      <c r="DC42" s="668"/>
      <c r="DD42" s="669">
        <v>667522</v>
      </c>
      <c r="DE42" s="664"/>
      <c r="DF42" s="664"/>
      <c r="DG42" s="664"/>
      <c r="DH42" s="664"/>
      <c r="DI42" s="664"/>
      <c r="DJ42" s="664"/>
      <c r="DK42" s="665"/>
      <c r="DL42" s="670"/>
      <c r="DM42" s="671"/>
      <c r="DN42" s="671"/>
      <c r="DO42" s="671"/>
      <c r="DP42" s="671"/>
      <c r="DQ42" s="671"/>
      <c r="DR42" s="671"/>
      <c r="DS42" s="671"/>
      <c r="DT42" s="671"/>
      <c r="DU42" s="671"/>
      <c r="DV42" s="672"/>
      <c r="DW42" s="655"/>
      <c r="DX42" s="656"/>
      <c r="DY42" s="656"/>
      <c r="DZ42" s="656"/>
      <c r="EA42" s="656"/>
      <c r="EB42" s="656"/>
      <c r="EC42" s="657"/>
    </row>
    <row r="43" spans="2:133" ht="11.25" customHeight="1" x14ac:dyDescent="0.15">
      <c r="B43" s="239" t="s">
        <v>350</v>
      </c>
      <c r="C43" s="229"/>
      <c r="D43" s="229"/>
      <c r="E43" s="229"/>
      <c r="F43" s="229"/>
      <c r="G43" s="229"/>
      <c r="H43" s="229"/>
      <c r="I43" s="229"/>
      <c r="J43" s="229"/>
      <c r="K43" s="229"/>
      <c r="L43" s="229"/>
      <c r="M43" s="229"/>
      <c r="N43" s="229"/>
      <c r="O43" s="229"/>
      <c r="P43" s="229"/>
      <c r="Q43" s="229"/>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CD43" s="658" t="s">
        <v>351</v>
      </c>
      <c r="CE43" s="659"/>
      <c r="CF43" s="659"/>
      <c r="CG43" s="659"/>
      <c r="CH43" s="659"/>
      <c r="CI43" s="659"/>
      <c r="CJ43" s="659"/>
      <c r="CK43" s="659"/>
      <c r="CL43" s="659"/>
      <c r="CM43" s="659"/>
      <c r="CN43" s="659"/>
      <c r="CO43" s="659"/>
      <c r="CP43" s="659"/>
      <c r="CQ43" s="660"/>
      <c r="CR43" s="661">
        <v>16050</v>
      </c>
      <c r="CS43" s="662"/>
      <c r="CT43" s="662"/>
      <c r="CU43" s="662"/>
      <c r="CV43" s="662"/>
      <c r="CW43" s="662"/>
      <c r="CX43" s="662"/>
      <c r="CY43" s="663"/>
      <c r="CZ43" s="666">
        <v>0.2</v>
      </c>
      <c r="DA43" s="695"/>
      <c r="DB43" s="695"/>
      <c r="DC43" s="696"/>
      <c r="DD43" s="669">
        <v>16050</v>
      </c>
      <c r="DE43" s="662"/>
      <c r="DF43" s="662"/>
      <c r="DG43" s="662"/>
      <c r="DH43" s="662"/>
      <c r="DI43" s="662"/>
      <c r="DJ43" s="662"/>
      <c r="DK43" s="663"/>
      <c r="DL43" s="670"/>
      <c r="DM43" s="671"/>
      <c r="DN43" s="671"/>
      <c r="DO43" s="671"/>
      <c r="DP43" s="671"/>
      <c r="DQ43" s="671"/>
      <c r="DR43" s="671"/>
      <c r="DS43" s="671"/>
      <c r="DT43" s="671"/>
      <c r="DU43" s="671"/>
      <c r="DV43" s="672"/>
      <c r="DW43" s="655"/>
      <c r="DX43" s="656"/>
      <c r="DY43" s="656"/>
      <c r="DZ43" s="656"/>
      <c r="EA43" s="656"/>
      <c r="EB43" s="656"/>
      <c r="EC43" s="657"/>
    </row>
    <row r="44" spans="2:133" ht="11.25" customHeight="1" x14ac:dyDescent="0.15">
      <c r="B44" s="240" t="s">
        <v>352</v>
      </c>
      <c r="CD44" s="689" t="s">
        <v>303</v>
      </c>
      <c r="CE44" s="690"/>
      <c r="CF44" s="658" t="s">
        <v>353</v>
      </c>
      <c r="CG44" s="659"/>
      <c r="CH44" s="659"/>
      <c r="CI44" s="659"/>
      <c r="CJ44" s="659"/>
      <c r="CK44" s="659"/>
      <c r="CL44" s="659"/>
      <c r="CM44" s="659"/>
      <c r="CN44" s="659"/>
      <c r="CO44" s="659"/>
      <c r="CP44" s="659"/>
      <c r="CQ44" s="660"/>
      <c r="CR44" s="661">
        <v>1207216</v>
      </c>
      <c r="CS44" s="664"/>
      <c r="CT44" s="664"/>
      <c r="CU44" s="664"/>
      <c r="CV44" s="664"/>
      <c r="CW44" s="664"/>
      <c r="CX44" s="664"/>
      <c r="CY44" s="665"/>
      <c r="CZ44" s="666">
        <v>13.4</v>
      </c>
      <c r="DA44" s="667"/>
      <c r="DB44" s="667"/>
      <c r="DC44" s="668"/>
      <c r="DD44" s="669">
        <v>667522</v>
      </c>
      <c r="DE44" s="664"/>
      <c r="DF44" s="664"/>
      <c r="DG44" s="664"/>
      <c r="DH44" s="664"/>
      <c r="DI44" s="664"/>
      <c r="DJ44" s="664"/>
      <c r="DK44" s="665"/>
      <c r="DL44" s="670"/>
      <c r="DM44" s="671"/>
      <c r="DN44" s="671"/>
      <c r="DO44" s="671"/>
      <c r="DP44" s="671"/>
      <c r="DQ44" s="671"/>
      <c r="DR44" s="671"/>
      <c r="DS44" s="671"/>
      <c r="DT44" s="671"/>
      <c r="DU44" s="671"/>
      <c r="DV44" s="672"/>
      <c r="DW44" s="655"/>
      <c r="DX44" s="656"/>
      <c r="DY44" s="656"/>
      <c r="DZ44" s="656"/>
      <c r="EA44" s="656"/>
      <c r="EB44" s="656"/>
      <c r="EC44" s="657"/>
    </row>
    <row r="45" spans="2:133" ht="11.25" customHeight="1" x14ac:dyDescent="0.15">
      <c r="CD45" s="691"/>
      <c r="CE45" s="692"/>
      <c r="CF45" s="658" t="s">
        <v>354</v>
      </c>
      <c r="CG45" s="659"/>
      <c r="CH45" s="659"/>
      <c r="CI45" s="659"/>
      <c r="CJ45" s="659"/>
      <c r="CK45" s="659"/>
      <c r="CL45" s="659"/>
      <c r="CM45" s="659"/>
      <c r="CN45" s="659"/>
      <c r="CO45" s="659"/>
      <c r="CP45" s="659"/>
      <c r="CQ45" s="660"/>
      <c r="CR45" s="661">
        <v>521011</v>
      </c>
      <c r="CS45" s="662"/>
      <c r="CT45" s="662"/>
      <c r="CU45" s="662"/>
      <c r="CV45" s="662"/>
      <c r="CW45" s="662"/>
      <c r="CX45" s="662"/>
      <c r="CY45" s="663"/>
      <c r="CZ45" s="666">
        <v>5.8</v>
      </c>
      <c r="DA45" s="695"/>
      <c r="DB45" s="695"/>
      <c r="DC45" s="696"/>
      <c r="DD45" s="669">
        <v>83747</v>
      </c>
      <c r="DE45" s="662"/>
      <c r="DF45" s="662"/>
      <c r="DG45" s="662"/>
      <c r="DH45" s="662"/>
      <c r="DI45" s="662"/>
      <c r="DJ45" s="662"/>
      <c r="DK45" s="663"/>
      <c r="DL45" s="670"/>
      <c r="DM45" s="671"/>
      <c r="DN45" s="671"/>
      <c r="DO45" s="671"/>
      <c r="DP45" s="671"/>
      <c r="DQ45" s="671"/>
      <c r="DR45" s="671"/>
      <c r="DS45" s="671"/>
      <c r="DT45" s="671"/>
      <c r="DU45" s="671"/>
      <c r="DV45" s="672"/>
      <c r="DW45" s="655"/>
      <c r="DX45" s="656"/>
      <c r="DY45" s="656"/>
      <c r="DZ45" s="656"/>
      <c r="EA45" s="656"/>
      <c r="EB45" s="656"/>
      <c r="EC45" s="657"/>
    </row>
    <row r="46" spans="2:133" ht="11.25" customHeight="1" x14ac:dyDescent="0.15">
      <c r="CD46" s="691"/>
      <c r="CE46" s="692"/>
      <c r="CF46" s="658" t="s">
        <v>355</v>
      </c>
      <c r="CG46" s="659"/>
      <c r="CH46" s="659"/>
      <c r="CI46" s="659"/>
      <c r="CJ46" s="659"/>
      <c r="CK46" s="659"/>
      <c r="CL46" s="659"/>
      <c r="CM46" s="659"/>
      <c r="CN46" s="659"/>
      <c r="CO46" s="659"/>
      <c r="CP46" s="659"/>
      <c r="CQ46" s="660"/>
      <c r="CR46" s="661">
        <v>674880</v>
      </c>
      <c r="CS46" s="664"/>
      <c r="CT46" s="664"/>
      <c r="CU46" s="664"/>
      <c r="CV46" s="664"/>
      <c r="CW46" s="664"/>
      <c r="CX46" s="664"/>
      <c r="CY46" s="665"/>
      <c r="CZ46" s="666">
        <v>7.5</v>
      </c>
      <c r="DA46" s="667"/>
      <c r="DB46" s="667"/>
      <c r="DC46" s="668"/>
      <c r="DD46" s="669">
        <v>572450</v>
      </c>
      <c r="DE46" s="664"/>
      <c r="DF46" s="664"/>
      <c r="DG46" s="664"/>
      <c r="DH46" s="664"/>
      <c r="DI46" s="664"/>
      <c r="DJ46" s="664"/>
      <c r="DK46" s="665"/>
      <c r="DL46" s="670"/>
      <c r="DM46" s="671"/>
      <c r="DN46" s="671"/>
      <c r="DO46" s="671"/>
      <c r="DP46" s="671"/>
      <c r="DQ46" s="671"/>
      <c r="DR46" s="671"/>
      <c r="DS46" s="671"/>
      <c r="DT46" s="671"/>
      <c r="DU46" s="671"/>
      <c r="DV46" s="672"/>
      <c r="DW46" s="655"/>
      <c r="DX46" s="656"/>
      <c r="DY46" s="656"/>
      <c r="DZ46" s="656"/>
      <c r="EA46" s="656"/>
      <c r="EB46" s="656"/>
      <c r="EC46" s="657"/>
    </row>
    <row r="47" spans="2:133" ht="11.25" customHeight="1" x14ac:dyDescent="0.15">
      <c r="CD47" s="691"/>
      <c r="CE47" s="692"/>
      <c r="CF47" s="658" t="s">
        <v>356</v>
      </c>
      <c r="CG47" s="659"/>
      <c r="CH47" s="659"/>
      <c r="CI47" s="659"/>
      <c r="CJ47" s="659"/>
      <c r="CK47" s="659"/>
      <c r="CL47" s="659"/>
      <c r="CM47" s="659"/>
      <c r="CN47" s="659"/>
      <c r="CO47" s="659"/>
      <c r="CP47" s="659"/>
      <c r="CQ47" s="660"/>
      <c r="CR47" s="661" t="s">
        <v>243</v>
      </c>
      <c r="CS47" s="662"/>
      <c r="CT47" s="662"/>
      <c r="CU47" s="662"/>
      <c r="CV47" s="662"/>
      <c r="CW47" s="662"/>
      <c r="CX47" s="662"/>
      <c r="CY47" s="663"/>
      <c r="CZ47" s="666" t="s">
        <v>230</v>
      </c>
      <c r="DA47" s="695"/>
      <c r="DB47" s="695"/>
      <c r="DC47" s="696"/>
      <c r="DD47" s="669" t="s">
        <v>230</v>
      </c>
      <c r="DE47" s="662"/>
      <c r="DF47" s="662"/>
      <c r="DG47" s="662"/>
      <c r="DH47" s="662"/>
      <c r="DI47" s="662"/>
      <c r="DJ47" s="662"/>
      <c r="DK47" s="663"/>
      <c r="DL47" s="670"/>
      <c r="DM47" s="671"/>
      <c r="DN47" s="671"/>
      <c r="DO47" s="671"/>
      <c r="DP47" s="671"/>
      <c r="DQ47" s="671"/>
      <c r="DR47" s="671"/>
      <c r="DS47" s="671"/>
      <c r="DT47" s="671"/>
      <c r="DU47" s="671"/>
      <c r="DV47" s="672"/>
      <c r="DW47" s="655"/>
      <c r="DX47" s="656"/>
      <c r="DY47" s="656"/>
      <c r="DZ47" s="656"/>
      <c r="EA47" s="656"/>
      <c r="EB47" s="656"/>
      <c r="EC47" s="657"/>
    </row>
    <row r="48" spans="2:133" x14ac:dyDescent="0.15">
      <c r="CD48" s="693"/>
      <c r="CE48" s="694"/>
      <c r="CF48" s="658" t="s">
        <v>357</v>
      </c>
      <c r="CG48" s="659"/>
      <c r="CH48" s="659"/>
      <c r="CI48" s="659"/>
      <c r="CJ48" s="659"/>
      <c r="CK48" s="659"/>
      <c r="CL48" s="659"/>
      <c r="CM48" s="659"/>
      <c r="CN48" s="659"/>
      <c r="CO48" s="659"/>
      <c r="CP48" s="659"/>
      <c r="CQ48" s="660"/>
      <c r="CR48" s="661" t="s">
        <v>230</v>
      </c>
      <c r="CS48" s="664"/>
      <c r="CT48" s="664"/>
      <c r="CU48" s="664"/>
      <c r="CV48" s="664"/>
      <c r="CW48" s="664"/>
      <c r="CX48" s="664"/>
      <c r="CY48" s="665"/>
      <c r="CZ48" s="666" t="s">
        <v>230</v>
      </c>
      <c r="DA48" s="667"/>
      <c r="DB48" s="667"/>
      <c r="DC48" s="668"/>
      <c r="DD48" s="669" t="s">
        <v>230</v>
      </c>
      <c r="DE48" s="664"/>
      <c r="DF48" s="664"/>
      <c r="DG48" s="664"/>
      <c r="DH48" s="664"/>
      <c r="DI48" s="664"/>
      <c r="DJ48" s="664"/>
      <c r="DK48" s="665"/>
      <c r="DL48" s="670"/>
      <c r="DM48" s="671"/>
      <c r="DN48" s="671"/>
      <c r="DO48" s="671"/>
      <c r="DP48" s="671"/>
      <c r="DQ48" s="671"/>
      <c r="DR48" s="671"/>
      <c r="DS48" s="671"/>
      <c r="DT48" s="671"/>
      <c r="DU48" s="671"/>
      <c r="DV48" s="672"/>
      <c r="DW48" s="655"/>
      <c r="DX48" s="656"/>
      <c r="DY48" s="656"/>
      <c r="DZ48" s="656"/>
      <c r="EA48" s="656"/>
      <c r="EB48" s="656"/>
      <c r="EC48" s="657"/>
    </row>
    <row r="49" spans="82:133" ht="11.25" customHeight="1" x14ac:dyDescent="0.15">
      <c r="CD49" s="673" t="s">
        <v>358</v>
      </c>
      <c r="CE49" s="674"/>
      <c r="CF49" s="674"/>
      <c r="CG49" s="674"/>
      <c r="CH49" s="674"/>
      <c r="CI49" s="674"/>
      <c r="CJ49" s="674"/>
      <c r="CK49" s="674"/>
      <c r="CL49" s="674"/>
      <c r="CM49" s="674"/>
      <c r="CN49" s="674"/>
      <c r="CO49" s="674"/>
      <c r="CP49" s="674"/>
      <c r="CQ49" s="675"/>
      <c r="CR49" s="676">
        <v>8986434</v>
      </c>
      <c r="CS49" s="677"/>
      <c r="CT49" s="677"/>
      <c r="CU49" s="677"/>
      <c r="CV49" s="677"/>
      <c r="CW49" s="677"/>
      <c r="CX49" s="677"/>
      <c r="CY49" s="678"/>
      <c r="CZ49" s="679">
        <v>100</v>
      </c>
      <c r="DA49" s="680"/>
      <c r="DB49" s="680"/>
      <c r="DC49" s="681"/>
      <c r="DD49" s="682">
        <v>6541504</v>
      </c>
      <c r="DE49" s="677"/>
      <c r="DF49" s="677"/>
      <c r="DG49" s="677"/>
      <c r="DH49" s="677"/>
      <c r="DI49" s="677"/>
      <c r="DJ49" s="677"/>
      <c r="DK49" s="678"/>
      <c r="DL49" s="683"/>
      <c r="DM49" s="684"/>
      <c r="DN49" s="684"/>
      <c r="DO49" s="684"/>
      <c r="DP49" s="684"/>
      <c r="DQ49" s="684"/>
      <c r="DR49" s="684"/>
      <c r="DS49" s="684"/>
      <c r="DT49" s="684"/>
      <c r="DU49" s="684"/>
      <c r="DV49" s="685"/>
      <c r="DW49" s="686"/>
      <c r="DX49" s="687"/>
      <c r="DY49" s="687"/>
      <c r="DZ49" s="687"/>
      <c r="EA49" s="687"/>
      <c r="EB49" s="687"/>
      <c r="EC49" s="688"/>
    </row>
    <row r="50" spans="82:133" hidden="1" x14ac:dyDescent="0.15"/>
    <row r="51" spans="82:133" hidden="1" x14ac:dyDescent="0.15"/>
    <row r="52" spans="82:133" hidden="1" x14ac:dyDescent="0.15"/>
    <row r="53" spans="82:133" hidden="1" x14ac:dyDescent="0.15"/>
  </sheetData>
  <sheetProtection algorithmName="SHA-512" hashValue="8ZBMZFlghwARBEciUcB5lMaeqB+4TM3T8oA4SRFZL2CYTvcSaTy1vABgE/XiMvtFY+Ne1b4nTTxGQ8EbEr/+jg==" saltValue="xtBb9HzPaUvRUDbCqVtWqg==" spinCount="100000" sheet="1" objects="1" scenarios="1"/>
  <mergeCells count="582">
    <mergeCell ref="DH1:DN1"/>
    <mergeCell ref="DP1:EC1"/>
    <mergeCell ref="B3:AO3"/>
    <mergeCell ref="AP3:CB3"/>
    <mergeCell ref="CD3:EC3"/>
    <mergeCell ref="B4:Q4"/>
    <mergeCell ref="R4:Y4"/>
    <mergeCell ref="Z4:AC4"/>
    <mergeCell ref="AD4:AK4"/>
    <mergeCell ref="AL4:AO4"/>
    <mergeCell ref="AP4:BF4"/>
    <mergeCell ref="BG4:BN4"/>
    <mergeCell ref="BO4:BR4"/>
    <mergeCell ref="BS4:CB4"/>
    <mergeCell ref="CD4:EC4"/>
    <mergeCell ref="B5:Q5"/>
    <mergeCell ref="R5:Y5"/>
    <mergeCell ref="Z5:AC5"/>
    <mergeCell ref="AD5:AK5"/>
    <mergeCell ref="AL5:AO5"/>
    <mergeCell ref="CZ5:DC5"/>
    <mergeCell ref="DD5:DP5"/>
    <mergeCell ref="DQ5:EC5"/>
    <mergeCell ref="B6:Q6"/>
    <mergeCell ref="R6:Y6"/>
    <mergeCell ref="Z6:AC6"/>
    <mergeCell ref="AD6:AK6"/>
    <mergeCell ref="AL6:AO6"/>
    <mergeCell ref="AP6:BF6"/>
    <mergeCell ref="BG6:BN6"/>
    <mergeCell ref="AP5:BF5"/>
    <mergeCell ref="BG5:BN5"/>
    <mergeCell ref="BO5:BR5"/>
    <mergeCell ref="BS5:CB5"/>
    <mergeCell ref="CD5:CQ5"/>
    <mergeCell ref="CR5:CY5"/>
    <mergeCell ref="DQ6:EC6"/>
    <mergeCell ref="BO6:BR6"/>
    <mergeCell ref="BS6:CB6"/>
    <mergeCell ref="B7:Q7"/>
    <mergeCell ref="R7:Y7"/>
    <mergeCell ref="Z7:AC7"/>
    <mergeCell ref="AD7:AK7"/>
    <mergeCell ref="AL7:AO7"/>
    <mergeCell ref="AP7:BF7"/>
    <mergeCell ref="BG7:BN7"/>
    <mergeCell ref="BO7:BR7"/>
    <mergeCell ref="BS7:CB7"/>
    <mergeCell ref="CD6:CQ6"/>
    <mergeCell ref="CR6:CY6"/>
    <mergeCell ref="CZ6:DC6"/>
    <mergeCell ref="DD6:DP6"/>
    <mergeCell ref="CD7:CQ7"/>
    <mergeCell ref="CR7:CY7"/>
    <mergeCell ref="CZ7:DC7"/>
    <mergeCell ref="DD7:DP7"/>
    <mergeCell ref="DQ7:EC7"/>
    <mergeCell ref="B8:Q8"/>
    <mergeCell ref="R8:Y8"/>
    <mergeCell ref="Z8:AC8"/>
    <mergeCell ref="AD8:AK8"/>
    <mergeCell ref="AL8:AO8"/>
    <mergeCell ref="CZ8:DC8"/>
    <mergeCell ref="DD8:DP8"/>
    <mergeCell ref="DQ8:EC8"/>
    <mergeCell ref="B9:Q9"/>
    <mergeCell ref="R9:Y9"/>
    <mergeCell ref="Z9:AC9"/>
    <mergeCell ref="AD9:AK9"/>
    <mergeCell ref="AL9:AO9"/>
    <mergeCell ref="AP9:BF9"/>
    <mergeCell ref="BG9:BN9"/>
    <mergeCell ref="AP8:BF8"/>
    <mergeCell ref="BG8:BN8"/>
    <mergeCell ref="BO8:BR8"/>
    <mergeCell ref="BS8:CB8"/>
    <mergeCell ref="CD8:CQ8"/>
    <mergeCell ref="CR8:CY8"/>
    <mergeCell ref="DQ9:EC9"/>
    <mergeCell ref="BO9:BR9"/>
    <mergeCell ref="BS9:CB9"/>
    <mergeCell ref="B10:Q10"/>
    <mergeCell ref="R10:Y10"/>
    <mergeCell ref="Z10:AC10"/>
    <mergeCell ref="AD10:AK10"/>
    <mergeCell ref="AL10:AO10"/>
    <mergeCell ref="AP10:BF10"/>
    <mergeCell ref="BG10:BN10"/>
    <mergeCell ref="BO10:BR10"/>
    <mergeCell ref="BS10:CB10"/>
    <mergeCell ref="CD9:CQ9"/>
    <mergeCell ref="CR9:CY9"/>
    <mergeCell ref="CZ9:DC9"/>
    <mergeCell ref="DD9:DP9"/>
    <mergeCell ref="CD10:CQ10"/>
    <mergeCell ref="CR10:CY10"/>
    <mergeCell ref="CZ10:DC10"/>
    <mergeCell ref="DD10:DP10"/>
    <mergeCell ref="DQ10:EC10"/>
    <mergeCell ref="B11:Q11"/>
    <mergeCell ref="R11:Y11"/>
    <mergeCell ref="Z11:AC11"/>
    <mergeCell ref="AD11:AK11"/>
    <mergeCell ref="AL11:AO11"/>
    <mergeCell ref="CZ11:DC11"/>
    <mergeCell ref="DD11:DP11"/>
    <mergeCell ref="DQ11:EC11"/>
    <mergeCell ref="B12:Q12"/>
    <mergeCell ref="R12:Y12"/>
    <mergeCell ref="Z12:AC12"/>
    <mergeCell ref="AD12:AK12"/>
    <mergeCell ref="AL12:AO12"/>
    <mergeCell ref="AP12:BF12"/>
    <mergeCell ref="BG12:BN12"/>
    <mergeCell ref="AP11:BF11"/>
    <mergeCell ref="BG11:BN11"/>
    <mergeCell ref="BO11:BR11"/>
    <mergeCell ref="BS11:CB11"/>
    <mergeCell ref="CD11:CQ11"/>
    <mergeCell ref="CR11:CY11"/>
    <mergeCell ref="DQ12:EC12"/>
    <mergeCell ref="BO12:BR12"/>
    <mergeCell ref="BS12:CB12"/>
    <mergeCell ref="B13:Q13"/>
    <mergeCell ref="R13:Y13"/>
    <mergeCell ref="Z13:AC13"/>
    <mergeCell ref="AD13:AK13"/>
    <mergeCell ref="AL13:AO13"/>
    <mergeCell ref="AP13:BF13"/>
    <mergeCell ref="BG13:BN13"/>
    <mergeCell ref="BO13:BR13"/>
    <mergeCell ref="BS13:CB13"/>
    <mergeCell ref="CD12:CQ12"/>
    <mergeCell ref="CR12:CY12"/>
    <mergeCell ref="CZ12:DC12"/>
    <mergeCell ref="DD12:DP12"/>
    <mergeCell ref="CD13:CQ13"/>
    <mergeCell ref="CR13:CY13"/>
    <mergeCell ref="CZ13:DC13"/>
    <mergeCell ref="DD13:DP13"/>
    <mergeCell ref="DQ13:EC13"/>
    <mergeCell ref="B14:Q14"/>
    <mergeCell ref="R14:Y14"/>
    <mergeCell ref="Z14:AC14"/>
    <mergeCell ref="AD14:AK14"/>
    <mergeCell ref="AL14:AO14"/>
    <mergeCell ref="CZ14:DC14"/>
    <mergeCell ref="DD14:DP14"/>
    <mergeCell ref="DQ14:EC14"/>
    <mergeCell ref="B15:Q15"/>
    <mergeCell ref="R15:Y15"/>
    <mergeCell ref="Z15:AC15"/>
    <mergeCell ref="AD15:AK15"/>
    <mergeCell ref="AL15:AO15"/>
    <mergeCell ref="AP15:BF15"/>
    <mergeCell ref="BG15:BN15"/>
    <mergeCell ref="AP14:BF14"/>
    <mergeCell ref="BG14:BN14"/>
    <mergeCell ref="BO14:BR14"/>
    <mergeCell ref="BS14:CB14"/>
    <mergeCell ref="CD14:CQ14"/>
    <mergeCell ref="CR14:CY14"/>
    <mergeCell ref="DQ15:EC15"/>
    <mergeCell ref="BO15:BR15"/>
    <mergeCell ref="BS15:CB15"/>
    <mergeCell ref="B16:Q16"/>
    <mergeCell ref="R16:Y16"/>
    <mergeCell ref="Z16:AC16"/>
    <mergeCell ref="AD16:AK16"/>
    <mergeCell ref="AL16:AO16"/>
    <mergeCell ref="AP16:BF16"/>
    <mergeCell ref="BG16:BN16"/>
    <mergeCell ref="BO16:BR16"/>
    <mergeCell ref="BS16:CB16"/>
    <mergeCell ref="CD15:CQ15"/>
    <mergeCell ref="CR15:CY15"/>
    <mergeCell ref="CZ15:DC15"/>
    <mergeCell ref="DD15:DP15"/>
    <mergeCell ref="CD16:CQ16"/>
    <mergeCell ref="CR16:CY16"/>
    <mergeCell ref="CZ16:DC16"/>
    <mergeCell ref="DD16:DP16"/>
    <mergeCell ref="DQ16:EC16"/>
    <mergeCell ref="B17:Q17"/>
    <mergeCell ref="R17:Y17"/>
    <mergeCell ref="Z17:AC17"/>
    <mergeCell ref="AD17:AK17"/>
    <mergeCell ref="AL17:AO17"/>
    <mergeCell ref="CZ17:DC17"/>
    <mergeCell ref="DD17:DP17"/>
    <mergeCell ref="DQ17:EC17"/>
    <mergeCell ref="B18:Q18"/>
    <mergeCell ref="R18:Y18"/>
    <mergeCell ref="Z18:AC18"/>
    <mergeCell ref="AD18:AK18"/>
    <mergeCell ref="AL18:AO18"/>
    <mergeCell ref="AP18:BF18"/>
    <mergeCell ref="BG18:BN18"/>
    <mergeCell ref="AP17:BF17"/>
    <mergeCell ref="BG17:BN17"/>
    <mergeCell ref="BO17:BR17"/>
    <mergeCell ref="BS17:CB17"/>
    <mergeCell ref="CD17:CQ17"/>
    <mergeCell ref="CR17:CY17"/>
    <mergeCell ref="DQ18:EC18"/>
    <mergeCell ref="BO18:BR18"/>
    <mergeCell ref="BS18:CB18"/>
    <mergeCell ref="B19:Q19"/>
    <mergeCell ref="R19:Y19"/>
    <mergeCell ref="Z19:AC19"/>
    <mergeCell ref="AD19:AK19"/>
    <mergeCell ref="AL19:AO19"/>
    <mergeCell ref="AP19:BF19"/>
    <mergeCell ref="BG19:BN19"/>
    <mergeCell ref="BO19:BR19"/>
    <mergeCell ref="BS19:CB19"/>
    <mergeCell ref="CD18:CQ18"/>
    <mergeCell ref="CR18:CY18"/>
    <mergeCell ref="CZ18:DC18"/>
    <mergeCell ref="DD18:DP18"/>
    <mergeCell ref="CD19:CQ19"/>
    <mergeCell ref="CR19:CY19"/>
    <mergeCell ref="CZ19:DC19"/>
    <mergeCell ref="DD19:DP19"/>
    <mergeCell ref="DQ19:EC19"/>
    <mergeCell ref="B20:Q20"/>
    <mergeCell ref="R20:Y20"/>
    <mergeCell ref="Z20:AC20"/>
    <mergeCell ref="AD20:AK20"/>
    <mergeCell ref="AL20:AO20"/>
    <mergeCell ref="CZ20:DC20"/>
    <mergeCell ref="DD20:DP20"/>
    <mergeCell ref="DQ20:EC20"/>
    <mergeCell ref="B21:Q21"/>
    <mergeCell ref="R21:Y21"/>
    <mergeCell ref="Z21:AC21"/>
    <mergeCell ref="AD21:AK21"/>
    <mergeCell ref="AL21:AO21"/>
    <mergeCell ref="AP21:BF21"/>
    <mergeCell ref="BG21:BN21"/>
    <mergeCell ref="AP20:BF20"/>
    <mergeCell ref="BG20:BN20"/>
    <mergeCell ref="BO20:BR20"/>
    <mergeCell ref="BS20:CB20"/>
    <mergeCell ref="CD20:CQ20"/>
    <mergeCell ref="CR20:CY20"/>
    <mergeCell ref="DQ21:EC21"/>
    <mergeCell ref="BO21:BR21"/>
    <mergeCell ref="BS21:CB21"/>
    <mergeCell ref="CD21:CQ21"/>
    <mergeCell ref="CR21:CY21"/>
    <mergeCell ref="CZ21:DC21"/>
    <mergeCell ref="DD21:DP21"/>
    <mergeCell ref="CD23:CQ23"/>
    <mergeCell ref="CR23:CY23"/>
    <mergeCell ref="CZ23:DC23"/>
    <mergeCell ref="DD23:DK23"/>
    <mergeCell ref="DL23:DV23"/>
    <mergeCell ref="DW23:EC23"/>
    <mergeCell ref="CD22:EC22"/>
    <mergeCell ref="B23:Q23"/>
    <mergeCell ref="R23:Y23"/>
    <mergeCell ref="Z23:AC23"/>
    <mergeCell ref="AD23:AK23"/>
    <mergeCell ref="AL23:AO23"/>
    <mergeCell ref="AP23:BF23"/>
    <mergeCell ref="BG23:BN23"/>
    <mergeCell ref="BO23:BR23"/>
    <mergeCell ref="BS23:CB23"/>
    <mergeCell ref="B22:Q22"/>
    <mergeCell ref="R22:Y22"/>
    <mergeCell ref="Z22:AC22"/>
    <mergeCell ref="AD22:AK22"/>
    <mergeCell ref="AL22:AO22"/>
    <mergeCell ref="AP22:BF22"/>
    <mergeCell ref="BG22:BN22"/>
    <mergeCell ref="BO22:BR22"/>
    <mergeCell ref="BS22:CB22"/>
    <mergeCell ref="DD24:DK24"/>
    <mergeCell ref="DL24:DV24"/>
    <mergeCell ref="DW24:EC24"/>
    <mergeCell ref="B25:Q25"/>
    <mergeCell ref="R25:Y25"/>
    <mergeCell ref="Z25:AC25"/>
    <mergeCell ref="AD25:AK25"/>
    <mergeCell ref="AL25:AO25"/>
    <mergeCell ref="AP25:BF25"/>
    <mergeCell ref="BG25:BN25"/>
    <mergeCell ref="BG24:BN24"/>
    <mergeCell ref="BO24:BR24"/>
    <mergeCell ref="BS24:CB24"/>
    <mergeCell ref="CD24:CQ24"/>
    <mergeCell ref="CR24:CY24"/>
    <mergeCell ref="CZ24:DC24"/>
    <mergeCell ref="B24:Q24"/>
    <mergeCell ref="R24:Y24"/>
    <mergeCell ref="Z24:AC24"/>
    <mergeCell ref="AD24:AK24"/>
    <mergeCell ref="AL24:AO24"/>
    <mergeCell ref="AP24:BF24"/>
    <mergeCell ref="DW25:EC25"/>
    <mergeCell ref="BS25:CB25"/>
    <mergeCell ref="DL25:DV25"/>
    <mergeCell ref="DW27:EC27"/>
    <mergeCell ref="DW26:EC26"/>
    <mergeCell ref="B27:Q27"/>
    <mergeCell ref="R27:Y27"/>
    <mergeCell ref="Z27:AC27"/>
    <mergeCell ref="AD27:AK27"/>
    <mergeCell ref="AL27:AO27"/>
    <mergeCell ref="AP27:BF27"/>
    <mergeCell ref="BG27:BN27"/>
    <mergeCell ref="BO27:BR27"/>
    <mergeCell ref="BS27:CB27"/>
    <mergeCell ref="BS26:CB26"/>
    <mergeCell ref="CD26:CQ26"/>
    <mergeCell ref="CR26:CY26"/>
    <mergeCell ref="CZ26:DC26"/>
    <mergeCell ref="DD26:DK26"/>
    <mergeCell ref="DL26:DV26"/>
    <mergeCell ref="B26:Q26"/>
    <mergeCell ref="BO25:BR25"/>
    <mergeCell ref="CD25:CQ25"/>
    <mergeCell ref="CR25:CY25"/>
    <mergeCell ref="CZ25:DC25"/>
    <mergeCell ref="DD25:DK25"/>
    <mergeCell ref="R26:Y26"/>
    <mergeCell ref="Z26:AC26"/>
    <mergeCell ref="AD26:AK26"/>
    <mergeCell ref="AL26:AO26"/>
    <mergeCell ref="AP26:BF26"/>
    <mergeCell ref="BG26:BN26"/>
    <mergeCell ref="BO26:BR26"/>
    <mergeCell ref="DD28:DK28"/>
    <mergeCell ref="DL28:DV28"/>
    <mergeCell ref="CD27:CQ27"/>
    <mergeCell ref="CR27:CY27"/>
    <mergeCell ref="CZ27:DC27"/>
    <mergeCell ref="DD27:DK27"/>
    <mergeCell ref="DL27:DV27"/>
    <mergeCell ref="DW28:EC28"/>
    <mergeCell ref="B29:Q29"/>
    <mergeCell ref="R29:Y29"/>
    <mergeCell ref="Z29:AC29"/>
    <mergeCell ref="AD29:AK29"/>
    <mergeCell ref="AL29:AO29"/>
    <mergeCell ref="AP29:BF29"/>
    <mergeCell ref="BG29:BQ29"/>
    <mergeCell ref="BG28:BN28"/>
    <mergeCell ref="BO28:BR28"/>
    <mergeCell ref="BS28:CB28"/>
    <mergeCell ref="CD28:CQ28"/>
    <mergeCell ref="CR28:CY28"/>
    <mergeCell ref="CZ28:DC28"/>
    <mergeCell ref="B28:Q28"/>
    <mergeCell ref="R28:Y28"/>
    <mergeCell ref="Z28:AC28"/>
    <mergeCell ref="AD28:AK28"/>
    <mergeCell ref="AL28:AO28"/>
    <mergeCell ref="AP28:BF28"/>
    <mergeCell ref="DL29:DV29"/>
    <mergeCell ref="DW29:EC29"/>
    <mergeCell ref="B30:Q30"/>
    <mergeCell ref="R30:Y30"/>
    <mergeCell ref="Z30:AC30"/>
    <mergeCell ref="AD30:AK30"/>
    <mergeCell ref="AL30:AO30"/>
    <mergeCell ref="AP30:AS32"/>
    <mergeCell ref="AT30:AT32"/>
    <mergeCell ref="AX30:BF30"/>
    <mergeCell ref="BR29:CB29"/>
    <mergeCell ref="DD30:DK30"/>
    <mergeCell ref="BR31:BW31"/>
    <mergeCell ref="BX31:CB31"/>
    <mergeCell ref="CF31:CQ31"/>
    <mergeCell ref="CR31:CY31"/>
    <mergeCell ref="CZ31:DC31"/>
    <mergeCell ref="DD31:DK31"/>
    <mergeCell ref="CZ32:DC32"/>
    <mergeCell ref="DD32:DK32"/>
    <mergeCell ref="DL31:DV31"/>
    <mergeCell ref="DW31:EC31"/>
    <mergeCell ref="DL30:DV30"/>
    <mergeCell ref="DW30:EC30"/>
    <mergeCell ref="B31:Q31"/>
    <mergeCell ref="R31:Y31"/>
    <mergeCell ref="Z31:AC31"/>
    <mergeCell ref="AD31:AK31"/>
    <mergeCell ref="AL31:AO31"/>
    <mergeCell ref="AX31:BF31"/>
    <mergeCell ref="BG31:BL31"/>
    <mergeCell ref="BM31:BQ31"/>
    <mergeCell ref="BG30:BL30"/>
    <mergeCell ref="BM30:BQ30"/>
    <mergeCell ref="BR30:BW30"/>
    <mergeCell ref="BX30:CB30"/>
    <mergeCell ref="CF30:CQ30"/>
    <mergeCell ref="CR30:CY30"/>
    <mergeCell ref="CD29:CE32"/>
    <mergeCell ref="CF29:CQ29"/>
    <mergeCell ref="CR29:CY29"/>
    <mergeCell ref="CZ29:DC29"/>
    <mergeCell ref="DD29:DK29"/>
    <mergeCell ref="CZ30:DC30"/>
    <mergeCell ref="DL32:DV32"/>
    <mergeCell ref="DW32:EC32"/>
    <mergeCell ref="B33:Q33"/>
    <mergeCell ref="R33:Y33"/>
    <mergeCell ref="Z33:AC33"/>
    <mergeCell ref="AD33:AK33"/>
    <mergeCell ref="AL33:AO33"/>
    <mergeCell ref="CD33:CQ33"/>
    <mergeCell ref="BG32:BL32"/>
    <mergeCell ref="BM32:BQ32"/>
    <mergeCell ref="BR32:BW32"/>
    <mergeCell ref="BX32:CB32"/>
    <mergeCell ref="CF32:CQ32"/>
    <mergeCell ref="CR32:CY32"/>
    <mergeCell ref="B32:Q32"/>
    <mergeCell ref="R32:Y32"/>
    <mergeCell ref="Z32:AC32"/>
    <mergeCell ref="AD32:AK32"/>
    <mergeCell ref="AL32:AO32"/>
    <mergeCell ref="AX32:BF32"/>
    <mergeCell ref="CR33:CY33"/>
    <mergeCell ref="CZ33:DC33"/>
    <mergeCell ref="DD33:DK33"/>
    <mergeCell ref="DL33:DV33"/>
    <mergeCell ref="DW33:EC33"/>
    <mergeCell ref="B34:Q34"/>
    <mergeCell ref="R34:Y34"/>
    <mergeCell ref="Z34:AC34"/>
    <mergeCell ref="AD34:AK34"/>
    <mergeCell ref="AL34:AO34"/>
    <mergeCell ref="DL34:DV34"/>
    <mergeCell ref="DW34:EC34"/>
    <mergeCell ref="B35:Q35"/>
    <mergeCell ref="R35:Y35"/>
    <mergeCell ref="Z35:AC35"/>
    <mergeCell ref="AD35:AK35"/>
    <mergeCell ref="AL35:AO35"/>
    <mergeCell ref="AQ35:AY35"/>
    <mergeCell ref="AZ35:BF35"/>
    <mergeCell ref="BG35:BU35"/>
    <mergeCell ref="AQ34:BF34"/>
    <mergeCell ref="BG34:CB34"/>
    <mergeCell ref="CD34:CQ34"/>
    <mergeCell ref="CR34:CY34"/>
    <mergeCell ref="CZ34:DC34"/>
    <mergeCell ref="DD34:DK34"/>
    <mergeCell ref="CD36:CQ36"/>
    <mergeCell ref="CR36:CY36"/>
    <mergeCell ref="CZ36:DC36"/>
    <mergeCell ref="DD36:DK36"/>
    <mergeCell ref="DL36:DV36"/>
    <mergeCell ref="DW36:EC36"/>
    <mergeCell ref="DW35:EC35"/>
    <mergeCell ref="B36:Q36"/>
    <mergeCell ref="R36:Y36"/>
    <mergeCell ref="Z36:AC36"/>
    <mergeCell ref="AD36:AK36"/>
    <mergeCell ref="AL36:AO36"/>
    <mergeCell ref="AQ36:AY36"/>
    <mergeCell ref="AZ36:BF36"/>
    <mergeCell ref="BG36:BU36"/>
    <mergeCell ref="BV36:CB36"/>
    <mergeCell ref="BV35:CB35"/>
    <mergeCell ref="CD35:CQ35"/>
    <mergeCell ref="CR35:CY35"/>
    <mergeCell ref="CZ35:DC35"/>
    <mergeCell ref="DD35:DK35"/>
    <mergeCell ref="DL35:DV35"/>
    <mergeCell ref="DD37:DK37"/>
    <mergeCell ref="DL37:DV37"/>
    <mergeCell ref="DW37:EC37"/>
    <mergeCell ref="B38:Q38"/>
    <mergeCell ref="R38:Y38"/>
    <mergeCell ref="Z38:AC38"/>
    <mergeCell ref="AD38:AK38"/>
    <mergeCell ref="AL38:AO38"/>
    <mergeCell ref="AQ38:AY38"/>
    <mergeCell ref="AZ38:BF38"/>
    <mergeCell ref="AZ37:BF37"/>
    <mergeCell ref="BG37:BU37"/>
    <mergeCell ref="BV37:CB37"/>
    <mergeCell ref="CD37:CQ37"/>
    <mergeCell ref="CR37:CY37"/>
    <mergeCell ref="CZ37:DC37"/>
    <mergeCell ref="B37:Q37"/>
    <mergeCell ref="R37:Y37"/>
    <mergeCell ref="Z37:AC37"/>
    <mergeCell ref="AD37:AK37"/>
    <mergeCell ref="AL37:AO37"/>
    <mergeCell ref="AQ37:AY37"/>
    <mergeCell ref="DL38:DV38"/>
    <mergeCell ref="DW38:EC38"/>
    <mergeCell ref="CD38:CQ38"/>
    <mergeCell ref="CR38:CY38"/>
    <mergeCell ref="CZ38:DC38"/>
    <mergeCell ref="AQ41:AY41"/>
    <mergeCell ref="AZ41:BF41"/>
    <mergeCell ref="BM41:BU41"/>
    <mergeCell ref="BV41:CB41"/>
    <mergeCell ref="CD41:CQ41"/>
    <mergeCell ref="CR41:CY41"/>
    <mergeCell ref="CZ41:DC41"/>
    <mergeCell ref="DD38:DK38"/>
    <mergeCell ref="DD39:DK39"/>
    <mergeCell ref="DL39:DV39"/>
    <mergeCell ref="DW39:EC39"/>
    <mergeCell ref="AQ40:AY40"/>
    <mergeCell ref="AZ40:BF40"/>
    <mergeCell ref="BM40:BU40"/>
    <mergeCell ref="BV40:CB40"/>
    <mergeCell ref="CD40:CQ40"/>
    <mergeCell ref="CR40:CY40"/>
    <mergeCell ref="CZ40:DC40"/>
    <mergeCell ref="DD40:DK40"/>
    <mergeCell ref="DL40:DV40"/>
    <mergeCell ref="DW40:EC40"/>
    <mergeCell ref="AQ39:AY39"/>
    <mergeCell ref="AZ39:BF39"/>
    <mergeCell ref="BG39:BK41"/>
    <mergeCell ref="BM39:BU39"/>
    <mergeCell ref="BV39:CB39"/>
    <mergeCell ref="CD39:CQ39"/>
    <mergeCell ref="CR39:CY39"/>
    <mergeCell ref="CZ39:DC39"/>
    <mergeCell ref="BG38:BU38"/>
    <mergeCell ref="BV38:CB38"/>
    <mergeCell ref="DD41:DK41"/>
    <mergeCell ref="DL41:DV41"/>
    <mergeCell ref="DW41:EC41"/>
    <mergeCell ref="CD42:CQ42"/>
    <mergeCell ref="CR42:CY42"/>
    <mergeCell ref="CZ42:DC42"/>
    <mergeCell ref="DD42:DK42"/>
    <mergeCell ref="DL42:DV42"/>
    <mergeCell ref="DW42:EC42"/>
    <mergeCell ref="CD43:CQ43"/>
    <mergeCell ref="CR43:CY43"/>
    <mergeCell ref="CZ43:DC43"/>
    <mergeCell ref="DD43:DK43"/>
    <mergeCell ref="DL43:DV43"/>
    <mergeCell ref="CZ45:DC45"/>
    <mergeCell ref="DD45:DK45"/>
    <mergeCell ref="DL45:DV45"/>
    <mergeCell ref="DW43:EC43"/>
    <mergeCell ref="CD49:CQ49"/>
    <mergeCell ref="CR49:CY49"/>
    <mergeCell ref="CZ49:DC49"/>
    <mergeCell ref="DD49:DK49"/>
    <mergeCell ref="DL49:DV49"/>
    <mergeCell ref="DW49:EC49"/>
    <mergeCell ref="CF48:CQ48"/>
    <mergeCell ref="CR48:CY48"/>
    <mergeCell ref="CZ48:DC48"/>
    <mergeCell ref="DD48:DK48"/>
    <mergeCell ref="DL48:DV48"/>
    <mergeCell ref="DW48:EC48"/>
    <mergeCell ref="CD44:CE48"/>
    <mergeCell ref="DL46:DV46"/>
    <mergeCell ref="DW46:EC46"/>
    <mergeCell ref="CF47:CQ47"/>
    <mergeCell ref="CR47:CY47"/>
    <mergeCell ref="CZ47:DC47"/>
    <mergeCell ref="CF46:CQ46"/>
    <mergeCell ref="CR46:CY46"/>
    <mergeCell ref="CZ46:DC46"/>
    <mergeCell ref="DD46:DK46"/>
    <mergeCell ref="DD47:DK47"/>
    <mergeCell ref="DL47:DV47"/>
    <mergeCell ref="DW47:EC47"/>
    <mergeCell ref="DW44:EC44"/>
    <mergeCell ref="CF45:CQ45"/>
    <mergeCell ref="CR45:CY45"/>
    <mergeCell ref="DW45:EC45"/>
    <mergeCell ref="CF44:CQ44"/>
    <mergeCell ref="CR44:CY44"/>
    <mergeCell ref="CZ44:DC44"/>
    <mergeCell ref="DD44:DK44"/>
    <mergeCell ref="DL44:DV44"/>
  </mergeCells>
  <phoneticPr fontId="2"/>
  <printOptions horizontalCentered="1"/>
  <pageMargins left="0" right="0" top="0.39370078740157483" bottom="0.39370078740157483" header="0.19685039370078741" footer="0.19685039370078741"/>
  <pageSetup paperSize="9" scale="67" orientation="landscape"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A136"/>
  <sheetViews>
    <sheetView zoomScale="70" zoomScaleNormal="25" zoomScaleSheetLayoutView="70" workbookViewId="0"/>
  </sheetViews>
  <sheetFormatPr defaultColWidth="0" defaultRowHeight="13.5" zeroHeight="1" x14ac:dyDescent="0.15"/>
  <cols>
    <col min="1" max="130" width="2.75" style="289" customWidth="1"/>
    <col min="131" max="131" width="1.625" style="289" customWidth="1"/>
    <col min="132" max="16384" width="9" style="289" hidden="1"/>
  </cols>
  <sheetData>
    <row r="1" spans="1:131" s="247" customFormat="1" ht="11.25" customHeight="1" thickBot="1" x14ac:dyDescent="0.2">
      <c r="A1" s="242"/>
      <c r="B1" s="242"/>
      <c r="C1" s="242"/>
      <c r="D1" s="242"/>
      <c r="E1" s="242"/>
      <c r="F1" s="242"/>
      <c r="G1" s="242"/>
      <c r="H1" s="242"/>
      <c r="I1" s="242"/>
      <c r="J1" s="242"/>
      <c r="K1" s="242"/>
      <c r="L1" s="242"/>
      <c r="M1" s="242"/>
      <c r="N1" s="243"/>
      <c r="O1" s="243"/>
      <c r="P1" s="243"/>
      <c r="Q1" s="243"/>
      <c r="R1" s="243"/>
      <c r="S1" s="243"/>
      <c r="T1" s="243"/>
      <c r="U1" s="243"/>
      <c r="V1" s="243"/>
      <c r="W1" s="243"/>
      <c r="X1" s="243"/>
      <c r="Y1" s="243"/>
      <c r="Z1" s="243"/>
      <c r="AA1" s="243"/>
      <c r="AB1" s="243"/>
      <c r="AC1" s="243"/>
      <c r="AD1" s="243"/>
      <c r="AE1" s="243"/>
      <c r="AF1" s="243"/>
      <c r="AG1" s="243"/>
      <c r="AH1" s="243"/>
      <c r="AI1" s="243"/>
      <c r="AJ1" s="243"/>
      <c r="AK1" s="243"/>
      <c r="AL1" s="243"/>
      <c r="AM1" s="243"/>
      <c r="AN1" s="243"/>
      <c r="AO1" s="243"/>
      <c r="AP1" s="243"/>
      <c r="AQ1" s="243"/>
      <c r="AR1" s="243"/>
      <c r="AS1" s="243"/>
      <c r="AT1" s="243"/>
      <c r="AU1" s="243"/>
      <c r="AV1" s="243"/>
      <c r="AW1" s="243"/>
      <c r="AX1" s="243"/>
      <c r="AY1" s="243"/>
      <c r="AZ1" s="243"/>
      <c r="BA1" s="243"/>
      <c r="BB1" s="243"/>
      <c r="BC1" s="243"/>
      <c r="BD1" s="243"/>
      <c r="BE1" s="243"/>
      <c r="BF1" s="243"/>
      <c r="BG1" s="243"/>
      <c r="BH1" s="243"/>
      <c r="BI1" s="243"/>
      <c r="BJ1" s="243"/>
      <c r="BK1" s="243"/>
      <c r="BL1" s="243"/>
      <c r="BM1" s="243"/>
      <c r="BN1" s="243"/>
      <c r="BO1" s="243"/>
      <c r="BP1" s="243"/>
      <c r="BQ1" s="243"/>
      <c r="BR1" s="243"/>
      <c r="BS1" s="243"/>
      <c r="BT1" s="243"/>
      <c r="BU1" s="243"/>
      <c r="BV1" s="243"/>
      <c r="BW1" s="243"/>
      <c r="BX1" s="243"/>
      <c r="BY1" s="243"/>
      <c r="BZ1" s="243"/>
      <c r="CA1" s="243"/>
      <c r="CB1" s="243"/>
      <c r="CC1" s="243"/>
      <c r="CD1" s="243"/>
      <c r="CE1" s="243"/>
      <c r="CF1" s="243"/>
      <c r="CG1" s="243"/>
      <c r="CH1" s="243"/>
      <c r="CI1" s="243"/>
      <c r="CJ1" s="243"/>
      <c r="CK1" s="243"/>
      <c r="CL1" s="243"/>
      <c r="CM1" s="243"/>
      <c r="CN1" s="243"/>
      <c r="CO1" s="243"/>
      <c r="CP1" s="243"/>
      <c r="CQ1" s="243"/>
      <c r="CR1" s="243"/>
      <c r="CS1" s="243"/>
      <c r="CT1" s="243"/>
      <c r="CU1" s="243"/>
      <c r="CV1" s="243"/>
      <c r="CW1" s="243"/>
      <c r="CX1" s="243"/>
      <c r="CY1" s="243"/>
      <c r="CZ1" s="243"/>
      <c r="DA1" s="243"/>
      <c r="DB1" s="243"/>
      <c r="DC1" s="243"/>
      <c r="DD1" s="243"/>
      <c r="DE1" s="243"/>
      <c r="DF1" s="243"/>
      <c r="DG1" s="243"/>
      <c r="DH1" s="243"/>
      <c r="DI1" s="243"/>
      <c r="DJ1" s="243"/>
      <c r="DK1" s="243"/>
      <c r="DL1" s="243"/>
      <c r="DM1" s="243"/>
      <c r="DN1" s="243"/>
      <c r="DO1" s="243"/>
      <c r="DP1" s="244"/>
      <c r="DQ1" s="245"/>
      <c r="DR1" s="245"/>
      <c r="DS1" s="245"/>
      <c r="DT1" s="245"/>
      <c r="DU1" s="245"/>
      <c r="DV1" s="245"/>
      <c r="DW1" s="245"/>
      <c r="DX1" s="245"/>
      <c r="DY1" s="245"/>
      <c r="DZ1" s="245"/>
      <c r="EA1" s="246"/>
    </row>
    <row r="2" spans="1:131" s="251" customFormat="1" ht="26.25" customHeight="1" thickBot="1" x14ac:dyDescent="0.2">
      <c r="A2" s="248" t="s">
        <v>359</v>
      </c>
      <c r="B2" s="249"/>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249"/>
      <c r="BX2" s="249"/>
      <c r="BY2" s="249"/>
      <c r="BZ2" s="249"/>
      <c r="CA2" s="249"/>
      <c r="CB2" s="249"/>
      <c r="CC2" s="249"/>
      <c r="CD2" s="249"/>
      <c r="CE2" s="249"/>
      <c r="CF2" s="249"/>
      <c r="CG2" s="249"/>
      <c r="CH2" s="249"/>
      <c r="CI2" s="249"/>
      <c r="CJ2" s="249"/>
      <c r="CK2" s="249"/>
      <c r="CL2" s="249"/>
      <c r="CM2" s="249"/>
      <c r="CN2" s="249"/>
      <c r="CO2" s="249"/>
      <c r="CP2" s="249"/>
      <c r="CQ2" s="249"/>
      <c r="CR2" s="249"/>
      <c r="CS2" s="249"/>
      <c r="CT2" s="249"/>
      <c r="CU2" s="249"/>
      <c r="CV2" s="249"/>
      <c r="CW2" s="249"/>
      <c r="CX2" s="249"/>
      <c r="CY2" s="249"/>
      <c r="CZ2" s="249"/>
      <c r="DA2" s="249"/>
      <c r="DB2" s="249"/>
      <c r="DC2" s="249"/>
      <c r="DD2" s="249"/>
      <c r="DE2" s="249"/>
      <c r="DF2" s="249"/>
      <c r="DG2" s="249"/>
      <c r="DH2" s="249"/>
      <c r="DI2" s="249"/>
      <c r="DJ2" s="1199" t="s">
        <v>360</v>
      </c>
      <c r="DK2" s="1200"/>
      <c r="DL2" s="1200"/>
      <c r="DM2" s="1200"/>
      <c r="DN2" s="1200"/>
      <c r="DO2" s="1201"/>
      <c r="DP2" s="249"/>
      <c r="DQ2" s="1199" t="s">
        <v>361</v>
      </c>
      <c r="DR2" s="1200"/>
      <c r="DS2" s="1200"/>
      <c r="DT2" s="1200"/>
      <c r="DU2" s="1200"/>
      <c r="DV2" s="1200"/>
      <c r="DW2" s="1200"/>
      <c r="DX2" s="1200"/>
      <c r="DY2" s="1200"/>
      <c r="DZ2" s="1201"/>
      <c r="EA2" s="250"/>
    </row>
    <row r="3" spans="1:131" s="247" customFormat="1" ht="11.25" customHeight="1" x14ac:dyDescent="0.15">
      <c r="A3" s="243"/>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43"/>
      <c r="CC3" s="243"/>
      <c r="CD3" s="243"/>
      <c r="CE3" s="243"/>
      <c r="CF3" s="243"/>
      <c r="CG3" s="243"/>
      <c r="CH3" s="243"/>
      <c r="CI3" s="243"/>
      <c r="CJ3" s="243"/>
      <c r="CK3" s="243"/>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6"/>
    </row>
    <row r="4" spans="1:131" s="255" customFormat="1" ht="26.25" customHeight="1" thickBot="1" x14ac:dyDescent="0.2">
      <c r="A4" s="1152" t="s">
        <v>362</v>
      </c>
      <c r="B4" s="1152"/>
      <c r="C4" s="1152"/>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c r="AC4" s="1152"/>
      <c r="AD4" s="1152"/>
      <c r="AE4" s="1152"/>
      <c r="AF4" s="1152"/>
      <c r="AG4" s="1152"/>
      <c r="AH4" s="1152"/>
      <c r="AI4" s="1152"/>
      <c r="AJ4" s="1152"/>
      <c r="AK4" s="1152"/>
      <c r="AL4" s="1152"/>
      <c r="AM4" s="1152"/>
      <c r="AN4" s="1152"/>
      <c r="AO4" s="1152"/>
      <c r="AP4" s="1152"/>
      <c r="AQ4" s="1152"/>
      <c r="AR4" s="1152"/>
      <c r="AS4" s="1152"/>
      <c r="AT4" s="1152"/>
      <c r="AU4" s="1152"/>
      <c r="AV4" s="1152"/>
      <c r="AW4" s="1152"/>
      <c r="AX4" s="1152"/>
      <c r="AY4" s="1152"/>
      <c r="AZ4" s="252"/>
      <c r="BA4" s="252"/>
      <c r="BB4" s="252"/>
      <c r="BC4" s="252"/>
      <c r="BD4" s="252"/>
      <c r="BE4" s="253"/>
      <c r="BF4" s="253"/>
      <c r="BG4" s="253"/>
      <c r="BH4" s="253"/>
      <c r="BI4" s="253"/>
      <c r="BJ4" s="253"/>
      <c r="BK4" s="253"/>
      <c r="BL4" s="253"/>
      <c r="BM4" s="253"/>
      <c r="BN4" s="253"/>
      <c r="BO4" s="253"/>
      <c r="BP4" s="253"/>
      <c r="BQ4" s="252" t="s">
        <v>363</v>
      </c>
      <c r="BR4" s="252"/>
      <c r="BS4" s="252"/>
      <c r="BT4" s="252"/>
      <c r="BU4" s="252"/>
      <c r="BV4" s="252"/>
      <c r="BW4" s="252"/>
      <c r="BX4" s="252"/>
      <c r="BY4" s="252"/>
      <c r="BZ4" s="252"/>
      <c r="CA4" s="252"/>
      <c r="CB4" s="252"/>
      <c r="CC4" s="252"/>
      <c r="CD4" s="252"/>
      <c r="CE4" s="252"/>
      <c r="CF4" s="252"/>
      <c r="CG4" s="252"/>
      <c r="CH4" s="252"/>
      <c r="CI4" s="252"/>
      <c r="CJ4" s="252"/>
      <c r="CK4" s="252"/>
      <c r="CL4" s="252"/>
      <c r="CM4" s="252"/>
      <c r="CN4" s="252"/>
      <c r="CO4" s="252"/>
      <c r="CP4" s="252"/>
      <c r="CQ4" s="252"/>
      <c r="CR4" s="252"/>
      <c r="CS4" s="252"/>
      <c r="CT4" s="252"/>
      <c r="CU4" s="252"/>
      <c r="CV4" s="252"/>
      <c r="CW4" s="252"/>
      <c r="CX4" s="252"/>
      <c r="CY4" s="252"/>
      <c r="CZ4" s="252"/>
      <c r="DA4" s="252"/>
      <c r="DB4" s="252"/>
      <c r="DC4" s="252"/>
      <c r="DD4" s="252"/>
      <c r="DE4" s="252"/>
      <c r="DF4" s="252"/>
      <c r="DG4" s="252"/>
      <c r="DH4" s="252"/>
      <c r="DI4" s="252"/>
      <c r="DJ4" s="252"/>
      <c r="DK4" s="252"/>
      <c r="DL4" s="252"/>
      <c r="DM4" s="252"/>
      <c r="DN4" s="252"/>
      <c r="DO4" s="252"/>
      <c r="DP4" s="252"/>
      <c r="DQ4" s="252"/>
      <c r="DR4" s="252"/>
      <c r="DS4" s="252"/>
      <c r="DT4" s="252"/>
      <c r="DU4" s="252"/>
      <c r="DV4" s="252"/>
      <c r="DW4" s="252"/>
      <c r="DX4" s="252"/>
      <c r="DY4" s="252"/>
      <c r="DZ4" s="252"/>
      <c r="EA4" s="254"/>
    </row>
    <row r="5" spans="1:131" s="255" customFormat="1" ht="26.25" customHeight="1" x14ac:dyDescent="0.15">
      <c r="A5" s="1084" t="s">
        <v>364</v>
      </c>
      <c r="B5" s="1085"/>
      <c r="C5" s="1085"/>
      <c r="D5" s="1085"/>
      <c r="E5" s="1085"/>
      <c r="F5" s="1085"/>
      <c r="G5" s="1085"/>
      <c r="H5" s="1085"/>
      <c r="I5" s="1085"/>
      <c r="J5" s="1085"/>
      <c r="K5" s="1085"/>
      <c r="L5" s="1085"/>
      <c r="M5" s="1085"/>
      <c r="N5" s="1085"/>
      <c r="O5" s="1085"/>
      <c r="P5" s="1086"/>
      <c r="Q5" s="1090" t="s">
        <v>365</v>
      </c>
      <c r="R5" s="1091"/>
      <c r="S5" s="1091"/>
      <c r="T5" s="1091"/>
      <c r="U5" s="1092"/>
      <c r="V5" s="1090" t="s">
        <v>366</v>
      </c>
      <c r="W5" s="1091"/>
      <c r="X5" s="1091"/>
      <c r="Y5" s="1091"/>
      <c r="Z5" s="1092"/>
      <c r="AA5" s="1090" t="s">
        <v>367</v>
      </c>
      <c r="AB5" s="1091"/>
      <c r="AC5" s="1091"/>
      <c r="AD5" s="1091"/>
      <c r="AE5" s="1091"/>
      <c r="AF5" s="1202" t="s">
        <v>368</v>
      </c>
      <c r="AG5" s="1091"/>
      <c r="AH5" s="1091"/>
      <c r="AI5" s="1091"/>
      <c r="AJ5" s="1106"/>
      <c r="AK5" s="1091" t="s">
        <v>369</v>
      </c>
      <c r="AL5" s="1091"/>
      <c r="AM5" s="1091"/>
      <c r="AN5" s="1091"/>
      <c r="AO5" s="1092"/>
      <c r="AP5" s="1090" t="s">
        <v>370</v>
      </c>
      <c r="AQ5" s="1091"/>
      <c r="AR5" s="1091"/>
      <c r="AS5" s="1091"/>
      <c r="AT5" s="1092"/>
      <c r="AU5" s="1090" t="s">
        <v>371</v>
      </c>
      <c r="AV5" s="1091"/>
      <c r="AW5" s="1091"/>
      <c r="AX5" s="1091"/>
      <c r="AY5" s="1106"/>
      <c r="AZ5" s="256"/>
      <c r="BA5" s="256"/>
      <c r="BB5" s="256"/>
      <c r="BC5" s="256"/>
      <c r="BD5" s="256"/>
      <c r="BE5" s="257"/>
      <c r="BF5" s="257"/>
      <c r="BG5" s="257"/>
      <c r="BH5" s="257"/>
      <c r="BI5" s="257"/>
      <c r="BJ5" s="257"/>
      <c r="BK5" s="257"/>
      <c r="BL5" s="257"/>
      <c r="BM5" s="257"/>
      <c r="BN5" s="257"/>
      <c r="BO5" s="257"/>
      <c r="BP5" s="257"/>
      <c r="BQ5" s="1084" t="s">
        <v>372</v>
      </c>
      <c r="BR5" s="1085"/>
      <c r="BS5" s="1085"/>
      <c r="BT5" s="1085"/>
      <c r="BU5" s="1085"/>
      <c r="BV5" s="1085"/>
      <c r="BW5" s="1085"/>
      <c r="BX5" s="1085"/>
      <c r="BY5" s="1085"/>
      <c r="BZ5" s="1085"/>
      <c r="CA5" s="1085"/>
      <c r="CB5" s="1085"/>
      <c r="CC5" s="1085"/>
      <c r="CD5" s="1085"/>
      <c r="CE5" s="1085"/>
      <c r="CF5" s="1085"/>
      <c r="CG5" s="1086"/>
      <c r="CH5" s="1090" t="s">
        <v>373</v>
      </c>
      <c r="CI5" s="1091"/>
      <c r="CJ5" s="1091"/>
      <c r="CK5" s="1091"/>
      <c r="CL5" s="1092"/>
      <c r="CM5" s="1090" t="s">
        <v>374</v>
      </c>
      <c r="CN5" s="1091"/>
      <c r="CO5" s="1091"/>
      <c r="CP5" s="1091"/>
      <c r="CQ5" s="1092"/>
      <c r="CR5" s="1090" t="s">
        <v>375</v>
      </c>
      <c r="CS5" s="1091"/>
      <c r="CT5" s="1091"/>
      <c r="CU5" s="1091"/>
      <c r="CV5" s="1092"/>
      <c r="CW5" s="1090" t="s">
        <v>376</v>
      </c>
      <c r="CX5" s="1091"/>
      <c r="CY5" s="1091"/>
      <c r="CZ5" s="1091"/>
      <c r="DA5" s="1092"/>
      <c r="DB5" s="1090" t="s">
        <v>377</v>
      </c>
      <c r="DC5" s="1091"/>
      <c r="DD5" s="1091"/>
      <c r="DE5" s="1091"/>
      <c r="DF5" s="1092"/>
      <c r="DG5" s="1187" t="s">
        <v>378</v>
      </c>
      <c r="DH5" s="1188"/>
      <c r="DI5" s="1188"/>
      <c r="DJ5" s="1188"/>
      <c r="DK5" s="1189"/>
      <c r="DL5" s="1187" t="s">
        <v>379</v>
      </c>
      <c r="DM5" s="1188"/>
      <c r="DN5" s="1188"/>
      <c r="DO5" s="1188"/>
      <c r="DP5" s="1189"/>
      <c r="DQ5" s="1090" t="s">
        <v>380</v>
      </c>
      <c r="DR5" s="1091"/>
      <c r="DS5" s="1091"/>
      <c r="DT5" s="1091"/>
      <c r="DU5" s="1092"/>
      <c r="DV5" s="1090" t="s">
        <v>371</v>
      </c>
      <c r="DW5" s="1091"/>
      <c r="DX5" s="1091"/>
      <c r="DY5" s="1091"/>
      <c r="DZ5" s="1106"/>
      <c r="EA5" s="254"/>
    </row>
    <row r="6" spans="1:131" s="255" customFormat="1" ht="26.25" customHeight="1" thickBot="1" x14ac:dyDescent="0.2">
      <c r="A6" s="1087"/>
      <c r="B6" s="1088"/>
      <c r="C6" s="1088"/>
      <c r="D6" s="1088"/>
      <c r="E6" s="1088"/>
      <c r="F6" s="1088"/>
      <c r="G6" s="1088"/>
      <c r="H6" s="1088"/>
      <c r="I6" s="1088"/>
      <c r="J6" s="1088"/>
      <c r="K6" s="1088"/>
      <c r="L6" s="1088"/>
      <c r="M6" s="1088"/>
      <c r="N6" s="1088"/>
      <c r="O6" s="1088"/>
      <c r="P6" s="1089"/>
      <c r="Q6" s="1093"/>
      <c r="R6" s="1094"/>
      <c r="S6" s="1094"/>
      <c r="T6" s="1094"/>
      <c r="U6" s="1095"/>
      <c r="V6" s="1093"/>
      <c r="W6" s="1094"/>
      <c r="X6" s="1094"/>
      <c r="Y6" s="1094"/>
      <c r="Z6" s="1095"/>
      <c r="AA6" s="1093"/>
      <c r="AB6" s="1094"/>
      <c r="AC6" s="1094"/>
      <c r="AD6" s="1094"/>
      <c r="AE6" s="1094"/>
      <c r="AF6" s="1203"/>
      <c r="AG6" s="1094"/>
      <c r="AH6" s="1094"/>
      <c r="AI6" s="1094"/>
      <c r="AJ6" s="1107"/>
      <c r="AK6" s="1094"/>
      <c r="AL6" s="1094"/>
      <c r="AM6" s="1094"/>
      <c r="AN6" s="1094"/>
      <c r="AO6" s="1095"/>
      <c r="AP6" s="1093"/>
      <c r="AQ6" s="1094"/>
      <c r="AR6" s="1094"/>
      <c r="AS6" s="1094"/>
      <c r="AT6" s="1095"/>
      <c r="AU6" s="1093"/>
      <c r="AV6" s="1094"/>
      <c r="AW6" s="1094"/>
      <c r="AX6" s="1094"/>
      <c r="AY6" s="1107"/>
      <c r="AZ6" s="252"/>
      <c r="BA6" s="252"/>
      <c r="BB6" s="252"/>
      <c r="BC6" s="252"/>
      <c r="BD6" s="252"/>
      <c r="BE6" s="253"/>
      <c r="BF6" s="253"/>
      <c r="BG6" s="253"/>
      <c r="BH6" s="253"/>
      <c r="BI6" s="253"/>
      <c r="BJ6" s="253"/>
      <c r="BK6" s="253"/>
      <c r="BL6" s="253"/>
      <c r="BM6" s="253"/>
      <c r="BN6" s="253"/>
      <c r="BO6" s="253"/>
      <c r="BP6" s="253"/>
      <c r="BQ6" s="1087"/>
      <c r="BR6" s="1088"/>
      <c r="BS6" s="1088"/>
      <c r="BT6" s="1088"/>
      <c r="BU6" s="1088"/>
      <c r="BV6" s="1088"/>
      <c r="BW6" s="1088"/>
      <c r="BX6" s="1088"/>
      <c r="BY6" s="1088"/>
      <c r="BZ6" s="1088"/>
      <c r="CA6" s="1088"/>
      <c r="CB6" s="1088"/>
      <c r="CC6" s="1088"/>
      <c r="CD6" s="1088"/>
      <c r="CE6" s="1088"/>
      <c r="CF6" s="1088"/>
      <c r="CG6" s="1089"/>
      <c r="CH6" s="1093"/>
      <c r="CI6" s="1094"/>
      <c r="CJ6" s="1094"/>
      <c r="CK6" s="1094"/>
      <c r="CL6" s="1095"/>
      <c r="CM6" s="1093"/>
      <c r="CN6" s="1094"/>
      <c r="CO6" s="1094"/>
      <c r="CP6" s="1094"/>
      <c r="CQ6" s="1095"/>
      <c r="CR6" s="1093"/>
      <c r="CS6" s="1094"/>
      <c r="CT6" s="1094"/>
      <c r="CU6" s="1094"/>
      <c r="CV6" s="1095"/>
      <c r="CW6" s="1093"/>
      <c r="CX6" s="1094"/>
      <c r="CY6" s="1094"/>
      <c r="CZ6" s="1094"/>
      <c r="DA6" s="1095"/>
      <c r="DB6" s="1093"/>
      <c r="DC6" s="1094"/>
      <c r="DD6" s="1094"/>
      <c r="DE6" s="1094"/>
      <c r="DF6" s="1095"/>
      <c r="DG6" s="1190"/>
      <c r="DH6" s="1191"/>
      <c r="DI6" s="1191"/>
      <c r="DJ6" s="1191"/>
      <c r="DK6" s="1192"/>
      <c r="DL6" s="1190"/>
      <c r="DM6" s="1191"/>
      <c r="DN6" s="1191"/>
      <c r="DO6" s="1191"/>
      <c r="DP6" s="1192"/>
      <c r="DQ6" s="1093"/>
      <c r="DR6" s="1094"/>
      <c r="DS6" s="1094"/>
      <c r="DT6" s="1094"/>
      <c r="DU6" s="1095"/>
      <c r="DV6" s="1093"/>
      <c r="DW6" s="1094"/>
      <c r="DX6" s="1094"/>
      <c r="DY6" s="1094"/>
      <c r="DZ6" s="1107"/>
      <c r="EA6" s="254"/>
    </row>
    <row r="7" spans="1:131" s="255" customFormat="1" ht="26.25" customHeight="1" thickTop="1" x14ac:dyDescent="0.15">
      <c r="A7" s="258">
        <v>1</v>
      </c>
      <c r="B7" s="1139" t="s">
        <v>381</v>
      </c>
      <c r="C7" s="1140"/>
      <c r="D7" s="1140"/>
      <c r="E7" s="1140"/>
      <c r="F7" s="1140"/>
      <c r="G7" s="1140"/>
      <c r="H7" s="1140"/>
      <c r="I7" s="1140"/>
      <c r="J7" s="1140"/>
      <c r="K7" s="1140"/>
      <c r="L7" s="1140"/>
      <c r="M7" s="1140"/>
      <c r="N7" s="1140"/>
      <c r="O7" s="1140"/>
      <c r="P7" s="1141"/>
      <c r="Q7" s="1193">
        <v>9328</v>
      </c>
      <c r="R7" s="1194"/>
      <c r="S7" s="1194"/>
      <c r="T7" s="1194"/>
      <c r="U7" s="1194"/>
      <c r="V7" s="1194">
        <v>8992</v>
      </c>
      <c r="W7" s="1194"/>
      <c r="X7" s="1194"/>
      <c r="Y7" s="1194"/>
      <c r="Z7" s="1194"/>
      <c r="AA7" s="1194">
        <v>337</v>
      </c>
      <c r="AB7" s="1194"/>
      <c r="AC7" s="1194"/>
      <c r="AD7" s="1194"/>
      <c r="AE7" s="1195"/>
      <c r="AF7" s="1196">
        <v>300</v>
      </c>
      <c r="AG7" s="1197"/>
      <c r="AH7" s="1197"/>
      <c r="AI7" s="1197"/>
      <c r="AJ7" s="1198"/>
      <c r="AK7" s="1180">
        <v>490</v>
      </c>
      <c r="AL7" s="1181"/>
      <c r="AM7" s="1181"/>
      <c r="AN7" s="1181"/>
      <c r="AO7" s="1181"/>
      <c r="AP7" s="1181">
        <v>5061</v>
      </c>
      <c r="AQ7" s="1181"/>
      <c r="AR7" s="1181"/>
      <c r="AS7" s="1181"/>
      <c r="AT7" s="1181"/>
      <c r="AU7" s="1182"/>
      <c r="AV7" s="1182"/>
      <c r="AW7" s="1182"/>
      <c r="AX7" s="1182"/>
      <c r="AY7" s="1183"/>
      <c r="AZ7" s="252"/>
      <c r="BA7" s="252"/>
      <c r="BB7" s="252"/>
      <c r="BC7" s="252"/>
      <c r="BD7" s="252"/>
      <c r="BE7" s="253"/>
      <c r="BF7" s="253"/>
      <c r="BG7" s="253"/>
      <c r="BH7" s="253"/>
      <c r="BI7" s="253"/>
      <c r="BJ7" s="253"/>
      <c r="BK7" s="253"/>
      <c r="BL7" s="253"/>
      <c r="BM7" s="253"/>
      <c r="BN7" s="253"/>
      <c r="BO7" s="253"/>
      <c r="BP7" s="253"/>
      <c r="BQ7" s="259">
        <v>1</v>
      </c>
      <c r="BR7" s="260"/>
      <c r="BS7" s="1184"/>
      <c r="BT7" s="1185"/>
      <c r="BU7" s="1185"/>
      <c r="BV7" s="1185"/>
      <c r="BW7" s="1185"/>
      <c r="BX7" s="1185"/>
      <c r="BY7" s="1185"/>
      <c r="BZ7" s="1185"/>
      <c r="CA7" s="1185"/>
      <c r="CB7" s="1185"/>
      <c r="CC7" s="1185"/>
      <c r="CD7" s="1185"/>
      <c r="CE7" s="1185"/>
      <c r="CF7" s="1185"/>
      <c r="CG7" s="1186"/>
      <c r="CH7" s="1177"/>
      <c r="CI7" s="1178"/>
      <c r="CJ7" s="1178"/>
      <c r="CK7" s="1178"/>
      <c r="CL7" s="1179"/>
      <c r="CM7" s="1177"/>
      <c r="CN7" s="1178"/>
      <c r="CO7" s="1178"/>
      <c r="CP7" s="1178"/>
      <c r="CQ7" s="1179"/>
      <c r="CR7" s="1177"/>
      <c r="CS7" s="1178"/>
      <c r="CT7" s="1178"/>
      <c r="CU7" s="1178"/>
      <c r="CV7" s="1179"/>
      <c r="CW7" s="1177"/>
      <c r="CX7" s="1178"/>
      <c r="CY7" s="1178"/>
      <c r="CZ7" s="1178"/>
      <c r="DA7" s="1179"/>
      <c r="DB7" s="1177"/>
      <c r="DC7" s="1178"/>
      <c r="DD7" s="1178"/>
      <c r="DE7" s="1178"/>
      <c r="DF7" s="1179"/>
      <c r="DG7" s="1177"/>
      <c r="DH7" s="1178"/>
      <c r="DI7" s="1178"/>
      <c r="DJ7" s="1178"/>
      <c r="DK7" s="1179"/>
      <c r="DL7" s="1177"/>
      <c r="DM7" s="1178"/>
      <c r="DN7" s="1178"/>
      <c r="DO7" s="1178"/>
      <c r="DP7" s="1179"/>
      <c r="DQ7" s="1177"/>
      <c r="DR7" s="1178"/>
      <c r="DS7" s="1178"/>
      <c r="DT7" s="1178"/>
      <c r="DU7" s="1179"/>
      <c r="DV7" s="1204"/>
      <c r="DW7" s="1205"/>
      <c r="DX7" s="1205"/>
      <c r="DY7" s="1205"/>
      <c r="DZ7" s="1206"/>
      <c r="EA7" s="254"/>
    </row>
    <row r="8" spans="1:131" s="255" customFormat="1" ht="26.25" customHeight="1" x14ac:dyDescent="0.15">
      <c r="A8" s="261">
        <v>2</v>
      </c>
      <c r="B8" s="1126" t="s">
        <v>382</v>
      </c>
      <c r="C8" s="1127"/>
      <c r="D8" s="1127"/>
      <c r="E8" s="1127"/>
      <c r="F8" s="1127"/>
      <c r="G8" s="1127"/>
      <c r="H8" s="1127"/>
      <c r="I8" s="1127"/>
      <c r="J8" s="1127"/>
      <c r="K8" s="1127"/>
      <c r="L8" s="1127"/>
      <c r="M8" s="1127"/>
      <c r="N8" s="1127"/>
      <c r="O8" s="1127"/>
      <c r="P8" s="1128"/>
      <c r="Q8" s="1132">
        <v>1</v>
      </c>
      <c r="R8" s="1133"/>
      <c r="S8" s="1133"/>
      <c r="T8" s="1133"/>
      <c r="U8" s="1133"/>
      <c r="V8" s="1133">
        <v>1</v>
      </c>
      <c r="W8" s="1133"/>
      <c r="X8" s="1133"/>
      <c r="Y8" s="1133"/>
      <c r="Z8" s="1133"/>
      <c r="AA8" s="1133">
        <v>0</v>
      </c>
      <c r="AB8" s="1133"/>
      <c r="AC8" s="1133"/>
      <c r="AD8" s="1133"/>
      <c r="AE8" s="1134"/>
      <c r="AF8" s="1108">
        <v>0</v>
      </c>
      <c r="AG8" s="1109"/>
      <c r="AH8" s="1109"/>
      <c r="AI8" s="1109"/>
      <c r="AJ8" s="1110"/>
      <c r="AK8" s="1175">
        <v>0</v>
      </c>
      <c r="AL8" s="1176"/>
      <c r="AM8" s="1176"/>
      <c r="AN8" s="1176"/>
      <c r="AO8" s="1176"/>
      <c r="AP8" s="1176">
        <v>2</v>
      </c>
      <c r="AQ8" s="1176"/>
      <c r="AR8" s="1176"/>
      <c r="AS8" s="1176"/>
      <c r="AT8" s="1176"/>
      <c r="AU8" s="1173"/>
      <c r="AV8" s="1173"/>
      <c r="AW8" s="1173"/>
      <c r="AX8" s="1173"/>
      <c r="AY8" s="1174"/>
      <c r="AZ8" s="252"/>
      <c r="BA8" s="252"/>
      <c r="BB8" s="252"/>
      <c r="BC8" s="252"/>
      <c r="BD8" s="252"/>
      <c r="BE8" s="253"/>
      <c r="BF8" s="253"/>
      <c r="BG8" s="253"/>
      <c r="BH8" s="253"/>
      <c r="BI8" s="253"/>
      <c r="BJ8" s="253"/>
      <c r="BK8" s="253"/>
      <c r="BL8" s="253"/>
      <c r="BM8" s="253"/>
      <c r="BN8" s="253"/>
      <c r="BO8" s="253"/>
      <c r="BP8" s="253"/>
      <c r="BQ8" s="262">
        <v>2</v>
      </c>
      <c r="BR8" s="263"/>
      <c r="BS8" s="1103"/>
      <c r="BT8" s="1104"/>
      <c r="BU8" s="1104"/>
      <c r="BV8" s="1104"/>
      <c r="BW8" s="1104"/>
      <c r="BX8" s="1104"/>
      <c r="BY8" s="1104"/>
      <c r="BZ8" s="1104"/>
      <c r="CA8" s="1104"/>
      <c r="CB8" s="1104"/>
      <c r="CC8" s="1104"/>
      <c r="CD8" s="1104"/>
      <c r="CE8" s="1104"/>
      <c r="CF8" s="1104"/>
      <c r="CG8" s="1105"/>
      <c r="CH8" s="1078"/>
      <c r="CI8" s="1079"/>
      <c r="CJ8" s="1079"/>
      <c r="CK8" s="1079"/>
      <c r="CL8" s="1080"/>
      <c r="CM8" s="1078"/>
      <c r="CN8" s="1079"/>
      <c r="CO8" s="1079"/>
      <c r="CP8" s="1079"/>
      <c r="CQ8" s="1080"/>
      <c r="CR8" s="1078"/>
      <c r="CS8" s="1079"/>
      <c r="CT8" s="1079"/>
      <c r="CU8" s="1079"/>
      <c r="CV8" s="1080"/>
      <c r="CW8" s="1078"/>
      <c r="CX8" s="1079"/>
      <c r="CY8" s="1079"/>
      <c r="CZ8" s="1079"/>
      <c r="DA8" s="1080"/>
      <c r="DB8" s="1078"/>
      <c r="DC8" s="1079"/>
      <c r="DD8" s="1079"/>
      <c r="DE8" s="1079"/>
      <c r="DF8" s="1080"/>
      <c r="DG8" s="1078"/>
      <c r="DH8" s="1079"/>
      <c r="DI8" s="1079"/>
      <c r="DJ8" s="1079"/>
      <c r="DK8" s="1080"/>
      <c r="DL8" s="1078"/>
      <c r="DM8" s="1079"/>
      <c r="DN8" s="1079"/>
      <c r="DO8" s="1079"/>
      <c r="DP8" s="1080"/>
      <c r="DQ8" s="1078"/>
      <c r="DR8" s="1079"/>
      <c r="DS8" s="1079"/>
      <c r="DT8" s="1079"/>
      <c r="DU8" s="1080"/>
      <c r="DV8" s="1081"/>
      <c r="DW8" s="1082"/>
      <c r="DX8" s="1082"/>
      <c r="DY8" s="1082"/>
      <c r="DZ8" s="1083"/>
      <c r="EA8" s="254"/>
    </row>
    <row r="9" spans="1:131" s="255" customFormat="1" ht="26.25" customHeight="1" x14ac:dyDescent="0.15">
      <c r="A9" s="261">
        <v>3</v>
      </c>
      <c r="B9" s="1126" t="s">
        <v>383</v>
      </c>
      <c r="C9" s="1127"/>
      <c r="D9" s="1127"/>
      <c r="E9" s="1127"/>
      <c r="F9" s="1127"/>
      <c r="G9" s="1127"/>
      <c r="H9" s="1127"/>
      <c r="I9" s="1127"/>
      <c r="J9" s="1127"/>
      <c r="K9" s="1127"/>
      <c r="L9" s="1127"/>
      <c r="M9" s="1127"/>
      <c r="N9" s="1127"/>
      <c r="O9" s="1127"/>
      <c r="P9" s="1128"/>
      <c r="Q9" s="1132">
        <v>1252</v>
      </c>
      <c r="R9" s="1133"/>
      <c r="S9" s="1133"/>
      <c r="T9" s="1133"/>
      <c r="U9" s="1133"/>
      <c r="V9" s="1133">
        <v>1252</v>
      </c>
      <c r="W9" s="1133"/>
      <c r="X9" s="1133"/>
      <c r="Y9" s="1133"/>
      <c r="Z9" s="1133"/>
      <c r="AA9" s="1133">
        <v>0</v>
      </c>
      <c r="AB9" s="1133"/>
      <c r="AC9" s="1133"/>
      <c r="AD9" s="1133"/>
      <c r="AE9" s="1134"/>
      <c r="AF9" s="1108" t="s">
        <v>384</v>
      </c>
      <c r="AG9" s="1109"/>
      <c r="AH9" s="1109"/>
      <c r="AI9" s="1109"/>
      <c r="AJ9" s="1110"/>
      <c r="AK9" s="1175" t="s">
        <v>519</v>
      </c>
      <c r="AL9" s="1176"/>
      <c r="AM9" s="1176"/>
      <c r="AN9" s="1176"/>
      <c r="AO9" s="1176"/>
      <c r="AP9" s="1176" t="s">
        <v>519</v>
      </c>
      <c r="AQ9" s="1176"/>
      <c r="AR9" s="1176"/>
      <c r="AS9" s="1176"/>
      <c r="AT9" s="1176"/>
      <c r="AU9" s="1173"/>
      <c r="AV9" s="1173"/>
      <c r="AW9" s="1173"/>
      <c r="AX9" s="1173"/>
      <c r="AY9" s="1174"/>
      <c r="AZ9" s="252"/>
      <c r="BA9" s="252"/>
      <c r="BB9" s="252"/>
      <c r="BC9" s="252"/>
      <c r="BD9" s="252"/>
      <c r="BE9" s="253"/>
      <c r="BF9" s="253"/>
      <c r="BG9" s="253"/>
      <c r="BH9" s="253"/>
      <c r="BI9" s="253"/>
      <c r="BJ9" s="253"/>
      <c r="BK9" s="253"/>
      <c r="BL9" s="253"/>
      <c r="BM9" s="253"/>
      <c r="BN9" s="253"/>
      <c r="BO9" s="253"/>
      <c r="BP9" s="253"/>
      <c r="BQ9" s="262">
        <v>3</v>
      </c>
      <c r="BR9" s="263"/>
      <c r="BS9" s="1103"/>
      <c r="BT9" s="1104"/>
      <c r="BU9" s="1104"/>
      <c r="BV9" s="1104"/>
      <c r="BW9" s="1104"/>
      <c r="BX9" s="1104"/>
      <c r="BY9" s="1104"/>
      <c r="BZ9" s="1104"/>
      <c r="CA9" s="1104"/>
      <c r="CB9" s="1104"/>
      <c r="CC9" s="1104"/>
      <c r="CD9" s="1104"/>
      <c r="CE9" s="1104"/>
      <c r="CF9" s="1104"/>
      <c r="CG9" s="1105"/>
      <c r="CH9" s="1078"/>
      <c r="CI9" s="1079"/>
      <c r="CJ9" s="1079"/>
      <c r="CK9" s="1079"/>
      <c r="CL9" s="1080"/>
      <c r="CM9" s="1078"/>
      <c r="CN9" s="1079"/>
      <c r="CO9" s="1079"/>
      <c r="CP9" s="1079"/>
      <c r="CQ9" s="1080"/>
      <c r="CR9" s="1078"/>
      <c r="CS9" s="1079"/>
      <c r="CT9" s="1079"/>
      <c r="CU9" s="1079"/>
      <c r="CV9" s="1080"/>
      <c r="CW9" s="1078"/>
      <c r="CX9" s="1079"/>
      <c r="CY9" s="1079"/>
      <c r="CZ9" s="1079"/>
      <c r="DA9" s="1080"/>
      <c r="DB9" s="1078"/>
      <c r="DC9" s="1079"/>
      <c r="DD9" s="1079"/>
      <c r="DE9" s="1079"/>
      <c r="DF9" s="1080"/>
      <c r="DG9" s="1078"/>
      <c r="DH9" s="1079"/>
      <c r="DI9" s="1079"/>
      <c r="DJ9" s="1079"/>
      <c r="DK9" s="1080"/>
      <c r="DL9" s="1078"/>
      <c r="DM9" s="1079"/>
      <c r="DN9" s="1079"/>
      <c r="DO9" s="1079"/>
      <c r="DP9" s="1080"/>
      <c r="DQ9" s="1078"/>
      <c r="DR9" s="1079"/>
      <c r="DS9" s="1079"/>
      <c r="DT9" s="1079"/>
      <c r="DU9" s="1080"/>
      <c r="DV9" s="1081"/>
      <c r="DW9" s="1082"/>
      <c r="DX9" s="1082"/>
      <c r="DY9" s="1082"/>
      <c r="DZ9" s="1083"/>
      <c r="EA9" s="254"/>
    </row>
    <row r="10" spans="1:131" s="255" customFormat="1" ht="26.25" customHeight="1" x14ac:dyDescent="0.15">
      <c r="A10" s="261">
        <v>4</v>
      </c>
      <c r="B10" s="1126"/>
      <c r="C10" s="1127"/>
      <c r="D10" s="1127"/>
      <c r="E10" s="1127"/>
      <c r="F10" s="1127"/>
      <c r="G10" s="1127"/>
      <c r="H10" s="1127"/>
      <c r="I10" s="1127"/>
      <c r="J10" s="1127"/>
      <c r="K10" s="1127"/>
      <c r="L10" s="1127"/>
      <c r="M10" s="1127"/>
      <c r="N10" s="1127"/>
      <c r="O10" s="1127"/>
      <c r="P10" s="1128"/>
      <c r="Q10" s="1132"/>
      <c r="R10" s="1133"/>
      <c r="S10" s="1133"/>
      <c r="T10" s="1133"/>
      <c r="U10" s="1133"/>
      <c r="V10" s="1133"/>
      <c r="W10" s="1133"/>
      <c r="X10" s="1133"/>
      <c r="Y10" s="1133"/>
      <c r="Z10" s="1133"/>
      <c r="AA10" s="1133"/>
      <c r="AB10" s="1133"/>
      <c r="AC10" s="1133"/>
      <c r="AD10" s="1133"/>
      <c r="AE10" s="1134"/>
      <c r="AF10" s="1108"/>
      <c r="AG10" s="1109"/>
      <c r="AH10" s="1109"/>
      <c r="AI10" s="1109"/>
      <c r="AJ10" s="1110"/>
      <c r="AK10" s="1175"/>
      <c r="AL10" s="1176"/>
      <c r="AM10" s="1176"/>
      <c r="AN10" s="1176"/>
      <c r="AO10" s="1176"/>
      <c r="AP10" s="1176"/>
      <c r="AQ10" s="1176"/>
      <c r="AR10" s="1176"/>
      <c r="AS10" s="1176"/>
      <c r="AT10" s="1176"/>
      <c r="AU10" s="1173"/>
      <c r="AV10" s="1173"/>
      <c r="AW10" s="1173"/>
      <c r="AX10" s="1173"/>
      <c r="AY10" s="1174"/>
      <c r="AZ10" s="252"/>
      <c r="BA10" s="252"/>
      <c r="BB10" s="252"/>
      <c r="BC10" s="252"/>
      <c r="BD10" s="252"/>
      <c r="BE10" s="253"/>
      <c r="BF10" s="253"/>
      <c r="BG10" s="253"/>
      <c r="BH10" s="253"/>
      <c r="BI10" s="253"/>
      <c r="BJ10" s="253"/>
      <c r="BK10" s="253"/>
      <c r="BL10" s="253"/>
      <c r="BM10" s="253"/>
      <c r="BN10" s="253"/>
      <c r="BO10" s="253"/>
      <c r="BP10" s="253"/>
      <c r="BQ10" s="262">
        <v>4</v>
      </c>
      <c r="BR10" s="263"/>
      <c r="BS10" s="1103"/>
      <c r="BT10" s="1104"/>
      <c r="BU10" s="1104"/>
      <c r="BV10" s="1104"/>
      <c r="BW10" s="1104"/>
      <c r="BX10" s="1104"/>
      <c r="BY10" s="1104"/>
      <c r="BZ10" s="1104"/>
      <c r="CA10" s="1104"/>
      <c r="CB10" s="1104"/>
      <c r="CC10" s="1104"/>
      <c r="CD10" s="1104"/>
      <c r="CE10" s="1104"/>
      <c r="CF10" s="1104"/>
      <c r="CG10" s="1105"/>
      <c r="CH10" s="1078"/>
      <c r="CI10" s="1079"/>
      <c r="CJ10" s="1079"/>
      <c r="CK10" s="1079"/>
      <c r="CL10" s="1080"/>
      <c r="CM10" s="1078"/>
      <c r="CN10" s="1079"/>
      <c r="CO10" s="1079"/>
      <c r="CP10" s="1079"/>
      <c r="CQ10" s="1080"/>
      <c r="CR10" s="1078"/>
      <c r="CS10" s="1079"/>
      <c r="CT10" s="1079"/>
      <c r="CU10" s="1079"/>
      <c r="CV10" s="1080"/>
      <c r="CW10" s="1078"/>
      <c r="CX10" s="1079"/>
      <c r="CY10" s="1079"/>
      <c r="CZ10" s="1079"/>
      <c r="DA10" s="1080"/>
      <c r="DB10" s="1078"/>
      <c r="DC10" s="1079"/>
      <c r="DD10" s="1079"/>
      <c r="DE10" s="1079"/>
      <c r="DF10" s="1080"/>
      <c r="DG10" s="1078"/>
      <c r="DH10" s="1079"/>
      <c r="DI10" s="1079"/>
      <c r="DJ10" s="1079"/>
      <c r="DK10" s="1080"/>
      <c r="DL10" s="1078"/>
      <c r="DM10" s="1079"/>
      <c r="DN10" s="1079"/>
      <c r="DO10" s="1079"/>
      <c r="DP10" s="1080"/>
      <c r="DQ10" s="1078"/>
      <c r="DR10" s="1079"/>
      <c r="DS10" s="1079"/>
      <c r="DT10" s="1079"/>
      <c r="DU10" s="1080"/>
      <c r="DV10" s="1081"/>
      <c r="DW10" s="1082"/>
      <c r="DX10" s="1082"/>
      <c r="DY10" s="1082"/>
      <c r="DZ10" s="1083"/>
      <c r="EA10" s="254"/>
    </row>
    <row r="11" spans="1:131" s="255" customFormat="1" ht="26.25" customHeight="1" x14ac:dyDescent="0.15">
      <c r="A11" s="261">
        <v>5</v>
      </c>
      <c r="B11" s="1126"/>
      <c r="C11" s="1127"/>
      <c r="D11" s="1127"/>
      <c r="E11" s="1127"/>
      <c r="F11" s="1127"/>
      <c r="G11" s="1127"/>
      <c r="H11" s="1127"/>
      <c r="I11" s="1127"/>
      <c r="J11" s="1127"/>
      <c r="K11" s="1127"/>
      <c r="L11" s="1127"/>
      <c r="M11" s="1127"/>
      <c r="N11" s="1127"/>
      <c r="O11" s="1127"/>
      <c r="P11" s="1128"/>
      <c r="Q11" s="1132"/>
      <c r="R11" s="1133"/>
      <c r="S11" s="1133"/>
      <c r="T11" s="1133"/>
      <c r="U11" s="1133"/>
      <c r="V11" s="1133"/>
      <c r="W11" s="1133"/>
      <c r="X11" s="1133"/>
      <c r="Y11" s="1133"/>
      <c r="Z11" s="1133"/>
      <c r="AA11" s="1133"/>
      <c r="AB11" s="1133"/>
      <c r="AC11" s="1133"/>
      <c r="AD11" s="1133"/>
      <c r="AE11" s="1134"/>
      <c r="AF11" s="1108"/>
      <c r="AG11" s="1109"/>
      <c r="AH11" s="1109"/>
      <c r="AI11" s="1109"/>
      <c r="AJ11" s="1110"/>
      <c r="AK11" s="1175"/>
      <c r="AL11" s="1176"/>
      <c r="AM11" s="1176"/>
      <c r="AN11" s="1176"/>
      <c r="AO11" s="1176"/>
      <c r="AP11" s="1176"/>
      <c r="AQ11" s="1176"/>
      <c r="AR11" s="1176"/>
      <c r="AS11" s="1176"/>
      <c r="AT11" s="1176"/>
      <c r="AU11" s="1173"/>
      <c r="AV11" s="1173"/>
      <c r="AW11" s="1173"/>
      <c r="AX11" s="1173"/>
      <c r="AY11" s="1174"/>
      <c r="AZ11" s="252"/>
      <c r="BA11" s="252"/>
      <c r="BB11" s="252"/>
      <c r="BC11" s="252"/>
      <c r="BD11" s="252"/>
      <c r="BE11" s="253"/>
      <c r="BF11" s="253"/>
      <c r="BG11" s="253"/>
      <c r="BH11" s="253"/>
      <c r="BI11" s="253"/>
      <c r="BJ11" s="253"/>
      <c r="BK11" s="253"/>
      <c r="BL11" s="253"/>
      <c r="BM11" s="253"/>
      <c r="BN11" s="253"/>
      <c r="BO11" s="253"/>
      <c r="BP11" s="253"/>
      <c r="BQ11" s="262">
        <v>5</v>
      </c>
      <c r="BR11" s="263"/>
      <c r="BS11" s="1103"/>
      <c r="BT11" s="1104"/>
      <c r="BU11" s="1104"/>
      <c r="BV11" s="1104"/>
      <c r="BW11" s="1104"/>
      <c r="BX11" s="1104"/>
      <c r="BY11" s="1104"/>
      <c r="BZ11" s="1104"/>
      <c r="CA11" s="1104"/>
      <c r="CB11" s="1104"/>
      <c r="CC11" s="1104"/>
      <c r="CD11" s="1104"/>
      <c r="CE11" s="1104"/>
      <c r="CF11" s="1104"/>
      <c r="CG11" s="1105"/>
      <c r="CH11" s="1078"/>
      <c r="CI11" s="1079"/>
      <c r="CJ11" s="1079"/>
      <c r="CK11" s="1079"/>
      <c r="CL11" s="1080"/>
      <c r="CM11" s="1078"/>
      <c r="CN11" s="1079"/>
      <c r="CO11" s="1079"/>
      <c r="CP11" s="1079"/>
      <c r="CQ11" s="1080"/>
      <c r="CR11" s="1078"/>
      <c r="CS11" s="1079"/>
      <c r="CT11" s="1079"/>
      <c r="CU11" s="1079"/>
      <c r="CV11" s="1080"/>
      <c r="CW11" s="1078"/>
      <c r="CX11" s="1079"/>
      <c r="CY11" s="1079"/>
      <c r="CZ11" s="1079"/>
      <c r="DA11" s="1080"/>
      <c r="DB11" s="1078"/>
      <c r="DC11" s="1079"/>
      <c r="DD11" s="1079"/>
      <c r="DE11" s="1079"/>
      <c r="DF11" s="1080"/>
      <c r="DG11" s="1078"/>
      <c r="DH11" s="1079"/>
      <c r="DI11" s="1079"/>
      <c r="DJ11" s="1079"/>
      <c r="DK11" s="1080"/>
      <c r="DL11" s="1078"/>
      <c r="DM11" s="1079"/>
      <c r="DN11" s="1079"/>
      <c r="DO11" s="1079"/>
      <c r="DP11" s="1080"/>
      <c r="DQ11" s="1078"/>
      <c r="DR11" s="1079"/>
      <c r="DS11" s="1079"/>
      <c r="DT11" s="1079"/>
      <c r="DU11" s="1080"/>
      <c r="DV11" s="1081"/>
      <c r="DW11" s="1082"/>
      <c r="DX11" s="1082"/>
      <c r="DY11" s="1082"/>
      <c r="DZ11" s="1083"/>
      <c r="EA11" s="254"/>
    </row>
    <row r="12" spans="1:131" s="255" customFormat="1" ht="26.25" customHeight="1" x14ac:dyDescent="0.15">
      <c r="A12" s="261">
        <v>6</v>
      </c>
      <c r="B12" s="1126"/>
      <c r="C12" s="1127"/>
      <c r="D12" s="1127"/>
      <c r="E12" s="1127"/>
      <c r="F12" s="1127"/>
      <c r="G12" s="1127"/>
      <c r="H12" s="1127"/>
      <c r="I12" s="1127"/>
      <c r="J12" s="1127"/>
      <c r="K12" s="1127"/>
      <c r="L12" s="1127"/>
      <c r="M12" s="1127"/>
      <c r="N12" s="1127"/>
      <c r="O12" s="1127"/>
      <c r="P12" s="1128"/>
      <c r="Q12" s="1132"/>
      <c r="R12" s="1133"/>
      <c r="S12" s="1133"/>
      <c r="T12" s="1133"/>
      <c r="U12" s="1133"/>
      <c r="V12" s="1133"/>
      <c r="W12" s="1133"/>
      <c r="X12" s="1133"/>
      <c r="Y12" s="1133"/>
      <c r="Z12" s="1133"/>
      <c r="AA12" s="1133"/>
      <c r="AB12" s="1133"/>
      <c r="AC12" s="1133"/>
      <c r="AD12" s="1133"/>
      <c r="AE12" s="1134"/>
      <c r="AF12" s="1108"/>
      <c r="AG12" s="1109"/>
      <c r="AH12" s="1109"/>
      <c r="AI12" s="1109"/>
      <c r="AJ12" s="1110"/>
      <c r="AK12" s="1175"/>
      <c r="AL12" s="1176"/>
      <c r="AM12" s="1176"/>
      <c r="AN12" s="1176"/>
      <c r="AO12" s="1176"/>
      <c r="AP12" s="1176"/>
      <c r="AQ12" s="1176"/>
      <c r="AR12" s="1176"/>
      <c r="AS12" s="1176"/>
      <c r="AT12" s="1176"/>
      <c r="AU12" s="1173"/>
      <c r="AV12" s="1173"/>
      <c r="AW12" s="1173"/>
      <c r="AX12" s="1173"/>
      <c r="AY12" s="1174"/>
      <c r="AZ12" s="252"/>
      <c r="BA12" s="252"/>
      <c r="BB12" s="252"/>
      <c r="BC12" s="252"/>
      <c r="BD12" s="252"/>
      <c r="BE12" s="253"/>
      <c r="BF12" s="253"/>
      <c r="BG12" s="253"/>
      <c r="BH12" s="253"/>
      <c r="BI12" s="253"/>
      <c r="BJ12" s="253"/>
      <c r="BK12" s="253"/>
      <c r="BL12" s="253"/>
      <c r="BM12" s="253"/>
      <c r="BN12" s="253"/>
      <c r="BO12" s="253"/>
      <c r="BP12" s="253"/>
      <c r="BQ12" s="262">
        <v>6</v>
      </c>
      <c r="BR12" s="263"/>
      <c r="BS12" s="1103"/>
      <c r="BT12" s="1104"/>
      <c r="BU12" s="1104"/>
      <c r="BV12" s="1104"/>
      <c r="BW12" s="1104"/>
      <c r="BX12" s="1104"/>
      <c r="BY12" s="1104"/>
      <c r="BZ12" s="1104"/>
      <c r="CA12" s="1104"/>
      <c r="CB12" s="1104"/>
      <c r="CC12" s="1104"/>
      <c r="CD12" s="1104"/>
      <c r="CE12" s="1104"/>
      <c r="CF12" s="1104"/>
      <c r="CG12" s="1105"/>
      <c r="CH12" s="1078"/>
      <c r="CI12" s="1079"/>
      <c r="CJ12" s="1079"/>
      <c r="CK12" s="1079"/>
      <c r="CL12" s="1080"/>
      <c r="CM12" s="1078"/>
      <c r="CN12" s="1079"/>
      <c r="CO12" s="1079"/>
      <c r="CP12" s="1079"/>
      <c r="CQ12" s="1080"/>
      <c r="CR12" s="1078"/>
      <c r="CS12" s="1079"/>
      <c r="CT12" s="1079"/>
      <c r="CU12" s="1079"/>
      <c r="CV12" s="1080"/>
      <c r="CW12" s="1078"/>
      <c r="CX12" s="1079"/>
      <c r="CY12" s="1079"/>
      <c r="CZ12" s="1079"/>
      <c r="DA12" s="1080"/>
      <c r="DB12" s="1078"/>
      <c r="DC12" s="1079"/>
      <c r="DD12" s="1079"/>
      <c r="DE12" s="1079"/>
      <c r="DF12" s="1080"/>
      <c r="DG12" s="1078"/>
      <c r="DH12" s="1079"/>
      <c r="DI12" s="1079"/>
      <c r="DJ12" s="1079"/>
      <c r="DK12" s="1080"/>
      <c r="DL12" s="1078"/>
      <c r="DM12" s="1079"/>
      <c r="DN12" s="1079"/>
      <c r="DO12" s="1079"/>
      <c r="DP12" s="1080"/>
      <c r="DQ12" s="1078"/>
      <c r="DR12" s="1079"/>
      <c r="DS12" s="1079"/>
      <c r="DT12" s="1079"/>
      <c r="DU12" s="1080"/>
      <c r="DV12" s="1081"/>
      <c r="DW12" s="1082"/>
      <c r="DX12" s="1082"/>
      <c r="DY12" s="1082"/>
      <c r="DZ12" s="1083"/>
      <c r="EA12" s="254"/>
    </row>
    <row r="13" spans="1:131" s="255" customFormat="1" ht="26.25" customHeight="1" x14ac:dyDescent="0.15">
      <c r="A13" s="261">
        <v>7</v>
      </c>
      <c r="B13" s="1126"/>
      <c r="C13" s="1127"/>
      <c r="D13" s="1127"/>
      <c r="E13" s="1127"/>
      <c r="F13" s="1127"/>
      <c r="G13" s="1127"/>
      <c r="H13" s="1127"/>
      <c r="I13" s="1127"/>
      <c r="J13" s="1127"/>
      <c r="K13" s="1127"/>
      <c r="L13" s="1127"/>
      <c r="M13" s="1127"/>
      <c r="N13" s="1127"/>
      <c r="O13" s="1127"/>
      <c r="P13" s="1128"/>
      <c r="Q13" s="1132"/>
      <c r="R13" s="1133"/>
      <c r="S13" s="1133"/>
      <c r="T13" s="1133"/>
      <c r="U13" s="1133"/>
      <c r="V13" s="1133"/>
      <c r="W13" s="1133"/>
      <c r="X13" s="1133"/>
      <c r="Y13" s="1133"/>
      <c r="Z13" s="1133"/>
      <c r="AA13" s="1133"/>
      <c r="AB13" s="1133"/>
      <c r="AC13" s="1133"/>
      <c r="AD13" s="1133"/>
      <c r="AE13" s="1134"/>
      <c r="AF13" s="1108"/>
      <c r="AG13" s="1109"/>
      <c r="AH13" s="1109"/>
      <c r="AI13" s="1109"/>
      <c r="AJ13" s="1110"/>
      <c r="AK13" s="1175"/>
      <c r="AL13" s="1176"/>
      <c r="AM13" s="1176"/>
      <c r="AN13" s="1176"/>
      <c r="AO13" s="1176"/>
      <c r="AP13" s="1176"/>
      <c r="AQ13" s="1176"/>
      <c r="AR13" s="1176"/>
      <c r="AS13" s="1176"/>
      <c r="AT13" s="1176"/>
      <c r="AU13" s="1173"/>
      <c r="AV13" s="1173"/>
      <c r="AW13" s="1173"/>
      <c r="AX13" s="1173"/>
      <c r="AY13" s="1174"/>
      <c r="AZ13" s="252"/>
      <c r="BA13" s="252"/>
      <c r="BB13" s="252"/>
      <c r="BC13" s="252"/>
      <c r="BD13" s="252"/>
      <c r="BE13" s="253"/>
      <c r="BF13" s="253"/>
      <c r="BG13" s="253"/>
      <c r="BH13" s="253"/>
      <c r="BI13" s="253"/>
      <c r="BJ13" s="253"/>
      <c r="BK13" s="253"/>
      <c r="BL13" s="253"/>
      <c r="BM13" s="253"/>
      <c r="BN13" s="253"/>
      <c r="BO13" s="253"/>
      <c r="BP13" s="253"/>
      <c r="BQ13" s="262">
        <v>7</v>
      </c>
      <c r="BR13" s="263"/>
      <c r="BS13" s="1103"/>
      <c r="BT13" s="1104"/>
      <c r="BU13" s="1104"/>
      <c r="BV13" s="1104"/>
      <c r="BW13" s="1104"/>
      <c r="BX13" s="1104"/>
      <c r="BY13" s="1104"/>
      <c r="BZ13" s="1104"/>
      <c r="CA13" s="1104"/>
      <c r="CB13" s="1104"/>
      <c r="CC13" s="1104"/>
      <c r="CD13" s="1104"/>
      <c r="CE13" s="1104"/>
      <c r="CF13" s="1104"/>
      <c r="CG13" s="1105"/>
      <c r="CH13" s="1078"/>
      <c r="CI13" s="1079"/>
      <c r="CJ13" s="1079"/>
      <c r="CK13" s="1079"/>
      <c r="CL13" s="1080"/>
      <c r="CM13" s="1078"/>
      <c r="CN13" s="1079"/>
      <c r="CO13" s="1079"/>
      <c r="CP13" s="1079"/>
      <c r="CQ13" s="1080"/>
      <c r="CR13" s="1078"/>
      <c r="CS13" s="1079"/>
      <c r="CT13" s="1079"/>
      <c r="CU13" s="1079"/>
      <c r="CV13" s="1080"/>
      <c r="CW13" s="1078"/>
      <c r="CX13" s="1079"/>
      <c r="CY13" s="1079"/>
      <c r="CZ13" s="1079"/>
      <c r="DA13" s="1080"/>
      <c r="DB13" s="1078"/>
      <c r="DC13" s="1079"/>
      <c r="DD13" s="1079"/>
      <c r="DE13" s="1079"/>
      <c r="DF13" s="1080"/>
      <c r="DG13" s="1078"/>
      <c r="DH13" s="1079"/>
      <c r="DI13" s="1079"/>
      <c r="DJ13" s="1079"/>
      <c r="DK13" s="1080"/>
      <c r="DL13" s="1078"/>
      <c r="DM13" s="1079"/>
      <c r="DN13" s="1079"/>
      <c r="DO13" s="1079"/>
      <c r="DP13" s="1080"/>
      <c r="DQ13" s="1078"/>
      <c r="DR13" s="1079"/>
      <c r="DS13" s="1079"/>
      <c r="DT13" s="1079"/>
      <c r="DU13" s="1080"/>
      <c r="DV13" s="1081"/>
      <c r="DW13" s="1082"/>
      <c r="DX13" s="1082"/>
      <c r="DY13" s="1082"/>
      <c r="DZ13" s="1083"/>
      <c r="EA13" s="254"/>
    </row>
    <row r="14" spans="1:131" s="255" customFormat="1" ht="26.25" customHeight="1" x14ac:dyDescent="0.15">
      <c r="A14" s="261">
        <v>8</v>
      </c>
      <c r="B14" s="1126"/>
      <c r="C14" s="1127"/>
      <c r="D14" s="1127"/>
      <c r="E14" s="1127"/>
      <c r="F14" s="1127"/>
      <c r="G14" s="1127"/>
      <c r="H14" s="1127"/>
      <c r="I14" s="1127"/>
      <c r="J14" s="1127"/>
      <c r="K14" s="1127"/>
      <c r="L14" s="1127"/>
      <c r="M14" s="1127"/>
      <c r="N14" s="1127"/>
      <c r="O14" s="1127"/>
      <c r="P14" s="1128"/>
      <c r="Q14" s="1132"/>
      <c r="R14" s="1133"/>
      <c r="S14" s="1133"/>
      <c r="T14" s="1133"/>
      <c r="U14" s="1133"/>
      <c r="V14" s="1133"/>
      <c r="W14" s="1133"/>
      <c r="X14" s="1133"/>
      <c r="Y14" s="1133"/>
      <c r="Z14" s="1133"/>
      <c r="AA14" s="1133"/>
      <c r="AB14" s="1133"/>
      <c r="AC14" s="1133"/>
      <c r="AD14" s="1133"/>
      <c r="AE14" s="1134"/>
      <c r="AF14" s="1108"/>
      <c r="AG14" s="1109"/>
      <c r="AH14" s="1109"/>
      <c r="AI14" s="1109"/>
      <c r="AJ14" s="1110"/>
      <c r="AK14" s="1175"/>
      <c r="AL14" s="1176"/>
      <c r="AM14" s="1176"/>
      <c r="AN14" s="1176"/>
      <c r="AO14" s="1176"/>
      <c r="AP14" s="1176"/>
      <c r="AQ14" s="1176"/>
      <c r="AR14" s="1176"/>
      <c r="AS14" s="1176"/>
      <c r="AT14" s="1176"/>
      <c r="AU14" s="1173"/>
      <c r="AV14" s="1173"/>
      <c r="AW14" s="1173"/>
      <c r="AX14" s="1173"/>
      <c r="AY14" s="1174"/>
      <c r="AZ14" s="252"/>
      <c r="BA14" s="252"/>
      <c r="BB14" s="252"/>
      <c r="BC14" s="252"/>
      <c r="BD14" s="252"/>
      <c r="BE14" s="253"/>
      <c r="BF14" s="253"/>
      <c r="BG14" s="253"/>
      <c r="BH14" s="253"/>
      <c r="BI14" s="253"/>
      <c r="BJ14" s="253"/>
      <c r="BK14" s="253"/>
      <c r="BL14" s="253"/>
      <c r="BM14" s="253"/>
      <c r="BN14" s="253"/>
      <c r="BO14" s="253"/>
      <c r="BP14" s="253"/>
      <c r="BQ14" s="262">
        <v>8</v>
      </c>
      <c r="BR14" s="263"/>
      <c r="BS14" s="1103"/>
      <c r="BT14" s="1104"/>
      <c r="BU14" s="1104"/>
      <c r="BV14" s="1104"/>
      <c r="BW14" s="1104"/>
      <c r="BX14" s="1104"/>
      <c r="BY14" s="1104"/>
      <c r="BZ14" s="1104"/>
      <c r="CA14" s="1104"/>
      <c r="CB14" s="1104"/>
      <c r="CC14" s="1104"/>
      <c r="CD14" s="1104"/>
      <c r="CE14" s="1104"/>
      <c r="CF14" s="1104"/>
      <c r="CG14" s="1105"/>
      <c r="CH14" s="1078"/>
      <c r="CI14" s="1079"/>
      <c r="CJ14" s="1079"/>
      <c r="CK14" s="1079"/>
      <c r="CL14" s="1080"/>
      <c r="CM14" s="1078"/>
      <c r="CN14" s="1079"/>
      <c r="CO14" s="1079"/>
      <c r="CP14" s="1079"/>
      <c r="CQ14" s="1080"/>
      <c r="CR14" s="1078"/>
      <c r="CS14" s="1079"/>
      <c r="CT14" s="1079"/>
      <c r="CU14" s="1079"/>
      <c r="CV14" s="1080"/>
      <c r="CW14" s="1078"/>
      <c r="CX14" s="1079"/>
      <c r="CY14" s="1079"/>
      <c r="CZ14" s="1079"/>
      <c r="DA14" s="1080"/>
      <c r="DB14" s="1078"/>
      <c r="DC14" s="1079"/>
      <c r="DD14" s="1079"/>
      <c r="DE14" s="1079"/>
      <c r="DF14" s="1080"/>
      <c r="DG14" s="1078"/>
      <c r="DH14" s="1079"/>
      <c r="DI14" s="1079"/>
      <c r="DJ14" s="1079"/>
      <c r="DK14" s="1080"/>
      <c r="DL14" s="1078"/>
      <c r="DM14" s="1079"/>
      <c r="DN14" s="1079"/>
      <c r="DO14" s="1079"/>
      <c r="DP14" s="1080"/>
      <c r="DQ14" s="1078"/>
      <c r="DR14" s="1079"/>
      <c r="DS14" s="1079"/>
      <c r="DT14" s="1079"/>
      <c r="DU14" s="1080"/>
      <c r="DV14" s="1081"/>
      <c r="DW14" s="1082"/>
      <c r="DX14" s="1082"/>
      <c r="DY14" s="1082"/>
      <c r="DZ14" s="1083"/>
      <c r="EA14" s="254"/>
    </row>
    <row r="15" spans="1:131" s="255" customFormat="1" ht="26.25" customHeight="1" x14ac:dyDescent="0.15">
      <c r="A15" s="261">
        <v>9</v>
      </c>
      <c r="B15" s="1126"/>
      <c r="C15" s="1127"/>
      <c r="D15" s="1127"/>
      <c r="E15" s="1127"/>
      <c r="F15" s="1127"/>
      <c r="G15" s="1127"/>
      <c r="H15" s="1127"/>
      <c r="I15" s="1127"/>
      <c r="J15" s="1127"/>
      <c r="K15" s="1127"/>
      <c r="L15" s="1127"/>
      <c r="M15" s="1127"/>
      <c r="N15" s="1127"/>
      <c r="O15" s="1127"/>
      <c r="P15" s="1128"/>
      <c r="Q15" s="1132"/>
      <c r="R15" s="1133"/>
      <c r="S15" s="1133"/>
      <c r="T15" s="1133"/>
      <c r="U15" s="1133"/>
      <c r="V15" s="1133"/>
      <c r="W15" s="1133"/>
      <c r="X15" s="1133"/>
      <c r="Y15" s="1133"/>
      <c r="Z15" s="1133"/>
      <c r="AA15" s="1133"/>
      <c r="AB15" s="1133"/>
      <c r="AC15" s="1133"/>
      <c r="AD15" s="1133"/>
      <c r="AE15" s="1134"/>
      <c r="AF15" s="1108"/>
      <c r="AG15" s="1109"/>
      <c r="AH15" s="1109"/>
      <c r="AI15" s="1109"/>
      <c r="AJ15" s="1110"/>
      <c r="AK15" s="1175"/>
      <c r="AL15" s="1176"/>
      <c r="AM15" s="1176"/>
      <c r="AN15" s="1176"/>
      <c r="AO15" s="1176"/>
      <c r="AP15" s="1176"/>
      <c r="AQ15" s="1176"/>
      <c r="AR15" s="1176"/>
      <c r="AS15" s="1176"/>
      <c r="AT15" s="1176"/>
      <c r="AU15" s="1173"/>
      <c r="AV15" s="1173"/>
      <c r="AW15" s="1173"/>
      <c r="AX15" s="1173"/>
      <c r="AY15" s="1174"/>
      <c r="AZ15" s="252"/>
      <c r="BA15" s="252"/>
      <c r="BB15" s="252"/>
      <c r="BC15" s="252"/>
      <c r="BD15" s="252"/>
      <c r="BE15" s="253"/>
      <c r="BF15" s="253"/>
      <c r="BG15" s="253"/>
      <c r="BH15" s="253"/>
      <c r="BI15" s="253"/>
      <c r="BJ15" s="253"/>
      <c r="BK15" s="253"/>
      <c r="BL15" s="253"/>
      <c r="BM15" s="253"/>
      <c r="BN15" s="253"/>
      <c r="BO15" s="253"/>
      <c r="BP15" s="253"/>
      <c r="BQ15" s="262">
        <v>9</v>
      </c>
      <c r="BR15" s="263"/>
      <c r="BS15" s="1103"/>
      <c r="BT15" s="1104"/>
      <c r="BU15" s="1104"/>
      <c r="BV15" s="1104"/>
      <c r="BW15" s="1104"/>
      <c r="BX15" s="1104"/>
      <c r="BY15" s="1104"/>
      <c r="BZ15" s="1104"/>
      <c r="CA15" s="1104"/>
      <c r="CB15" s="1104"/>
      <c r="CC15" s="1104"/>
      <c r="CD15" s="1104"/>
      <c r="CE15" s="1104"/>
      <c r="CF15" s="1104"/>
      <c r="CG15" s="1105"/>
      <c r="CH15" s="1078"/>
      <c r="CI15" s="1079"/>
      <c r="CJ15" s="1079"/>
      <c r="CK15" s="1079"/>
      <c r="CL15" s="1080"/>
      <c r="CM15" s="1078"/>
      <c r="CN15" s="1079"/>
      <c r="CO15" s="1079"/>
      <c r="CP15" s="1079"/>
      <c r="CQ15" s="1080"/>
      <c r="CR15" s="1078"/>
      <c r="CS15" s="1079"/>
      <c r="CT15" s="1079"/>
      <c r="CU15" s="1079"/>
      <c r="CV15" s="1080"/>
      <c r="CW15" s="1078"/>
      <c r="CX15" s="1079"/>
      <c r="CY15" s="1079"/>
      <c r="CZ15" s="1079"/>
      <c r="DA15" s="1080"/>
      <c r="DB15" s="1078"/>
      <c r="DC15" s="1079"/>
      <c r="DD15" s="1079"/>
      <c r="DE15" s="1079"/>
      <c r="DF15" s="1080"/>
      <c r="DG15" s="1078"/>
      <c r="DH15" s="1079"/>
      <c r="DI15" s="1079"/>
      <c r="DJ15" s="1079"/>
      <c r="DK15" s="1080"/>
      <c r="DL15" s="1078"/>
      <c r="DM15" s="1079"/>
      <c r="DN15" s="1079"/>
      <c r="DO15" s="1079"/>
      <c r="DP15" s="1080"/>
      <c r="DQ15" s="1078"/>
      <c r="DR15" s="1079"/>
      <c r="DS15" s="1079"/>
      <c r="DT15" s="1079"/>
      <c r="DU15" s="1080"/>
      <c r="DV15" s="1081"/>
      <c r="DW15" s="1082"/>
      <c r="DX15" s="1082"/>
      <c r="DY15" s="1082"/>
      <c r="DZ15" s="1083"/>
      <c r="EA15" s="254"/>
    </row>
    <row r="16" spans="1:131" s="255" customFormat="1" ht="26.25" customHeight="1" x14ac:dyDescent="0.15">
      <c r="A16" s="261">
        <v>10</v>
      </c>
      <c r="B16" s="1126"/>
      <c r="C16" s="1127"/>
      <c r="D16" s="1127"/>
      <c r="E16" s="1127"/>
      <c r="F16" s="1127"/>
      <c r="G16" s="1127"/>
      <c r="H16" s="1127"/>
      <c r="I16" s="1127"/>
      <c r="J16" s="1127"/>
      <c r="K16" s="1127"/>
      <c r="L16" s="1127"/>
      <c r="M16" s="1127"/>
      <c r="N16" s="1127"/>
      <c r="O16" s="1127"/>
      <c r="P16" s="1128"/>
      <c r="Q16" s="1132"/>
      <c r="R16" s="1133"/>
      <c r="S16" s="1133"/>
      <c r="T16" s="1133"/>
      <c r="U16" s="1133"/>
      <c r="V16" s="1133"/>
      <c r="W16" s="1133"/>
      <c r="X16" s="1133"/>
      <c r="Y16" s="1133"/>
      <c r="Z16" s="1133"/>
      <c r="AA16" s="1133"/>
      <c r="AB16" s="1133"/>
      <c r="AC16" s="1133"/>
      <c r="AD16" s="1133"/>
      <c r="AE16" s="1134"/>
      <c r="AF16" s="1108"/>
      <c r="AG16" s="1109"/>
      <c r="AH16" s="1109"/>
      <c r="AI16" s="1109"/>
      <c r="AJ16" s="1110"/>
      <c r="AK16" s="1175"/>
      <c r="AL16" s="1176"/>
      <c r="AM16" s="1176"/>
      <c r="AN16" s="1176"/>
      <c r="AO16" s="1176"/>
      <c r="AP16" s="1176"/>
      <c r="AQ16" s="1176"/>
      <c r="AR16" s="1176"/>
      <c r="AS16" s="1176"/>
      <c r="AT16" s="1176"/>
      <c r="AU16" s="1173"/>
      <c r="AV16" s="1173"/>
      <c r="AW16" s="1173"/>
      <c r="AX16" s="1173"/>
      <c r="AY16" s="1174"/>
      <c r="AZ16" s="252"/>
      <c r="BA16" s="252"/>
      <c r="BB16" s="252"/>
      <c r="BC16" s="252"/>
      <c r="BD16" s="252"/>
      <c r="BE16" s="253"/>
      <c r="BF16" s="253"/>
      <c r="BG16" s="253"/>
      <c r="BH16" s="253"/>
      <c r="BI16" s="253"/>
      <c r="BJ16" s="253"/>
      <c r="BK16" s="253"/>
      <c r="BL16" s="253"/>
      <c r="BM16" s="253"/>
      <c r="BN16" s="253"/>
      <c r="BO16" s="253"/>
      <c r="BP16" s="253"/>
      <c r="BQ16" s="262">
        <v>10</v>
      </c>
      <c r="BR16" s="263"/>
      <c r="BS16" s="1103"/>
      <c r="BT16" s="1104"/>
      <c r="BU16" s="1104"/>
      <c r="BV16" s="1104"/>
      <c r="BW16" s="1104"/>
      <c r="BX16" s="1104"/>
      <c r="BY16" s="1104"/>
      <c r="BZ16" s="1104"/>
      <c r="CA16" s="1104"/>
      <c r="CB16" s="1104"/>
      <c r="CC16" s="1104"/>
      <c r="CD16" s="1104"/>
      <c r="CE16" s="1104"/>
      <c r="CF16" s="1104"/>
      <c r="CG16" s="1105"/>
      <c r="CH16" s="1078"/>
      <c r="CI16" s="1079"/>
      <c r="CJ16" s="1079"/>
      <c r="CK16" s="1079"/>
      <c r="CL16" s="1080"/>
      <c r="CM16" s="1078"/>
      <c r="CN16" s="1079"/>
      <c r="CO16" s="1079"/>
      <c r="CP16" s="1079"/>
      <c r="CQ16" s="1080"/>
      <c r="CR16" s="1078"/>
      <c r="CS16" s="1079"/>
      <c r="CT16" s="1079"/>
      <c r="CU16" s="1079"/>
      <c r="CV16" s="1080"/>
      <c r="CW16" s="1078"/>
      <c r="CX16" s="1079"/>
      <c r="CY16" s="1079"/>
      <c r="CZ16" s="1079"/>
      <c r="DA16" s="1080"/>
      <c r="DB16" s="1078"/>
      <c r="DC16" s="1079"/>
      <c r="DD16" s="1079"/>
      <c r="DE16" s="1079"/>
      <c r="DF16" s="1080"/>
      <c r="DG16" s="1078"/>
      <c r="DH16" s="1079"/>
      <c r="DI16" s="1079"/>
      <c r="DJ16" s="1079"/>
      <c r="DK16" s="1080"/>
      <c r="DL16" s="1078"/>
      <c r="DM16" s="1079"/>
      <c r="DN16" s="1079"/>
      <c r="DO16" s="1079"/>
      <c r="DP16" s="1080"/>
      <c r="DQ16" s="1078"/>
      <c r="DR16" s="1079"/>
      <c r="DS16" s="1079"/>
      <c r="DT16" s="1079"/>
      <c r="DU16" s="1080"/>
      <c r="DV16" s="1081"/>
      <c r="DW16" s="1082"/>
      <c r="DX16" s="1082"/>
      <c r="DY16" s="1082"/>
      <c r="DZ16" s="1083"/>
      <c r="EA16" s="254"/>
    </row>
    <row r="17" spans="1:131" s="255" customFormat="1" ht="26.25" customHeight="1" x14ac:dyDescent="0.15">
      <c r="A17" s="261">
        <v>11</v>
      </c>
      <c r="B17" s="1126"/>
      <c r="C17" s="1127"/>
      <c r="D17" s="1127"/>
      <c r="E17" s="1127"/>
      <c r="F17" s="1127"/>
      <c r="G17" s="1127"/>
      <c r="H17" s="1127"/>
      <c r="I17" s="1127"/>
      <c r="J17" s="1127"/>
      <c r="K17" s="1127"/>
      <c r="L17" s="1127"/>
      <c r="M17" s="1127"/>
      <c r="N17" s="1127"/>
      <c r="O17" s="1127"/>
      <c r="P17" s="1128"/>
      <c r="Q17" s="1132"/>
      <c r="R17" s="1133"/>
      <c r="S17" s="1133"/>
      <c r="T17" s="1133"/>
      <c r="U17" s="1133"/>
      <c r="V17" s="1133"/>
      <c r="W17" s="1133"/>
      <c r="X17" s="1133"/>
      <c r="Y17" s="1133"/>
      <c r="Z17" s="1133"/>
      <c r="AA17" s="1133"/>
      <c r="AB17" s="1133"/>
      <c r="AC17" s="1133"/>
      <c r="AD17" s="1133"/>
      <c r="AE17" s="1134"/>
      <c r="AF17" s="1108"/>
      <c r="AG17" s="1109"/>
      <c r="AH17" s="1109"/>
      <c r="AI17" s="1109"/>
      <c r="AJ17" s="1110"/>
      <c r="AK17" s="1175"/>
      <c r="AL17" s="1176"/>
      <c r="AM17" s="1176"/>
      <c r="AN17" s="1176"/>
      <c r="AO17" s="1176"/>
      <c r="AP17" s="1176"/>
      <c r="AQ17" s="1176"/>
      <c r="AR17" s="1176"/>
      <c r="AS17" s="1176"/>
      <c r="AT17" s="1176"/>
      <c r="AU17" s="1173"/>
      <c r="AV17" s="1173"/>
      <c r="AW17" s="1173"/>
      <c r="AX17" s="1173"/>
      <c r="AY17" s="1174"/>
      <c r="AZ17" s="252"/>
      <c r="BA17" s="252"/>
      <c r="BB17" s="252"/>
      <c r="BC17" s="252"/>
      <c r="BD17" s="252"/>
      <c r="BE17" s="253"/>
      <c r="BF17" s="253"/>
      <c r="BG17" s="253"/>
      <c r="BH17" s="253"/>
      <c r="BI17" s="253"/>
      <c r="BJ17" s="253"/>
      <c r="BK17" s="253"/>
      <c r="BL17" s="253"/>
      <c r="BM17" s="253"/>
      <c r="BN17" s="253"/>
      <c r="BO17" s="253"/>
      <c r="BP17" s="253"/>
      <c r="BQ17" s="262">
        <v>11</v>
      </c>
      <c r="BR17" s="263"/>
      <c r="BS17" s="1103"/>
      <c r="BT17" s="1104"/>
      <c r="BU17" s="1104"/>
      <c r="BV17" s="1104"/>
      <c r="BW17" s="1104"/>
      <c r="BX17" s="1104"/>
      <c r="BY17" s="1104"/>
      <c r="BZ17" s="1104"/>
      <c r="CA17" s="1104"/>
      <c r="CB17" s="1104"/>
      <c r="CC17" s="1104"/>
      <c r="CD17" s="1104"/>
      <c r="CE17" s="1104"/>
      <c r="CF17" s="1104"/>
      <c r="CG17" s="1105"/>
      <c r="CH17" s="1078"/>
      <c r="CI17" s="1079"/>
      <c r="CJ17" s="1079"/>
      <c r="CK17" s="1079"/>
      <c r="CL17" s="1080"/>
      <c r="CM17" s="1078"/>
      <c r="CN17" s="1079"/>
      <c r="CO17" s="1079"/>
      <c r="CP17" s="1079"/>
      <c r="CQ17" s="1080"/>
      <c r="CR17" s="1078"/>
      <c r="CS17" s="1079"/>
      <c r="CT17" s="1079"/>
      <c r="CU17" s="1079"/>
      <c r="CV17" s="1080"/>
      <c r="CW17" s="1078"/>
      <c r="CX17" s="1079"/>
      <c r="CY17" s="1079"/>
      <c r="CZ17" s="1079"/>
      <c r="DA17" s="1080"/>
      <c r="DB17" s="1078"/>
      <c r="DC17" s="1079"/>
      <c r="DD17" s="1079"/>
      <c r="DE17" s="1079"/>
      <c r="DF17" s="1080"/>
      <c r="DG17" s="1078"/>
      <c r="DH17" s="1079"/>
      <c r="DI17" s="1079"/>
      <c r="DJ17" s="1079"/>
      <c r="DK17" s="1080"/>
      <c r="DL17" s="1078"/>
      <c r="DM17" s="1079"/>
      <c r="DN17" s="1079"/>
      <c r="DO17" s="1079"/>
      <c r="DP17" s="1080"/>
      <c r="DQ17" s="1078"/>
      <c r="DR17" s="1079"/>
      <c r="DS17" s="1079"/>
      <c r="DT17" s="1079"/>
      <c r="DU17" s="1080"/>
      <c r="DV17" s="1081"/>
      <c r="DW17" s="1082"/>
      <c r="DX17" s="1082"/>
      <c r="DY17" s="1082"/>
      <c r="DZ17" s="1083"/>
      <c r="EA17" s="254"/>
    </row>
    <row r="18" spans="1:131" s="255" customFormat="1" ht="26.25" customHeight="1" x14ac:dyDescent="0.15">
      <c r="A18" s="261">
        <v>12</v>
      </c>
      <c r="B18" s="1126"/>
      <c r="C18" s="1127"/>
      <c r="D18" s="1127"/>
      <c r="E18" s="1127"/>
      <c r="F18" s="1127"/>
      <c r="G18" s="1127"/>
      <c r="H18" s="1127"/>
      <c r="I18" s="1127"/>
      <c r="J18" s="1127"/>
      <c r="K18" s="1127"/>
      <c r="L18" s="1127"/>
      <c r="M18" s="1127"/>
      <c r="N18" s="1127"/>
      <c r="O18" s="1127"/>
      <c r="P18" s="1128"/>
      <c r="Q18" s="1132"/>
      <c r="R18" s="1133"/>
      <c r="S18" s="1133"/>
      <c r="T18" s="1133"/>
      <c r="U18" s="1133"/>
      <c r="V18" s="1133"/>
      <c r="W18" s="1133"/>
      <c r="X18" s="1133"/>
      <c r="Y18" s="1133"/>
      <c r="Z18" s="1133"/>
      <c r="AA18" s="1133"/>
      <c r="AB18" s="1133"/>
      <c r="AC18" s="1133"/>
      <c r="AD18" s="1133"/>
      <c r="AE18" s="1134"/>
      <c r="AF18" s="1108"/>
      <c r="AG18" s="1109"/>
      <c r="AH18" s="1109"/>
      <c r="AI18" s="1109"/>
      <c r="AJ18" s="1110"/>
      <c r="AK18" s="1175"/>
      <c r="AL18" s="1176"/>
      <c r="AM18" s="1176"/>
      <c r="AN18" s="1176"/>
      <c r="AO18" s="1176"/>
      <c r="AP18" s="1176"/>
      <c r="AQ18" s="1176"/>
      <c r="AR18" s="1176"/>
      <c r="AS18" s="1176"/>
      <c r="AT18" s="1176"/>
      <c r="AU18" s="1173"/>
      <c r="AV18" s="1173"/>
      <c r="AW18" s="1173"/>
      <c r="AX18" s="1173"/>
      <c r="AY18" s="1174"/>
      <c r="AZ18" s="252"/>
      <c r="BA18" s="252"/>
      <c r="BB18" s="252"/>
      <c r="BC18" s="252"/>
      <c r="BD18" s="252"/>
      <c r="BE18" s="253"/>
      <c r="BF18" s="253"/>
      <c r="BG18" s="253"/>
      <c r="BH18" s="253"/>
      <c r="BI18" s="253"/>
      <c r="BJ18" s="253"/>
      <c r="BK18" s="253"/>
      <c r="BL18" s="253"/>
      <c r="BM18" s="253"/>
      <c r="BN18" s="253"/>
      <c r="BO18" s="253"/>
      <c r="BP18" s="253"/>
      <c r="BQ18" s="262">
        <v>12</v>
      </c>
      <c r="BR18" s="263"/>
      <c r="BS18" s="1103"/>
      <c r="BT18" s="1104"/>
      <c r="BU18" s="1104"/>
      <c r="BV18" s="1104"/>
      <c r="BW18" s="1104"/>
      <c r="BX18" s="1104"/>
      <c r="BY18" s="1104"/>
      <c r="BZ18" s="1104"/>
      <c r="CA18" s="1104"/>
      <c r="CB18" s="1104"/>
      <c r="CC18" s="1104"/>
      <c r="CD18" s="1104"/>
      <c r="CE18" s="1104"/>
      <c r="CF18" s="1104"/>
      <c r="CG18" s="1105"/>
      <c r="CH18" s="1078"/>
      <c r="CI18" s="1079"/>
      <c r="CJ18" s="1079"/>
      <c r="CK18" s="1079"/>
      <c r="CL18" s="1080"/>
      <c r="CM18" s="1078"/>
      <c r="CN18" s="1079"/>
      <c r="CO18" s="1079"/>
      <c r="CP18" s="1079"/>
      <c r="CQ18" s="1080"/>
      <c r="CR18" s="1078"/>
      <c r="CS18" s="1079"/>
      <c r="CT18" s="1079"/>
      <c r="CU18" s="1079"/>
      <c r="CV18" s="1080"/>
      <c r="CW18" s="1078"/>
      <c r="CX18" s="1079"/>
      <c r="CY18" s="1079"/>
      <c r="CZ18" s="1079"/>
      <c r="DA18" s="1080"/>
      <c r="DB18" s="1078"/>
      <c r="DC18" s="1079"/>
      <c r="DD18" s="1079"/>
      <c r="DE18" s="1079"/>
      <c r="DF18" s="1080"/>
      <c r="DG18" s="1078"/>
      <c r="DH18" s="1079"/>
      <c r="DI18" s="1079"/>
      <c r="DJ18" s="1079"/>
      <c r="DK18" s="1080"/>
      <c r="DL18" s="1078"/>
      <c r="DM18" s="1079"/>
      <c r="DN18" s="1079"/>
      <c r="DO18" s="1079"/>
      <c r="DP18" s="1080"/>
      <c r="DQ18" s="1078"/>
      <c r="DR18" s="1079"/>
      <c r="DS18" s="1079"/>
      <c r="DT18" s="1079"/>
      <c r="DU18" s="1080"/>
      <c r="DV18" s="1081"/>
      <c r="DW18" s="1082"/>
      <c r="DX18" s="1082"/>
      <c r="DY18" s="1082"/>
      <c r="DZ18" s="1083"/>
      <c r="EA18" s="254"/>
    </row>
    <row r="19" spans="1:131" s="255" customFormat="1" ht="26.25" customHeight="1" x14ac:dyDescent="0.15">
      <c r="A19" s="261">
        <v>13</v>
      </c>
      <c r="B19" s="1126"/>
      <c r="C19" s="1127"/>
      <c r="D19" s="1127"/>
      <c r="E19" s="1127"/>
      <c r="F19" s="1127"/>
      <c r="G19" s="1127"/>
      <c r="H19" s="1127"/>
      <c r="I19" s="1127"/>
      <c r="J19" s="1127"/>
      <c r="K19" s="1127"/>
      <c r="L19" s="1127"/>
      <c r="M19" s="1127"/>
      <c r="N19" s="1127"/>
      <c r="O19" s="1127"/>
      <c r="P19" s="1128"/>
      <c r="Q19" s="1132"/>
      <c r="R19" s="1133"/>
      <c r="S19" s="1133"/>
      <c r="T19" s="1133"/>
      <c r="U19" s="1133"/>
      <c r="V19" s="1133"/>
      <c r="W19" s="1133"/>
      <c r="X19" s="1133"/>
      <c r="Y19" s="1133"/>
      <c r="Z19" s="1133"/>
      <c r="AA19" s="1133"/>
      <c r="AB19" s="1133"/>
      <c r="AC19" s="1133"/>
      <c r="AD19" s="1133"/>
      <c r="AE19" s="1134"/>
      <c r="AF19" s="1108"/>
      <c r="AG19" s="1109"/>
      <c r="AH19" s="1109"/>
      <c r="AI19" s="1109"/>
      <c r="AJ19" s="1110"/>
      <c r="AK19" s="1175"/>
      <c r="AL19" s="1176"/>
      <c r="AM19" s="1176"/>
      <c r="AN19" s="1176"/>
      <c r="AO19" s="1176"/>
      <c r="AP19" s="1176"/>
      <c r="AQ19" s="1176"/>
      <c r="AR19" s="1176"/>
      <c r="AS19" s="1176"/>
      <c r="AT19" s="1176"/>
      <c r="AU19" s="1173"/>
      <c r="AV19" s="1173"/>
      <c r="AW19" s="1173"/>
      <c r="AX19" s="1173"/>
      <c r="AY19" s="1174"/>
      <c r="AZ19" s="252"/>
      <c r="BA19" s="252"/>
      <c r="BB19" s="252"/>
      <c r="BC19" s="252"/>
      <c r="BD19" s="252"/>
      <c r="BE19" s="253"/>
      <c r="BF19" s="253"/>
      <c r="BG19" s="253"/>
      <c r="BH19" s="253"/>
      <c r="BI19" s="253"/>
      <c r="BJ19" s="253"/>
      <c r="BK19" s="253"/>
      <c r="BL19" s="253"/>
      <c r="BM19" s="253"/>
      <c r="BN19" s="253"/>
      <c r="BO19" s="253"/>
      <c r="BP19" s="253"/>
      <c r="BQ19" s="262">
        <v>13</v>
      </c>
      <c r="BR19" s="263"/>
      <c r="BS19" s="1103"/>
      <c r="BT19" s="1104"/>
      <c r="BU19" s="1104"/>
      <c r="BV19" s="1104"/>
      <c r="BW19" s="1104"/>
      <c r="BX19" s="1104"/>
      <c r="BY19" s="1104"/>
      <c r="BZ19" s="1104"/>
      <c r="CA19" s="1104"/>
      <c r="CB19" s="1104"/>
      <c r="CC19" s="1104"/>
      <c r="CD19" s="1104"/>
      <c r="CE19" s="1104"/>
      <c r="CF19" s="1104"/>
      <c r="CG19" s="1105"/>
      <c r="CH19" s="1078"/>
      <c r="CI19" s="1079"/>
      <c r="CJ19" s="1079"/>
      <c r="CK19" s="1079"/>
      <c r="CL19" s="1080"/>
      <c r="CM19" s="1078"/>
      <c r="CN19" s="1079"/>
      <c r="CO19" s="1079"/>
      <c r="CP19" s="1079"/>
      <c r="CQ19" s="1080"/>
      <c r="CR19" s="1078"/>
      <c r="CS19" s="1079"/>
      <c r="CT19" s="1079"/>
      <c r="CU19" s="1079"/>
      <c r="CV19" s="1080"/>
      <c r="CW19" s="1078"/>
      <c r="CX19" s="1079"/>
      <c r="CY19" s="1079"/>
      <c r="CZ19" s="1079"/>
      <c r="DA19" s="1080"/>
      <c r="DB19" s="1078"/>
      <c r="DC19" s="1079"/>
      <c r="DD19" s="1079"/>
      <c r="DE19" s="1079"/>
      <c r="DF19" s="1080"/>
      <c r="DG19" s="1078"/>
      <c r="DH19" s="1079"/>
      <c r="DI19" s="1079"/>
      <c r="DJ19" s="1079"/>
      <c r="DK19" s="1080"/>
      <c r="DL19" s="1078"/>
      <c r="DM19" s="1079"/>
      <c r="DN19" s="1079"/>
      <c r="DO19" s="1079"/>
      <c r="DP19" s="1080"/>
      <c r="DQ19" s="1078"/>
      <c r="DR19" s="1079"/>
      <c r="DS19" s="1079"/>
      <c r="DT19" s="1079"/>
      <c r="DU19" s="1080"/>
      <c r="DV19" s="1081"/>
      <c r="DW19" s="1082"/>
      <c r="DX19" s="1082"/>
      <c r="DY19" s="1082"/>
      <c r="DZ19" s="1083"/>
      <c r="EA19" s="254"/>
    </row>
    <row r="20" spans="1:131" s="255" customFormat="1" ht="26.25" customHeight="1" x14ac:dyDescent="0.15">
      <c r="A20" s="261">
        <v>14</v>
      </c>
      <c r="B20" s="1126"/>
      <c r="C20" s="1127"/>
      <c r="D20" s="1127"/>
      <c r="E20" s="1127"/>
      <c r="F20" s="1127"/>
      <c r="G20" s="1127"/>
      <c r="H20" s="1127"/>
      <c r="I20" s="1127"/>
      <c r="J20" s="1127"/>
      <c r="K20" s="1127"/>
      <c r="L20" s="1127"/>
      <c r="M20" s="1127"/>
      <c r="N20" s="1127"/>
      <c r="O20" s="1127"/>
      <c r="P20" s="1128"/>
      <c r="Q20" s="1132"/>
      <c r="R20" s="1133"/>
      <c r="S20" s="1133"/>
      <c r="T20" s="1133"/>
      <c r="U20" s="1133"/>
      <c r="V20" s="1133"/>
      <c r="W20" s="1133"/>
      <c r="X20" s="1133"/>
      <c r="Y20" s="1133"/>
      <c r="Z20" s="1133"/>
      <c r="AA20" s="1133"/>
      <c r="AB20" s="1133"/>
      <c r="AC20" s="1133"/>
      <c r="AD20" s="1133"/>
      <c r="AE20" s="1134"/>
      <c r="AF20" s="1108"/>
      <c r="AG20" s="1109"/>
      <c r="AH20" s="1109"/>
      <c r="AI20" s="1109"/>
      <c r="AJ20" s="1110"/>
      <c r="AK20" s="1175"/>
      <c r="AL20" s="1176"/>
      <c r="AM20" s="1176"/>
      <c r="AN20" s="1176"/>
      <c r="AO20" s="1176"/>
      <c r="AP20" s="1176"/>
      <c r="AQ20" s="1176"/>
      <c r="AR20" s="1176"/>
      <c r="AS20" s="1176"/>
      <c r="AT20" s="1176"/>
      <c r="AU20" s="1173"/>
      <c r="AV20" s="1173"/>
      <c r="AW20" s="1173"/>
      <c r="AX20" s="1173"/>
      <c r="AY20" s="1174"/>
      <c r="AZ20" s="252"/>
      <c r="BA20" s="252"/>
      <c r="BB20" s="252"/>
      <c r="BC20" s="252"/>
      <c r="BD20" s="252"/>
      <c r="BE20" s="253"/>
      <c r="BF20" s="253"/>
      <c r="BG20" s="253"/>
      <c r="BH20" s="253"/>
      <c r="BI20" s="253"/>
      <c r="BJ20" s="253"/>
      <c r="BK20" s="253"/>
      <c r="BL20" s="253"/>
      <c r="BM20" s="253"/>
      <c r="BN20" s="253"/>
      <c r="BO20" s="253"/>
      <c r="BP20" s="253"/>
      <c r="BQ20" s="262">
        <v>14</v>
      </c>
      <c r="BR20" s="263"/>
      <c r="BS20" s="1103"/>
      <c r="BT20" s="1104"/>
      <c r="BU20" s="1104"/>
      <c r="BV20" s="1104"/>
      <c r="BW20" s="1104"/>
      <c r="BX20" s="1104"/>
      <c r="BY20" s="1104"/>
      <c r="BZ20" s="1104"/>
      <c r="CA20" s="1104"/>
      <c r="CB20" s="1104"/>
      <c r="CC20" s="1104"/>
      <c r="CD20" s="1104"/>
      <c r="CE20" s="1104"/>
      <c r="CF20" s="1104"/>
      <c r="CG20" s="1105"/>
      <c r="CH20" s="1078"/>
      <c r="CI20" s="1079"/>
      <c r="CJ20" s="1079"/>
      <c r="CK20" s="1079"/>
      <c r="CL20" s="1080"/>
      <c r="CM20" s="1078"/>
      <c r="CN20" s="1079"/>
      <c r="CO20" s="1079"/>
      <c r="CP20" s="1079"/>
      <c r="CQ20" s="1080"/>
      <c r="CR20" s="1078"/>
      <c r="CS20" s="1079"/>
      <c r="CT20" s="1079"/>
      <c r="CU20" s="1079"/>
      <c r="CV20" s="1080"/>
      <c r="CW20" s="1078"/>
      <c r="CX20" s="1079"/>
      <c r="CY20" s="1079"/>
      <c r="CZ20" s="1079"/>
      <c r="DA20" s="1080"/>
      <c r="DB20" s="1078"/>
      <c r="DC20" s="1079"/>
      <c r="DD20" s="1079"/>
      <c r="DE20" s="1079"/>
      <c r="DF20" s="1080"/>
      <c r="DG20" s="1078"/>
      <c r="DH20" s="1079"/>
      <c r="DI20" s="1079"/>
      <c r="DJ20" s="1079"/>
      <c r="DK20" s="1080"/>
      <c r="DL20" s="1078"/>
      <c r="DM20" s="1079"/>
      <c r="DN20" s="1079"/>
      <c r="DO20" s="1079"/>
      <c r="DP20" s="1080"/>
      <c r="DQ20" s="1078"/>
      <c r="DR20" s="1079"/>
      <c r="DS20" s="1079"/>
      <c r="DT20" s="1079"/>
      <c r="DU20" s="1080"/>
      <c r="DV20" s="1081"/>
      <c r="DW20" s="1082"/>
      <c r="DX20" s="1082"/>
      <c r="DY20" s="1082"/>
      <c r="DZ20" s="1083"/>
      <c r="EA20" s="254"/>
    </row>
    <row r="21" spans="1:131" s="255" customFormat="1" ht="26.25" customHeight="1" thickBot="1" x14ac:dyDescent="0.2">
      <c r="A21" s="261">
        <v>15</v>
      </c>
      <c r="B21" s="1126"/>
      <c r="C21" s="1127"/>
      <c r="D21" s="1127"/>
      <c r="E21" s="1127"/>
      <c r="F21" s="1127"/>
      <c r="G21" s="1127"/>
      <c r="H21" s="1127"/>
      <c r="I21" s="1127"/>
      <c r="J21" s="1127"/>
      <c r="K21" s="1127"/>
      <c r="L21" s="1127"/>
      <c r="M21" s="1127"/>
      <c r="N21" s="1127"/>
      <c r="O21" s="1127"/>
      <c r="P21" s="1128"/>
      <c r="Q21" s="1132"/>
      <c r="R21" s="1133"/>
      <c r="S21" s="1133"/>
      <c r="T21" s="1133"/>
      <c r="U21" s="1133"/>
      <c r="V21" s="1133"/>
      <c r="W21" s="1133"/>
      <c r="X21" s="1133"/>
      <c r="Y21" s="1133"/>
      <c r="Z21" s="1133"/>
      <c r="AA21" s="1133"/>
      <c r="AB21" s="1133"/>
      <c r="AC21" s="1133"/>
      <c r="AD21" s="1133"/>
      <c r="AE21" s="1134"/>
      <c r="AF21" s="1108"/>
      <c r="AG21" s="1109"/>
      <c r="AH21" s="1109"/>
      <c r="AI21" s="1109"/>
      <c r="AJ21" s="1110"/>
      <c r="AK21" s="1175"/>
      <c r="AL21" s="1176"/>
      <c r="AM21" s="1176"/>
      <c r="AN21" s="1176"/>
      <c r="AO21" s="1176"/>
      <c r="AP21" s="1176"/>
      <c r="AQ21" s="1176"/>
      <c r="AR21" s="1176"/>
      <c r="AS21" s="1176"/>
      <c r="AT21" s="1176"/>
      <c r="AU21" s="1173"/>
      <c r="AV21" s="1173"/>
      <c r="AW21" s="1173"/>
      <c r="AX21" s="1173"/>
      <c r="AY21" s="1174"/>
      <c r="AZ21" s="252"/>
      <c r="BA21" s="252"/>
      <c r="BB21" s="252"/>
      <c r="BC21" s="252"/>
      <c r="BD21" s="252"/>
      <c r="BE21" s="253"/>
      <c r="BF21" s="253"/>
      <c r="BG21" s="253"/>
      <c r="BH21" s="253"/>
      <c r="BI21" s="253"/>
      <c r="BJ21" s="253"/>
      <c r="BK21" s="253"/>
      <c r="BL21" s="253"/>
      <c r="BM21" s="253"/>
      <c r="BN21" s="253"/>
      <c r="BO21" s="253"/>
      <c r="BP21" s="253"/>
      <c r="BQ21" s="262">
        <v>15</v>
      </c>
      <c r="BR21" s="263"/>
      <c r="BS21" s="1103"/>
      <c r="BT21" s="1104"/>
      <c r="BU21" s="1104"/>
      <c r="BV21" s="1104"/>
      <c r="BW21" s="1104"/>
      <c r="BX21" s="1104"/>
      <c r="BY21" s="1104"/>
      <c r="BZ21" s="1104"/>
      <c r="CA21" s="1104"/>
      <c r="CB21" s="1104"/>
      <c r="CC21" s="1104"/>
      <c r="CD21" s="1104"/>
      <c r="CE21" s="1104"/>
      <c r="CF21" s="1104"/>
      <c r="CG21" s="1105"/>
      <c r="CH21" s="1078"/>
      <c r="CI21" s="1079"/>
      <c r="CJ21" s="1079"/>
      <c r="CK21" s="1079"/>
      <c r="CL21" s="1080"/>
      <c r="CM21" s="1078"/>
      <c r="CN21" s="1079"/>
      <c r="CO21" s="1079"/>
      <c r="CP21" s="1079"/>
      <c r="CQ21" s="1080"/>
      <c r="CR21" s="1078"/>
      <c r="CS21" s="1079"/>
      <c r="CT21" s="1079"/>
      <c r="CU21" s="1079"/>
      <c r="CV21" s="1080"/>
      <c r="CW21" s="1078"/>
      <c r="CX21" s="1079"/>
      <c r="CY21" s="1079"/>
      <c r="CZ21" s="1079"/>
      <c r="DA21" s="1080"/>
      <c r="DB21" s="1078"/>
      <c r="DC21" s="1079"/>
      <c r="DD21" s="1079"/>
      <c r="DE21" s="1079"/>
      <c r="DF21" s="1080"/>
      <c r="DG21" s="1078"/>
      <c r="DH21" s="1079"/>
      <c r="DI21" s="1079"/>
      <c r="DJ21" s="1079"/>
      <c r="DK21" s="1080"/>
      <c r="DL21" s="1078"/>
      <c r="DM21" s="1079"/>
      <c r="DN21" s="1079"/>
      <c r="DO21" s="1079"/>
      <c r="DP21" s="1080"/>
      <c r="DQ21" s="1078"/>
      <c r="DR21" s="1079"/>
      <c r="DS21" s="1079"/>
      <c r="DT21" s="1079"/>
      <c r="DU21" s="1080"/>
      <c r="DV21" s="1081"/>
      <c r="DW21" s="1082"/>
      <c r="DX21" s="1082"/>
      <c r="DY21" s="1082"/>
      <c r="DZ21" s="1083"/>
      <c r="EA21" s="254"/>
    </row>
    <row r="22" spans="1:131" s="255" customFormat="1" ht="26.25" customHeight="1" x14ac:dyDescent="0.15">
      <c r="A22" s="261">
        <v>16</v>
      </c>
      <c r="B22" s="1126"/>
      <c r="C22" s="1127"/>
      <c r="D22" s="1127"/>
      <c r="E22" s="1127"/>
      <c r="F22" s="1127"/>
      <c r="G22" s="1127"/>
      <c r="H22" s="1127"/>
      <c r="I22" s="1127"/>
      <c r="J22" s="1127"/>
      <c r="K22" s="1127"/>
      <c r="L22" s="1127"/>
      <c r="M22" s="1127"/>
      <c r="N22" s="1127"/>
      <c r="O22" s="1127"/>
      <c r="P22" s="1128"/>
      <c r="Q22" s="1170"/>
      <c r="R22" s="1171"/>
      <c r="S22" s="1171"/>
      <c r="T22" s="1171"/>
      <c r="U22" s="1171"/>
      <c r="V22" s="1171"/>
      <c r="W22" s="1171"/>
      <c r="X22" s="1171"/>
      <c r="Y22" s="1171"/>
      <c r="Z22" s="1171"/>
      <c r="AA22" s="1171"/>
      <c r="AB22" s="1171"/>
      <c r="AC22" s="1171"/>
      <c r="AD22" s="1171"/>
      <c r="AE22" s="1172"/>
      <c r="AF22" s="1108"/>
      <c r="AG22" s="1109"/>
      <c r="AH22" s="1109"/>
      <c r="AI22" s="1109"/>
      <c r="AJ22" s="1110"/>
      <c r="AK22" s="1166"/>
      <c r="AL22" s="1167"/>
      <c r="AM22" s="1167"/>
      <c r="AN22" s="1167"/>
      <c r="AO22" s="1167"/>
      <c r="AP22" s="1167"/>
      <c r="AQ22" s="1167"/>
      <c r="AR22" s="1167"/>
      <c r="AS22" s="1167"/>
      <c r="AT22" s="1167"/>
      <c r="AU22" s="1168"/>
      <c r="AV22" s="1168"/>
      <c r="AW22" s="1168"/>
      <c r="AX22" s="1168"/>
      <c r="AY22" s="1169"/>
      <c r="AZ22" s="1124" t="s">
        <v>385</v>
      </c>
      <c r="BA22" s="1124"/>
      <c r="BB22" s="1124"/>
      <c r="BC22" s="1124"/>
      <c r="BD22" s="1125"/>
      <c r="BE22" s="253"/>
      <c r="BF22" s="253"/>
      <c r="BG22" s="253"/>
      <c r="BH22" s="253"/>
      <c r="BI22" s="253"/>
      <c r="BJ22" s="253"/>
      <c r="BK22" s="253"/>
      <c r="BL22" s="253"/>
      <c r="BM22" s="253"/>
      <c r="BN22" s="253"/>
      <c r="BO22" s="253"/>
      <c r="BP22" s="253"/>
      <c r="BQ22" s="262">
        <v>16</v>
      </c>
      <c r="BR22" s="263"/>
      <c r="BS22" s="1103"/>
      <c r="BT22" s="1104"/>
      <c r="BU22" s="1104"/>
      <c r="BV22" s="1104"/>
      <c r="BW22" s="1104"/>
      <c r="BX22" s="1104"/>
      <c r="BY22" s="1104"/>
      <c r="BZ22" s="1104"/>
      <c r="CA22" s="1104"/>
      <c r="CB22" s="1104"/>
      <c r="CC22" s="1104"/>
      <c r="CD22" s="1104"/>
      <c r="CE22" s="1104"/>
      <c r="CF22" s="1104"/>
      <c r="CG22" s="1105"/>
      <c r="CH22" s="1078"/>
      <c r="CI22" s="1079"/>
      <c r="CJ22" s="1079"/>
      <c r="CK22" s="1079"/>
      <c r="CL22" s="1080"/>
      <c r="CM22" s="1078"/>
      <c r="CN22" s="1079"/>
      <c r="CO22" s="1079"/>
      <c r="CP22" s="1079"/>
      <c r="CQ22" s="1080"/>
      <c r="CR22" s="1078"/>
      <c r="CS22" s="1079"/>
      <c r="CT22" s="1079"/>
      <c r="CU22" s="1079"/>
      <c r="CV22" s="1080"/>
      <c r="CW22" s="1078"/>
      <c r="CX22" s="1079"/>
      <c r="CY22" s="1079"/>
      <c r="CZ22" s="1079"/>
      <c r="DA22" s="1080"/>
      <c r="DB22" s="1078"/>
      <c r="DC22" s="1079"/>
      <c r="DD22" s="1079"/>
      <c r="DE22" s="1079"/>
      <c r="DF22" s="1080"/>
      <c r="DG22" s="1078"/>
      <c r="DH22" s="1079"/>
      <c r="DI22" s="1079"/>
      <c r="DJ22" s="1079"/>
      <c r="DK22" s="1080"/>
      <c r="DL22" s="1078"/>
      <c r="DM22" s="1079"/>
      <c r="DN22" s="1079"/>
      <c r="DO22" s="1079"/>
      <c r="DP22" s="1080"/>
      <c r="DQ22" s="1078"/>
      <c r="DR22" s="1079"/>
      <c r="DS22" s="1079"/>
      <c r="DT22" s="1079"/>
      <c r="DU22" s="1080"/>
      <c r="DV22" s="1081"/>
      <c r="DW22" s="1082"/>
      <c r="DX22" s="1082"/>
      <c r="DY22" s="1082"/>
      <c r="DZ22" s="1083"/>
      <c r="EA22" s="254"/>
    </row>
    <row r="23" spans="1:131" s="255" customFormat="1" ht="26.25" customHeight="1" thickBot="1" x14ac:dyDescent="0.2">
      <c r="A23" s="264" t="s">
        <v>386</v>
      </c>
      <c r="B23" s="1033" t="s">
        <v>387</v>
      </c>
      <c r="C23" s="1034"/>
      <c r="D23" s="1034"/>
      <c r="E23" s="1034"/>
      <c r="F23" s="1034"/>
      <c r="G23" s="1034"/>
      <c r="H23" s="1034"/>
      <c r="I23" s="1034"/>
      <c r="J23" s="1034"/>
      <c r="K23" s="1034"/>
      <c r="L23" s="1034"/>
      <c r="M23" s="1034"/>
      <c r="N23" s="1034"/>
      <c r="O23" s="1034"/>
      <c r="P23" s="1035"/>
      <c r="Q23" s="1157">
        <v>9328</v>
      </c>
      <c r="R23" s="1158"/>
      <c r="S23" s="1158"/>
      <c r="T23" s="1158"/>
      <c r="U23" s="1158"/>
      <c r="V23" s="1158">
        <v>8991</v>
      </c>
      <c r="W23" s="1158"/>
      <c r="X23" s="1158"/>
      <c r="Y23" s="1158"/>
      <c r="Z23" s="1158"/>
      <c r="AA23" s="1158">
        <v>337</v>
      </c>
      <c r="AB23" s="1158"/>
      <c r="AC23" s="1158"/>
      <c r="AD23" s="1158"/>
      <c r="AE23" s="1159"/>
      <c r="AF23" s="1160">
        <v>300</v>
      </c>
      <c r="AG23" s="1158"/>
      <c r="AH23" s="1158"/>
      <c r="AI23" s="1158"/>
      <c r="AJ23" s="1161"/>
      <c r="AK23" s="1162"/>
      <c r="AL23" s="1163"/>
      <c r="AM23" s="1163"/>
      <c r="AN23" s="1163"/>
      <c r="AO23" s="1163"/>
      <c r="AP23" s="1158">
        <v>5063</v>
      </c>
      <c r="AQ23" s="1158"/>
      <c r="AR23" s="1158"/>
      <c r="AS23" s="1158"/>
      <c r="AT23" s="1158"/>
      <c r="AU23" s="1164"/>
      <c r="AV23" s="1164"/>
      <c r="AW23" s="1164"/>
      <c r="AX23" s="1164"/>
      <c r="AY23" s="1165"/>
      <c r="AZ23" s="1154" t="s">
        <v>388</v>
      </c>
      <c r="BA23" s="1155"/>
      <c r="BB23" s="1155"/>
      <c r="BC23" s="1155"/>
      <c r="BD23" s="1156"/>
      <c r="BE23" s="253"/>
      <c r="BF23" s="253"/>
      <c r="BG23" s="253"/>
      <c r="BH23" s="253"/>
      <c r="BI23" s="253"/>
      <c r="BJ23" s="253"/>
      <c r="BK23" s="253"/>
      <c r="BL23" s="253"/>
      <c r="BM23" s="253"/>
      <c r="BN23" s="253"/>
      <c r="BO23" s="253"/>
      <c r="BP23" s="253"/>
      <c r="BQ23" s="262">
        <v>17</v>
      </c>
      <c r="BR23" s="263"/>
      <c r="BS23" s="1103"/>
      <c r="BT23" s="1104"/>
      <c r="BU23" s="1104"/>
      <c r="BV23" s="1104"/>
      <c r="BW23" s="1104"/>
      <c r="BX23" s="1104"/>
      <c r="BY23" s="1104"/>
      <c r="BZ23" s="1104"/>
      <c r="CA23" s="1104"/>
      <c r="CB23" s="1104"/>
      <c r="CC23" s="1104"/>
      <c r="CD23" s="1104"/>
      <c r="CE23" s="1104"/>
      <c r="CF23" s="1104"/>
      <c r="CG23" s="1105"/>
      <c r="CH23" s="1078"/>
      <c r="CI23" s="1079"/>
      <c r="CJ23" s="1079"/>
      <c r="CK23" s="1079"/>
      <c r="CL23" s="1080"/>
      <c r="CM23" s="1078"/>
      <c r="CN23" s="1079"/>
      <c r="CO23" s="1079"/>
      <c r="CP23" s="1079"/>
      <c r="CQ23" s="1080"/>
      <c r="CR23" s="1078"/>
      <c r="CS23" s="1079"/>
      <c r="CT23" s="1079"/>
      <c r="CU23" s="1079"/>
      <c r="CV23" s="1080"/>
      <c r="CW23" s="1078"/>
      <c r="CX23" s="1079"/>
      <c r="CY23" s="1079"/>
      <c r="CZ23" s="1079"/>
      <c r="DA23" s="1080"/>
      <c r="DB23" s="1078"/>
      <c r="DC23" s="1079"/>
      <c r="DD23" s="1079"/>
      <c r="DE23" s="1079"/>
      <c r="DF23" s="1080"/>
      <c r="DG23" s="1078"/>
      <c r="DH23" s="1079"/>
      <c r="DI23" s="1079"/>
      <c r="DJ23" s="1079"/>
      <c r="DK23" s="1080"/>
      <c r="DL23" s="1078"/>
      <c r="DM23" s="1079"/>
      <c r="DN23" s="1079"/>
      <c r="DO23" s="1079"/>
      <c r="DP23" s="1080"/>
      <c r="DQ23" s="1078"/>
      <c r="DR23" s="1079"/>
      <c r="DS23" s="1079"/>
      <c r="DT23" s="1079"/>
      <c r="DU23" s="1080"/>
      <c r="DV23" s="1081"/>
      <c r="DW23" s="1082"/>
      <c r="DX23" s="1082"/>
      <c r="DY23" s="1082"/>
      <c r="DZ23" s="1083"/>
      <c r="EA23" s="254"/>
    </row>
    <row r="24" spans="1:131" s="255" customFormat="1" ht="26.25" customHeight="1" x14ac:dyDescent="0.15">
      <c r="A24" s="1153" t="s">
        <v>389</v>
      </c>
      <c r="B24" s="1153"/>
      <c r="C24" s="1153"/>
      <c r="D24" s="1153"/>
      <c r="E24" s="1153"/>
      <c r="F24" s="1153"/>
      <c r="G24" s="1153"/>
      <c r="H24" s="1153"/>
      <c r="I24" s="1153"/>
      <c r="J24" s="1153"/>
      <c r="K24" s="1153"/>
      <c r="L24" s="1153"/>
      <c r="M24" s="1153"/>
      <c r="N24" s="1153"/>
      <c r="O24" s="1153"/>
      <c r="P24" s="1153"/>
      <c r="Q24" s="1153"/>
      <c r="R24" s="1153"/>
      <c r="S24" s="1153"/>
      <c r="T24" s="1153"/>
      <c r="U24" s="1153"/>
      <c r="V24" s="1153"/>
      <c r="W24" s="1153"/>
      <c r="X24" s="1153"/>
      <c r="Y24" s="1153"/>
      <c r="Z24" s="1153"/>
      <c r="AA24" s="1153"/>
      <c r="AB24" s="1153"/>
      <c r="AC24" s="1153"/>
      <c r="AD24" s="1153"/>
      <c r="AE24" s="1153"/>
      <c r="AF24" s="1153"/>
      <c r="AG24" s="1153"/>
      <c r="AH24" s="1153"/>
      <c r="AI24" s="1153"/>
      <c r="AJ24" s="1153"/>
      <c r="AK24" s="1153"/>
      <c r="AL24" s="1153"/>
      <c r="AM24" s="1153"/>
      <c r="AN24" s="1153"/>
      <c r="AO24" s="1153"/>
      <c r="AP24" s="1153"/>
      <c r="AQ24" s="1153"/>
      <c r="AR24" s="1153"/>
      <c r="AS24" s="1153"/>
      <c r="AT24" s="1153"/>
      <c r="AU24" s="1153"/>
      <c r="AV24" s="1153"/>
      <c r="AW24" s="1153"/>
      <c r="AX24" s="1153"/>
      <c r="AY24" s="1153"/>
      <c r="AZ24" s="252"/>
      <c r="BA24" s="252"/>
      <c r="BB24" s="252"/>
      <c r="BC24" s="252"/>
      <c r="BD24" s="252"/>
      <c r="BE24" s="253"/>
      <c r="BF24" s="253"/>
      <c r="BG24" s="253"/>
      <c r="BH24" s="253"/>
      <c r="BI24" s="253"/>
      <c r="BJ24" s="253"/>
      <c r="BK24" s="253"/>
      <c r="BL24" s="253"/>
      <c r="BM24" s="253"/>
      <c r="BN24" s="253"/>
      <c r="BO24" s="253"/>
      <c r="BP24" s="253"/>
      <c r="BQ24" s="262">
        <v>18</v>
      </c>
      <c r="BR24" s="263"/>
      <c r="BS24" s="1103"/>
      <c r="BT24" s="1104"/>
      <c r="BU24" s="1104"/>
      <c r="BV24" s="1104"/>
      <c r="BW24" s="1104"/>
      <c r="BX24" s="1104"/>
      <c r="BY24" s="1104"/>
      <c r="BZ24" s="1104"/>
      <c r="CA24" s="1104"/>
      <c r="CB24" s="1104"/>
      <c r="CC24" s="1104"/>
      <c r="CD24" s="1104"/>
      <c r="CE24" s="1104"/>
      <c r="CF24" s="1104"/>
      <c r="CG24" s="1105"/>
      <c r="CH24" s="1078"/>
      <c r="CI24" s="1079"/>
      <c r="CJ24" s="1079"/>
      <c r="CK24" s="1079"/>
      <c r="CL24" s="1080"/>
      <c r="CM24" s="1078"/>
      <c r="CN24" s="1079"/>
      <c r="CO24" s="1079"/>
      <c r="CP24" s="1079"/>
      <c r="CQ24" s="1080"/>
      <c r="CR24" s="1078"/>
      <c r="CS24" s="1079"/>
      <c r="CT24" s="1079"/>
      <c r="CU24" s="1079"/>
      <c r="CV24" s="1080"/>
      <c r="CW24" s="1078"/>
      <c r="CX24" s="1079"/>
      <c r="CY24" s="1079"/>
      <c r="CZ24" s="1079"/>
      <c r="DA24" s="1080"/>
      <c r="DB24" s="1078"/>
      <c r="DC24" s="1079"/>
      <c r="DD24" s="1079"/>
      <c r="DE24" s="1079"/>
      <c r="DF24" s="1080"/>
      <c r="DG24" s="1078"/>
      <c r="DH24" s="1079"/>
      <c r="DI24" s="1079"/>
      <c r="DJ24" s="1079"/>
      <c r="DK24" s="1080"/>
      <c r="DL24" s="1078"/>
      <c r="DM24" s="1079"/>
      <c r="DN24" s="1079"/>
      <c r="DO24" s="1079"/>
      <c r="DP24" s="1080"/>
      <c r="DQ24" s="1078"/>
      <c r="DR24" s="1079"/>
      <c r="DS24" s="1079"/>
      <c r="DT24" s="1079"/>
      <c r="DU24" s="1080"/>
      <c r="DV24" s="1081"/>
      <c r="DW24" s="1082"/>
      <c r="DX24" s="1082"/>
      <c r="DY24" s="1082"/>
      <c r="DZ24" s="1083"/>
      <c r="EA24" s="254"/>
    </row>
    <row r="25" spans="1:131" s="247" customFormat="1" ht="26.25" customHeight="1" thickBot="1" x14ac:dyDescent="0.2">
      <c r="A25" s="1152" t="s">
        <v>390</v>
      </c>
      <c r="B25" s="1152"/>
      <c r="C25" s="1152"/>
      <c r="D25" s="1152"/>
      <c r="E25" s="1152"/>
      <c r="F25" s="1152"/>
      <c r="G25" s="1152"/>
      <c r="H25" s="1152"/>
      <c r="I25" s="1152"/>
      <c r="J25" s="1152"/>
      <c r="K25" s="1152"/>
      <c r="L25" s="1152"/>
      <c r="M25" s="1152"/>
      <c r="N25" s="1152"/>
      <c r="O25" s="1152"/>
      <c r="P25" s="1152"/>
      <c r="Q25" s="1152"/>
      <c r="R25" s="1152"/>
      <c r="S25" s="1152"/>
      <c r="T25" s="1152"/>
      <c r="U25" s="1152"/>
      <c r="V25" s="1152"/>
      <c r="W25" s="1152"/>
      <c r="X25" s="1152"/>
      <c r="Y25" s="1152"/>
      <c r="Z25" s="1152"/>
      <c r="AA25" s="1152"/>
      <c r="AB25" s="1152"/>
      <c r="AC25" s="1152"/>
      <c r="AD25" s="1152"/>
      <c r="AE25" s="1152"/>
      <c r="AF25" s="1152"/>
      <c r="AG25" s="1152"/>
      <c r="AH25" s="1152"/>
      <c r="AI25" s="1152"/>
      <c r="AJ25" s="1152"/>
      <c r="AK25" s="1152"/>
      <c r="AL25" s="1152"/>
      <c r="AM25" s="1152"/>
      <c r="AN25" s="1152"/>
      <c r="AO25" s="1152"/>
      <c r="AP25" s="1152"/>
      <c r="AQ25" s="1152"/>
      <c r="AR25" s="1152"/>
      <c r="AS25" s="1152"/>
      <c r="AT25" s="1152"/>
      <c r="AU25" s="1152"/>
      <c r="AV25" s="1152"/>
      <c r="AW25" s="1152"/>
      <c r="AX25" s="1152"/>
      <c r="AY25" s="1152"/>
      <c r="AZ25" s="1152"/>
      <c r="BA25" s="1152"/>
      <c r="BB25" s="1152"/>
      <c r="BC25" s="1152"/>
      <c r="BD25" s="1152"/>
      <c r="BE25" s="1152"/>
      <c r="BF25" s="1152"/>
      <c r="BG25" s="1152"/>
      <c r="BH25" s="1152"/>
      <c r="BI25" s="1152"/>
      <c r="BJ25" s="252"/>
      <c r="BK25" s="252"/>
      <c r="BL25" s="252"/>
      <c r="BM25" s="252"/>
      <c r="BN25" s="252"/>
      <c r="BO25" s="265"/>
      <c r="BP25" s="265"/>
      <c r="BQ25" s="262">
        <v>19</v>
      </c>
      <c r="BR25" s="263"/>
      <c r="BS25" s="1103"/>
      <c r="BT25" s="1104"/>
      <c r="BU25" s="1104"/>
      <c r="BV25" s="1104"/>
      <c r="BW25" s="1104"/>
      <c r="BX25" s="1104"/>
      <c r="BY25" s="1104"/>
      <c r="BZ25" s="1104"/>
      <c r="CA25" s="1104"/>
      <c r="CB25" s="1104"/>
      <c r="CC25" s="1104"/>
      <c r="CD25" s="1104"/>
      <c r="CE25" s="1104"/>
      <c r="CF25" s="1104"/>
      <c r="CG25" s="1105"/>
      <c r="CH25" s="1078"/>
      <c r="CI25" s="1079"/>
      <c r="CJ25" s="1079"/>
      <c r="CK25" s="1079"/>
      <c r="CL25" s="1080"/>
      <c r="CM25" s="1078"/>
      <c r="CN25" s="1079"/>
      <c r="CO25" s="1079"/>
      <c r="CP25" s="1079"/>
      <c r="CQ25" s="1080"/>
      <c r="CR25" s="1078"/>
      <c r="CS25" s="1079"/>
      <c r="CT25" s="1079"/>
      <c r="CU25" s="1079"/>
      <c r="CV25" s="1080"/>
      <c r="CW25" s="1078"/>
      <c r="CX25" s="1079"/>
      <c r="CY25" s="1079"/>
      <c r="CZ25" s="1079"/>
      <c r="DA25" s="1080"/>
      <c r="DB25" s="1078"/>
      <c r="DC25" s="1079"/>
      <c r="DD25" s="1079"/>
      <c r="DE25" s="1079"/>
      <c r="DF25" s="1080"/>
      <c r="DG25" s="1078"/>
      <c r="DH25" s="1079"/>
      <c r="DI25" s="1079"/>
      <c r="DJ25" s="1079"/>
      <c r="DK25" s="1080"/>
      <c r="DL25" s="1078"/>
      <c r="DM25" s="1079"/>
      <c r="DN25" s="1079"/>
      <c r="DO25" s="1079"/>
      <c r="DP25" s="1080"/>
      <c r="DQ25" s="1078"/>
      <c r="DR25" s="1079"/>
      <c r="DS25" s="1079"/>
      <c r="DT25" s="1079"/>
      <c r="DU25" s="1080"/>
      <c r="DV25" s="1081"/>
      <c r="DW25" s="1082"/>
      <c r="DX25" s="1082"/>
      <c r="DY25" s="1082"/>
      <c r="DZ25" s="1083"/>
      <c r="EA25" s="246"/>
    </row>
    <row r="26" spans="1:131" s="247" customFormat="1" ht="26.25" customHeight="1" x14ac:dyDescent="0.15">
      <c r="A26" s="1084" t="s">
        <v>364</v>
      </c>
      <c r="B26" s="1085"/>
      <c r="C26" s="1085"/>
      <c r="D26" s="1085"/>
      <c r="E26" s="1085"/>
      <c r="F26" s="1085"/>
      <c r="G26" s="1085"/>
      <c r="H26" s="1085"/>
      <c r="I26" s="1085"/>
      <c r="J26" s="1085"/>
      <c r="K26" s="1085"/>
      <c r="L26" s="1085"/>
      <c r="M26" s="1085"/>
      <c r="N26" s="1085"/>
      <c r="O26" s="1085"/>
      <c r="P26" s="1086"/>
      <c r="Q26" s="1090" t="s">
        <v>391</v>
      </c>
      <c r="R26" s="1091"/>
      <c r="S26" s="1091"/>
      <c r="T26" s="1091"/>
      <c r="U26" s="1092"/>
      <c r="V26" s="1090" t="s">
        <v>392</v>
      </c>
      <c r="W26" s="1091"/>
      <c r="X26" s="1091"/>
      <c r="Y26" s="1091"/>
      <c r="Z26" s="1092"/>
      <c r="AA26" s="1090" t="s">
        <v>393</v>
      </c>
      <c r="AB26" s="1091"/>
      <c r="AC26" s="1091"/>
      <c r="AD26" s="1091"/>
      <c r="AE26" s="1091"/>
      <c r="AF26" s="1148" t="s">
        <v>394</v>
      </c>
      <c r="AG26" s="1097"/>
      <c r="AH26" s="1097"/>
      <c r="AI26" s="1097"/>
      <c r="AJ26" s="1149"/>
      <c r="AK26" s="1091" t="s">
        <v>395</v>
      </c>
      <c r="AL26" s="1091"/>
      <c r="AM26" s="1091"/>
      <c r="AN26" s="1091"/>
      <c r="AO26" s="1092"/>
      <c r="AP26" s="1090" t="s">
        <v>396</v>
      </c>
      <c r="AQ26" s="1091"/>
      <c r="AR26" s="1091"/>
      <c r="AS26" s="1091"/>
      <c r="AT26" s="1092"/>
      <c r="AU26" s="1090" t="s">
        <v>397</v>
      </c>
      <c r="AV26" s="1091"/>
      <c r="AW26" s="1091"/>
      <c r="AX26" s="1091"/>
      <c r="AY26" s="1092"/>
      <c r="AZ26" s="1090" t="s">
        <v>398</v>
      </c>
      <c r="BA26" s="1091"/>
      <c r="BB26" s="1091"/>
      <c r="BC26" s="1091"/>
      <c r="BD26" s="1092"/>
      <c r="BE26" s="1090" t="s">
        <v>371</v>
      </c>
      <c r="BF26" s="1091"/>
      <c r="BG26" s="1091"/>
      <c r="BH26" s="1091"/>
      <c r="BI26" s="1106"/>
      <c r="BJ26" s="252"/>
      <c r="BK26" s="252"/>
      <c r="BL26" s="252"/>
      <c r="BM26" s="252"/>
      <c r="BN26" s="252"/>
      <c r="BO26" s="265"/>
      <c r="BP26" s="265"/>
      <c r="BQ26" s="262">
        <v>20</v>
      </c>
      <c r="BR26" s="263"/>
      <c r="BS26" s="1103"/>
      <c r="BT26" s="1104"/>
      <c r="BU26" s="1104"/>
      <c r="BV26" s="1104"/>
      <c r="BW26" s="1104"/>
      <c r="BX26" s="1104"/>
      <c r="BY26" s="1104"/>
      <c r="BZ26" s="1104"/>
      <c r="CA26" s="1104"/>
      <c r="CB26" s="1104"/>
      <c r="CC26" s="1104"/>
      <c r="CD26" s="1104"/>
      <c r="CE26" s="1104"/>
      <c r="CF26" s="1104"/>
      <c r="CG26" s="1105"/>
      <c r="CH26" s="1078"/>
      <c r="CI26" s="1079"/>
      <c r="CJ26" s="1079"/>
      <c r="CK26" s="1079"/>
      <c r="CL26" s="1080"/>
      <c r="CM26" s="1078"/>
      <c r="CN26" s="1079"/>
      <c r="CO26" s="1079"/>
      <c r="CP26" s="1079"/>
      <c r="CQ26" s="1080"/>
      <c r="CR26" s="1078"/>
      <c r="CS26" s="1079"/>
      <c r="CT26" s="1079"/>
      <c r="CU26" s="1079"/>
      <c r="CV26" s="1080"/>
      <c r="CW26" s="1078"/>
      <c r="CX26" s="1079"/>
      <c r="CY26" s="1079"/>
      <c r="CZ26" s="1079"/>
      <c r="DA26" s="1080"/>
      <c r="DB26" s="1078"/>
      <c r="DC26" s="1079"/>
      <c r="DD26" s="1079"/>
      <c r="DE26" s="1079"/>
      <c r="DF26" s="1080"/>
      <c r="DG26" s="1078"/>
      <c r="DH26" s="1079"/>
      <c r="DI26" s="1079"/>
      <c r="DJ26" s="1079"/>
      <c r="DK26" s="1080"/>
      <c r="DL26" s="1078"/>
      <c r="DM26" s="1079"/>
      <c r="DN26" s="1079"/>
      <c r="DO26" s="1079"/>
      <c r="DP26" s="1080"/>
      <c r="DQ26" s="1078"/>
      <c r="DR26" s="1079"/>
      <c r="DS26" s="1079"/>
      <c r="DT26" s="1079"/>
      <c r="DU26" s="1080"/>
      <c r="DV26" s="1081"/>
      <c r="DW26" s="1082"/>
      <c r="DX26" s="1082"/>
      <c r="DY26" s="1082"/>
      <c r="DZ26" s="1083"/>
      <c r="EA26" s="246"/>
    </row>
    <row r="27" spans="1:131" s="247" customFormat="1" ht="26.25" customHeight="1" thickBot="1" x14ac:dyDescent="0.2">
      <c r="A27" s="1087"/>
      <c r="B27" s="1088"/>
      <c r="C27" s="1088"/>
      <c r="D27" s="1088"/>
      <c r="E27" s="1088"/>
      <c r="F27" s="1088"/>
      <c r="G27" s="1088"/>
      <c r="H27" s="1088"/>
      <c r="I27" s="1088"/>
      <c r="J27" s="1088"/>
      <c r="K27" s="1088"/>
      <c r="L27" s="1088"/>
      <c r="M27" s="1088"/>
      <c r="N27" s="1088"/>
      <c r="O27" s="1088"/>
      <c r="P27" s="1089"/>
      <c r="Q27" s="1093"/>
      <c r="R27" s="1094"/>
      <c r="S27" s="1094"/>
      <c r="T27" s="1094"/>
      <c r="U27" s="1095"/>
      <c r="V27" s="1093"/>
      <c r="W27" s="1094"/>
      <c r="X27" s="1094"/>
      <c r="Y27" s="1094"/>
      <c r="Z27" s="1095"/>
      <c r="AA27" s="1093"/>
      <c r="AB27" s="1094"/>
      <c r="AC27" s="1094"/>
      <c r="AD27" s="1094"/>
      <c r="AE27" s="1094"/>
      <c r="AF27" s="1150"/>
      <c r="AG27" s="1100"/>
      <c r="AH27" s="1100"/>
      <c r="AI27" s="1100"/>
      <c r="AJ27" s="1151"/>
      <c r="AK27" s="1094"/>
      <c r="AL27" s="1094"/>
      <c r="AM27" s="1094"/>
      <c r="AN27" s="1094"/>
      <c r="AO27" s="1095"/>
      <c r="AP27" s="1093"/>
      <c r="AQ27" s="1094"/>
      <c r="AR27" s="1094"/>
      <c r="AS27" s="1094"/>
      <c r="AT27" s="1095"/>
      <c r="AU27" s="1093"/>
      <c r="AV27" s="1094"/>
      <c r="AW27" s="1094"/>
      <c r="AX27" s="1094"/>
      <c r="AY27" s="1095"/>
      <c r="AZ27" s="1093"/>
      <c r="BA27" s="1094"/>
      <c r="BB27" s="1094"/>
      <c r="BC27" s="1094"/>
      <c r="BD27" s="1095"/>
      <c r="BE27" s="1093"/>
      <c r="BF27" s="1094"/>
      <c r="BG27" s="1094"/>
      <c r="BH27" s="1094"/>
      <c r="BI27" s="1107"/>
      <c r="BJ27" s="252"/>
      <c r="BK27" s="252"/>
      <c r="BL27" s="252"/>
      <c r="BM27" s="252"/>
      <c r="BN27" s="252"/>
      <c r="BO27" s="265"/>
      <c r="BP27" s="265"/>
      <c r="BQ27" s="262">
        <v>21</v>
      </c>
      <c r="BR27" s="263"/>
      <c r="BS27" s="1103"/>
      <c r="BT27" s="1104"/>
      <c r="BU27" s="1104"/>
      <c r="BV27" s="1104"/>
      <c r="BW27" s="1104"/>
      <c r="BX27" s="1104"/>
      <c r="BY27" s="1104"/>
      <c r="BZ27" s="1104"/>
      <c r="CA27" s="1104"/>
      <c r="CB27" s="1104"/>
      <c r="CC27" s="1104"/>
      <c r="CD27" s="1104"/>
      <c r="CE27" s="1104"/>
      <c r="CF27" s="1104"/>
      <c r="CG27" s="1105"/>
      <c r="CH27" s="1078"/>
      <c r="CI27" s="1079"/>
      <c r="CJ27" s="1079"/>
      <c r="CK27" s="1079"/>
      <c r="CL27" s="1080"/>
      <c r="CM27" s="1078"/>
      <c r="CN27" s="1079"/>
      <c r="CO27" s="1079"/>
      <c r="CP27" s="1079"/>
      <c r="CQ27" s="1080"/>
      <c r="CR27" s="1078"/>
      <c r="CS27" s="1079"/>
      <c r="CT27" s="1079"/>
      <c r="CU27" s="1079"/>
      <c r="CV27" s="1080"/>
      <c r="CW27" s="1078"/>
      <c r="CX27" s="1079"/>
      <c r="CY27" s="1079"/>
      <c r="CZ27" s="1079"/>
      <c r="DA27" s="1080"/>
      <c r="DB27" s="1078"/>
      <c r="DC27" s="1079"/>
      <c r="DD27" s="1079"/>
      <c r="DE27" s="1079"/>
      <c r="DF27" s="1080"/>
      <c r="DG27" s="1078"/>
      <c r="DH27" s="1079"/>
      <c r="DI27" s="1079"/>
      <c r="DJ27" s="1079"/>
      <c r="DK27" s="1080"/>
      <c r="DL27" s="1078"/>
      <c r="DM27" s="1079"/>
      <c r="DN27" s="1079"/>
      <c r="DO27" s="1079"/>
      <c r="DP27" s="1080"/>
      <c r="DQ27" s="1078"/>
      <c r="DR27" s="1079"/>
      <c r="DS27" s="1079"/>
      <c r="DT27" s="1079"/>
      <c r="DU27" s="1080"/>
      <c r="DV27" s="1081"/>
      <c r="DW27" s="1082"/>
      <c r="DX27" s="1082"/>
      <c r="DY27" s="1082"/>
      <c r="DZ27" s="1083"/>
      <c r="EA27" s="246"/>
    </row>
    <row r="28" spans="1:131" s="247" customFormat="1" ht="26.25" customHeight="1" thickTop="1" x14ac:dyDescent="0.15">
      <c r="A28" s="266">
        <v>1</v>
      </c>
      <c r="B28" s="1139" t="s">
        <v>399</v>
      </c>
      <c r="C28" s="1140"/>
      <c r="D28" s="1140"/>
      <c r="E28" s="1140"/>
      <c r="F28" s="1140"/>
      <c r="G28" s="1140"/>
      <c r="H28" s="1140"/>
      <c r="I28" s="1140"/>
      <c r="J28" s="1140"/>
      <c r="K28" s="1140"/>
      <c r="L28" s="1140"/>
      <c r="M28" s="1140"/>
      <c r="N28" s="1140"/>
      <c r="O28" s="1140"/>
      <c r="P28" s="1141"/>
      <c r="Q28" s="1142">
        <v>3154</v>
      </c>
      <c r="R28" s="1143"/>
      <c r="S28" s="1143"/>
      <c r="T28" s="1143"/>
      <c r="U28" s="1143"/>
      <c r="V28" s="1143">
        <v>3022</v>
      </c>
      <c r="W28" s="1143"/>
      <c r="X28" s="1143"/>
      <c r="Y28" s="1143"/>
      <c r="Z28" s="1143"/>
      <c r="AA28" s="1143">
        <v>133</v>
      </c>
      <c r="AB28" s="1143"/>
      <c r="AC28" s="1143"/>
      <c r="AD28" s="1143"/>
      <c r="AE28" s="1144"/>
      <c r="AF28" s="1145">
        <v>133</v>
      </c>
      <c r="AG28" s="1143"/>
      <c r="AH28" s="1143"/>
      <c r="AI28" s="1143"/>
      <c r="AJ28" s="1146"/>
      <c r="AK28" s="1147">
        <v>280</v>
      </c>
      <c r="AL28" s="1135"/>
      <c r="AM28" s="1135"/>
      <c r="AN28" s="1135"/>
      <c r="AO28" s="1135"/>
      <c r="AP28" s="1135" t="s">
        <v>519</v>
      </c>
      <c r="AQ28" s="1135"/>
      <c r="AR28" s="1135"/>
      <c r="AS28" s="1135"/>
      <c r="AT28" s="1135"/>
      <c r="AU28" s="1135" t="s">
        <v>519</v>
      </c>
      <c r="AV28" s="1135"/>
      <c r="AW28" s="1135"/>
      <c r="AX28" s="1135"/>
      <c r="AY28" s="1135"/>
      <c r="AZ28" s="1136" t="s">
        <v>519</v>
      </c>
      <c r="BA28" s="1136"/>
      <c r="BB28" s="1136"/>
      <c r="BC28" s="1136"/>
      <c r="BD28" s="1136"/>
      <c r="BE28" s="1137"/>
      <c r="BF28" s="1137"/>
      <c r="BG28" s="1137"/>
      <c r="BH28" s="1137"/>
      <c r="BI28" s="1138"/>
      <c r="BJ28" s="252"/>
      <c r="BK28" s="252"/>
      <c r="BL28" s="252"/>
      <c r="BM28" s="252"/>
      <c r="BN28" s="252"/>
      <c r="BO28" s="265"/>
      <c r="BP28" s="265"/>
      <c r="BQ28" s="262">
        <v>22</v>
      </c>
      <c r="BR28" s="263"/>
      <c r="BS28" s="1103"/>
      <c r="BT28" s="1104"/>
      <c r="BU28" s="1104"/>
      <c r="BV28" s="1104"/>
      <c r="BW28" s="1104"/>
      <c r="BX28" s="1104"/>
      <c r="BY28" s="1104"/>
      <c r="BZ28" s="1104"/>
      <c r="CA28" s="1104"/>
      <c r="CB28" s="1104"/>
      <c r="CC28" s="1104"/>
      <c r="CD28" s="1104"/>
      <c r="CE28" s="1104"/>
      <c r="CF28" s="1104"/>
      <c r="CG28" s="1105"/>
      <c r="CH28" s="1078"/>
      <c r="CI28" s="1079"/>
      <c r="CJ28" s="1079"/>
      <c r="CK28" s="1079"/>
      <c r="CL28" s="1080"/>
      <c r="CM28" s="1078"/>
      <c r="CN28" s="1079"/>
      <c r="CO28" s="1079"/>
      <c r="CP28" s="1079"/>
      <c r="CQ28" s="1080"/>
      <c r="CR28" s="1078"/>
      <c r="CS28" s="1079"/>
      <c r="CT28" s="1079"/>
      <c r="CU28" s="1079"/>
      <c r="CV28" s="1080"/>
      <c r="CW28" s="1078"/>
      <c r="CX28" s="1079"/>
      <c r="CY28" s="1079"/>
      <c r="CZ28" s="1079"/>
      <c r="DA28" s="1080"/>
      <c r="DB28" s="1078"/>
      <c r="DC28" s="1079"/>
      <c r="DD28" s="1079"/>
      <c r="DE28" s="1079"/>
      <c r="DF28" s="1080"/>
      <c r="DG28" s="1078"/>
      <c r="DH28" s="1079"/>
      <c r="DI28" s="1079"/>
      <c r="DJ28" s="1079"/>
      <c r="DK28" s="1080"/>
      <c r="DL28" s="1078"/>
      <c r="DM28" s="1079"/>
      <c r="DN28" s="1079"/>
      <c r="DO28" s="1079"/>
      <c r="DP28" s="1080"/>
      <c r="DQ28" s="1078"/>
      <c r="DR28" s="1079"/>
      <c r="DS28" s="1079"/>
      <c r="DT28" s="1079"/>
      <c r="DU28" s="1080"/>
      <c r="DV28" s="1081"/>
      <c r="DW28" s="1082"/>
      <c r="DX28" s="1082"/>
      <c r="DY28" s="1082"/>
      <c r="DZ28" s="1083"/>
      <c r="EA28" s="246"/>
    </row>
    <row r="29" spans="1:131" s="247" customFormat="1" ht="26.25" customHeight="1" x14ac:dyDescent="0.15">
      <c r="A29" s="266">
        <v>2</v>
      </c>
      <c r="B29" s="1126" t="s">
        <v>400</v>
      </c>
      <c r="C29" s="1127"/>
      <c r="D29" s="1127"/>
      <c r="E29" s="1127"/>
      <c r="F29" s="1127"/>
      <c r="G29" s="1127"/>
      <c r="H29" s="1127"/>
      <c r="I29" s="1127"/>
      <c r="J29" s="1127"/>
      <c r="K29" s="1127"/>
      <c r="L29" s="1127"/>
      <c r="M29" s="1127"/>
      <c r="N29" s="1127"/>
      <c r="O29" s="1127"/>
      <c r="P29" s="1128"/>
      <c r="Q29" s="1132">
        <v>2990</v>
      </c>
      <c r="R29" s="1133"/>
      <c r="S29" s="1133"/>
      <c r="T29" s="1133"/>
      <c r="U29" s="1133"/>
      <c r="V29" s="1133">
        <v>2892</v>
      </c>
      <c r="W29" s="1133"/>
      <c r="X29" s="1133"/>
      <c r="Y29" s="1133"/>
      <c r="Z29" s="1133"/>
      <c r="AA29" s="1133">
        <v>98</v>
      </c>
      <c r="AB29" s="1133"/>
      <c r="AC29" s="1133"/>
      <c r="AD29" s="1133"/>
      <c r="AE29" s="1134"/>
      <c r="AF29" s="1108">
        <v>98</v>
      </c>
      <c r="AG29" s="1109"/>
      <c r="AH29" s="1109"/>
      <c r="AI29" s="1109"/>
      <c r="AJ29" s="1110"/>
      <c r="AK29" s="1069">
        <v>463</v>
      </c>
      <c r="AL29" s="1060"/>
      <c r="AM29" s="1060"/>
      <c r="AN29" s="1060"/>
      <c r="AO29" s="1060"/>
      <c r="AP29" s="1060" t="s">
        <v>519</v>
      </c>
      <c r="AQ29" s="1060"/>
      <c r="AR29" s="1060"/>
      <c r="AS29" s="1060"/>
      <c r="AT29" s="1060"/>
      <c r="AU29" s="1060" t="s">
        <v>519</v>
      </c>
      <c r="AV29" s="1060"/>
      <c r="AW29" s="1060"/>
      <c r="AX29" s="1060"/>
      <c r="AY29" s="1060"/>
      <c r="AZ29" s="1131" t="s">
        <v>519</v>
      </c>
      <c r="BA29" s="1131"/>
      <c r="BB29" s="1131"/>
      <c r="BC29" s="1131"/>
      <c r="BD29" s="1131"/>
      <c r="BE29" s="1121"/>
      <c r="BF29" s="1121"/>
      <c r="BG29" s="1121"/>
      <c r="BH29" s="1121"/>
      <c r="BI29" s="1122"/>
      <c r="BJ29" s="252"/>
      <c r="BK29" s="252"/>
      <c r="BL29" s="252"/>
      <c r="BM29" s="252"/>
      <c r="BN29" s="252"/>
      <c r="BO29" s="265"/>
      <c r="BP29" s="265"/>
      <c r="BQ29" s="262">
        <v>23</v>
      </c>
      <c r="BR29" s="263"/>
      <c r="BS29" s="1103"/>
      <c r="BT29" s="1104"/>
      <c r="BU29" s="1104"/>
      <c r="BV29" s="1104"/>
      <c r="BW29" s="1104"/>
      <c r="BX29" s="1104"/>
      <c r="BY29" s="1104"/>
      <c r="BZ29" s="1104"/>
      <c r="CA29" s="1104"/>
      <c r="CB29" s="1104"/>
      <c r="CC29" s="1104"/>
      <c r="CD29" s="1104"/>
      <c r="CE29" s="1104"/>
      <c r="CF29" s="1104"/>
      <c r="CG29" s="1105"/>
      <c r="CH29" s="1078"/>
      <c r="CI29" s="1079"/>
      <c r="CJ29" s="1079"/>
      <c r="CK29" s="1079"/>
      <c r="CL29" s="1080"/>
      <c r="CM29" s="1078"/>
      <c r="CN29" s="1079"/>
      <c r="CO29" s="1079"/>
      <c r="CP29" s="1079"/>
      <c r="CQ29" s="1080"/>
      <c r="CR29" s="1078"/>
      <c r="CS29" s="1079"/>
      <c r="CT29" s="1079"/>
      <c r="CU29" s="1079"/>
      <c r="CV29" s="1080"/>
      <c r="CW29" s="1078"/>
      <c r="CX29" s="1079"/>
      <c r="CY29" s="1079"/>
      <c r="CZ29" s="1079"/>
      <c r="DA29" s="1080"/>
      <c r="DB29" s="1078"/>
      <c r="DC29" s="1079"/>
      <c r="DD29" s="1079"/>
      <c r="DE29" s="1079"/>
      <c r="DF29" s="1080"/>
      <c r="DG29" s="1078"/>
      <c r="DH29" s="1079"/>
      <c r="DI29" s="1079"/>
      <c r="DJ29" s="1079"/>
      <c r="DK29" s="1080"/>
      <c r="DL29" s="1078"/>
      <c r="DM29" s="1079"/>
      <c r="DN29" s="1079"/>
      <c r="DO29" s="1079"/>
      <c r="DP29" s="1080"/>
      <c r="DQ29" s="1078"/>
      <c r="DR29" s="1079"/>
      <c r="DS29" s="1079"/>
      <c r="DT29" s="1079"/>
      <c r="DU29" s="1080"/>
      <c r="DV29" s="1081"/>
      <c r="DW29" s="1082"/>
      <c r="DX29" s="1082"/>
      <c r="DY29" s="1082"/>
      <c r="DZ29" s="1083"/>
      <c r="EA29" s="246"/>
    </row>
    <row r="30" spans="1:131" s="247" customFormat="1" ht="26.25" customHeight="1" x14ac:dyDescent="0.15">
      <c r="A30" s="266">
        <v>3</v>
      </c>
      <c r="B30" s="1126" t="s">
        <v>401</v>
      </c>
      <c r="C30" s="1127"/>
      <c r="D30" s="1127"/>
      <c r="E30" s="1127"/>
      <c r="F30" s="1127"/>
      <c r="G30" s="1127"/>
      <c r="H30" s="1127"/>
      <c r="I30" s="1127"/>
      <c r="J30" s="1127"/>
      <c r="K30" s="1127"/>
      <c r="L30" s="1127"/>
      <c r="M30" s="1127"/>
      <c r="N30" s="1127"/>
      <c r="O30" s="1127"/>
      <c r="P30" s="1128"/>
      <c r="Q30" s="1132">
        <v>355</v>
      </c>
      <c r="R30" s="1133"/>
      <c r="S30" s="1133"/>
      <c r="T30" s="1133"/>
      <c r="U30" s="1133"/>
      <c r="V30" s="1133">
        <v>353</v>
      </c>
      <c r="W30" s="1133"/>
      <c r="X30" s="1133"/>
      <c r="Y30" s="1133"/>
      <c r="Z30" s="1133"/>
      <c r="AA30" s="1133">
        <v>2</v>
      </c>
      <c r="AB30" s="1133"/>
      <c r="AC30" s="1133"/>
      <c r="AD30" s="1133"/>
      <c r="AE30" s="1134"/>
      <c r="AF30" s="1108">
        <v>2</v>
      </c>
      <c r="AG30" s="1109"/>
      <c r="AH30" s="1109"/>
      <c r="AI30" s="1109"/>
      <c r="AJ30" s="1110"/>
      <c r="AK30" s="1069">
        <v>102</v>
      </c>
      <c r="AL30" s="1060"/>
      <c r="AM30" s="1060"/>
      <c r="AN30" s="1060"/>
      <c r="AO30" s="1060"/>
      <c r="AP30" s="1060" t="s">
        <v>519</v>
      </c>
      <c r="AQ30" s="1060"/>
      <c r="AR30" s="1060"/>
      <c r="AS30" s="1060"/>
      <c r="AT30" s="1060"/>
      <c r="AU30" s="1060" t="s">
        <v>519</v>
      </c>
      <c r="AV30" s="1060"/>
      <c r="AW30" s="1060"/>
      <c r="AX30" s="1060"/>
      <c r="AY30" s="1060"/>
      <c r="AZ30" s="1131" t="s">
        <v>519</v>
      </c>
      <c r="BA30" s="1131"/>
      <c r="BB30" s="1131"/>
      <c r="BC30" s="1131"/>
      <c r="BD30" s="1131"/>
      <c r="BE30" s="1121"/>
      <c r="BF30" s="1121"/>
      <c r="BG30" s="1121"/>
      <c r="BH30" s="1121"/>
      <c r="BI30" s="1122"/>
      <c r="BJ30" s="252"/>
      <c r="BK30" s="252"/>
      <c r="BL30" s="252"/>
      <c r="BM30" s="252"/>
      <c r="BN30" s="252"/>
      <c r="BO30" s="265"/>
      <c r="BP30" s="265"/>
      <c r="BQ30" s="262">
        <v>24</v>
      </c>
      <c r="BR30" s="263"/>
      <c r="BS30" s="1103"/>
      <c r="BT30" s="1104"/>
      <c r="BU30" s="1104"/>
      <c r="BV30" s="1104"/>
      <c r="BW30" s="1104"/>
      <c r="BX30" s="1104"/>
      <c r="BY30" s="1104"/>
      <c r="BZ30" s="1104"/>
      <c r="CA30" s="1104"/>
      <c r="CB30" s="1104"/>
      <c r="CC30" s="1104"/>
      <c r="CD30" s="1104"/>
      <c r="CE30" s="1104"/>
      <c r="CF30" s="1104"/>
      <c r="CG30" s="1105"/>
      <c r="CH30" s="1078"/>
      <c r="CI30" s="1079"/>
      <c r="CJ30" s="1079"/>
      <c r="CK30" s="1079"/>
      <c r="CL30" s="1080"/>
      <c r="CM30" s="1078"/>
      <c r="CN30" s="1079"/>
      <c r="CO30" s="1079"/>
      <c r="CP30" s="1079"/>
      <c r="CQ30" s="1080"/>
      <c r="CR30" s="1078"/>
      <c r="CS30" s="1079"/>
      <c r="CT30" s="1079"/>
      <c r="CU30" s="1079"/>
      <c r="CV30" s="1080"/>
      <c r="CW30" s="1078"/>
      <c r="CX30" s="1079"/>
      <c r="CY30" s="1079"/>
      <c r="CZ30" s="1079"/>
      <c r="DA30" s="1080"/>
      <c r="DB30" s="1078"/>
      <c r="DC30" s="1079"/>
      <c r="DD30" s="1079"/>
      <c r="DE30" s="1079"/>
      <c r="DF30" s="1080"/>
      <c r="DG30" s="1078"/>
      <c r="DH30" s="1079"/>
      <c r="DI30" s="1079"/>
      <c r="DJ30" s="1079"/>
      <c r="DK30" s="1080"/>
      <c r="DL30" s="1078"/>
      <c r="DM30" s="1079"/>
      <c r="DN30" s="1079"/>
      <c r="DO30" s="1079"/>
      <c r="DP30" s="1080"/>
      <c r="DQ30" s="1078"/>
      <c r="DR30" s="1079"/>
      <c r="DS30" s="1079"/>
      <c r="DT30" s="1079"/>
      <c r="DU30" s="1080"/>
      <c r="DV30" s="1081"/>
      <c r="DW30" s="1082"/>
      <c r="DX30" s="1082"/>
      <c r="DY30" s="1082"/>
      <c r="DZ30" s="1083"/>
      <c r="EA30" s="246"/>
    </row>
    <row r="31" spans="1:131" s="247" customFormat="1" ht="26.25" customHeight="1" x14ac:dyDescent="0.15">
      <c r="A31" s="266">
        <v>4</v>
      </c>
      <c r="B31" s="1126" t="s">
        <v>402</v>
      </c>
      <c r="C31" s="1127"/>
      <c r="D31" s="1127"/>
      <c r="E31" s="1127"/>
      <c r="F31" s="1127"/>
      <c r="G31" s="1127"/>
      <c r="H31" s="1127"/>
      <c r="I31" s="1127"/>
      <c r="J31" s="1127"/>
      <c r="K31" s="1127"/>
      <c r="L31" s="1127"/>
      <c r="M31" s="1127"/>
      <c r="N31" s="1127"/>
      <c r="O31" s="1127"/>
      <c r="P31" s="1128"/>
      <c r="Q31" s="1132">
        <v>559</v>
      </c>
      <c r="R31" s="1133"/>
      <c r="S31" s="1133"/>
      <c r="T31" s="1133"/>
      <c r="U31" s="1133"/>
      <c r="V31" s="1133">
        <v>402</v>
      </c>
      <c r="W31" s="1133"/>
      <c r="X31" s="1133"/>
      <c r="Y31" s="1133"/>
      <c r="Z31" s="1133"/>
      <c r="AA31" s="1133">
        <v>157</v>
      </c>
      <c r="AB31" s="1133"/>
      <c r="AC31" s="1133"/>
      <c r="AD31" s="1133"/>
      <c r="AE31" s="1134"/>
      <c r="AF31" s="1108">
        <v>315</v>
      </c>
      <c r="AG31" s="1109"/>
      <c r="AH31" s="1109"/>
      <c r="AI31" s="1109"/>
      <c r="AJ31" s="1110"/>
      <c r="AK31" s="1069">
        <v>11</v>
      </c>
      <c r="AL31" s="1060"/>
      <c r="AM31" s="1060"/>
      <c r="AN31" s="1060"/>
      <c r="AO31" s="1060"/>
      <c r="AP31" s="1060">
        <v>1065</v>
      </c>
      <c r="AQ31" s="1060"/>
      <c r="AR31" s="1060"/>
      <c r="AS31" s="1060"/>
      <c r="AT31" s="1060"/>
      <c r="AU31" s="1060">
        <v>19</v>
      </c>
      <c r="AV31" s="1060"/>
      <c r="AW31" s="1060"/>
      <c r="AX31" s="1060"/>
      <c r="AY31" s="1060"/>
      <c r="AZ31" s="1131" t="s">
        <v>519</v>
      </c>
      <c r="BA31" s="1131"/>
      <c r="BB31" s="1131"/>
      <c r="BC31" s="1131"/>
      <c r="BD31" s="1131"/>
      <c r="BE31" s="1121" t="s">
        <v>403</v>
      </c>
      <c r="BF31" s="1121"/>
      <c r="BG31" s="1121"/>
      <c r="BH31" s="1121"/>
      <c r="BI31" s="1122"/>
      <c r="BJ31" s="252"/>
      <c r="BK31" s="252"/>
      <c r="BL31" s="252"/>
      <c r="BM31" s="252"/>
      <c r="BN31" s="252"/>
      <c r="BO31" s="265"/>
      <c r="BP31" s="265"/>
      <c r="BQ31" s="262">
        <v>25</v>
      </c>
      <c r="BR31" s="263"/>
      <c r="BS31" s="1103"/>
      <c r="BT31" s="1104"/>
      <c r="BU31" s="1104"/>
      <c r="BV31" s="1104"/>
      <c r="BW31" s="1104"/>
      <c r="BX31" s="1104"/>
      <c r="BY31" s="1104"/>
      <c r="BZ31" s="1104"/>
      <c r="CA31" s="1104"/>
      <c r="CB31" s="1104"/>
      <c r="CC31" s="1104"/>
      <c r="CD31" s="1104"/>
      <c r="CE31" s="1104"/>
      <c r="CF31" s="1104"/>
      <c r="CG31" s="1105"/>
      <c r="CH31" s="1078"/>
      <c r="CI31" s="1079"/>
      <c r="CJ31" s="1079"/>
      <c r="CK31" s="1079"/>
      <c r="CL31" s="1080"/>
      <c r="CM31" s="1078"/>
      <c r="CN31" s="1079"/>
      <c r="CO31" s="1079"/>
      <c r="CP31" s="1079"/>
      <c r="CQ31" s="1080"/>
      <c r="CR31" s="1078"/>
      <c r="CS31" s="1079"/>
      <c r="CT31" s="1079"/>
      <c r="CU31" s="1079"/>
      <c r="CV31" s="1080"/>
      <c r="CW31" s="1078"/>
      <c r="CX31" s="1079"/>
      <c r="CY31" s="1079"/>
      <c r="CZ31" s="1079"/>
      <c r="DA31" s="1080"/>
      <c r="DB31" s="1078"/>
      <c r="DC31" s="1079"/>
      <c r="DD31" s="1079"/>
      <c r="DE31" s="1079"/>
      <c r="DF31" s="1080"/>
      <c r="DG31" s="1078"/>
      <c r="DH31" s="1079"/>
      <c r="DI31" s="1079"/>
      <c r="DJ31" s="1079"/>
      <c r="DK31" s="1080"/>
      <c r="DL31" s="1078"/>
      <c r="DM31" s="1079"/>
      <c r="DN31" s="1079"/>
      <c r="DO31" s="1079"/>
      <c r="DP31" s="1080"/>
      <c r="DQ31" s="1078"/>
      <c r="DR31" s="1079"/>
      <c r="DS31" s="1079"/>
      <c r="DT31" s="1079"/>
      <c r="DU31" s="1080"/>
      <c r="DV31" s="1081"/>
      <c r="DW31" s="1082"/>
      <c r="DX31" s="1082"/>
      <c r="DY31" s="1082"/>
      <c r="DZ31" s="1083"/>
      <c r="EA31" s="246"/>
    </row>
    <row r="32" spans="1:131" s="247" customFormat="1" ht="26.25" customHeight="1" x14ac:dyDescent="0.15">
      <c r="A32" s="266">
        <v>5</v>
      </c>
      <c r="B32" s="1126"/>
      <c r="C32" s="1127"/>
      <c r="D32" s="1127"/>
      <c r="E32" s="1127"/>
      <c r="F32" s="1127"/>
      <c r="G32" s="1127"/>
      <c r="H32" s="1127"/>
      <c r="I32" s="1127"/>
      <c r="J32" s="1127"/>
      <c r="K32" s="1127"/>
      <c r="L32" s="1127"/>
      <c r="M32" s="1127"/>
      <c r="N32" s="1127"/>
      <c r="O32" s="1127"/>
      <c r="P32" s="1128"/>
      <c r="Q32" s="1132"/>
      <c r="R32" s="1133"/>
      <c r="S32" s="1133"/>
      <c r="T32" s="1133"/>
      <c r="U32" s="1133"/>
      <c r="V32" s="1133"/>
      <c r="W32" s="1133"/>
      <c r="X32" s="1133"/>
      <c r="Y32" s="1133"/>
      <c r="Z32" s="1133"/>
      <c r="AA32" s="1133"/>
      <c r="AB32" s="1133"/>
      <c r="AC32" s="1133"/>
      <c r="AD32" s="1133"/>
      <c r="AE32" s="1134"/>
      <c r="AF32" s="1108"/>
      <c r="AG32" s="1109"/>
      <c r="AH32" s="1109"/>
      <c r="AI32" s="1109"/>
      <c r="AJ32" s="1110"/>
      <c r="AK32" s="1069"/>
      <c r="AL32" s="1060"/>
      <c r="AM32" s="1060"/>
      <c r="AN32" s="1060"/>
      <c r="AO32" s="1060"/>
      <c r="AP32" s="1060"/>
      <c r="AQ32" s="1060"/>
      <c r="AR32" s="1060"/>
      <c r="AS32" s="1060"/>
      <c r="AT32" s="1060"/>
      <c r="AU32" s="1060"/>
      <c r="AV32" s="1060"/>
      <c r="AW32" s="1060"/>
      <c r="AX32" s="1060"/>
      <c r="AY32" s="1060"/>
      <c r="AZ32" s="1131"/>
      <c r="BA32" s="1131"/>
      <c r="BB32" s="1131"/>
      <c r="BC32" s="1131"/>
      <c r="BD32" s="1131"/>
      <c r="BE32" s="1121"/>
      <c r="BF32" s="1121"/>
      <c r="BG32" s="1121"/>
      <c r="BH32" s="1121"/>
      <c r="BI32" s="1122"/>
      <c r="BJ32" s="252"/>
      <c r="BK32" s="252"/>
      <c r="BL32" s="252"/>
      <c r="BM32" s="252"/>
      <c r="BN32" s="252"/>
      <c r="BO32" s="265"/>
      <c r="BP32" s="265"/>
      <c r="BQ32" s="262">
        <v>26</v>
      </c>
      <c r="BR32" s="263"/>
      <c r="BS32" s="1103"/>
      <c r="BT32" s="1104"/>
      <c r="BU32" s="1104"/>
      <c r="BV32" s="1104"/>
      <c r="BW32" s="1104"/>
      <c r="BX32" s="1104"/>
      <c r="BY32" s="1104"/>
      <c r="BZ32" s="1104"/>
      <c r="CA32" s="1104"/>
      <c r="CB32" s="1104"/>
      <c r="CC32" s="1104"/>
      <c r="CD32" s="1104"/>
      <c r="CE32" s="1104"/>
      <c r="CF32" s="1104"/>
      <c r="CG32" s="1105"/>
      <c r="CH32" s="1078"/>
      <c r="CI32" s="1079"/>
      <c r="CJ32" s="1079"/>
      <c r="CK32" s="1079"/>
      <c r="CL32" s="1080"/>
      <c r="CM32" s="1078"/>
      <c r="CN32" s="1079"/>
      <c r="CO32" s="1079"/>
      <c r="CP32" s="1079"/>
      <c r="CQ32" s="1080"/>
      <c r="CR32" s="1078"/>
      <c r="CS32" s="1079"/>
      <c r="CT32" s="1079"/>
      <c r="CU32" s="1079"/>
      <c r="CV32" s="1080"/>
      <c r="CW32" s="1078"/>
      <c r="CX32" s="1079"/>
      <c r="CY32" s="1079"/>
      <c r="CZ32" s="1079"/>
      <c r="DA32" s="1080"/>
      <c r="DB32" s="1078"/>
      <c r="DC32" s="1079"/>
      <c r="DD32" s="1079"/>
      <c r="DE32" s="1079"/>
      <c r="DF32" s="1080"/>
      <c r="DG32" s="1078"/>
      <c r="DH32" s="1079"/>
      <c r="DI32" s="1079"/>
      <c r="DJ32" s="1079"/>
      <c r="DK32" s="1080"/>
      <c r="DL32" s="1078"/>
      <c r="DM32" s="1079"/>
      <c r="DN32" s="1079"/>
      <c r="DO32" s="1079"/>
      <c r="DP32" s="1080"/>
      <c r="DQ32" s="1078"/>
      <c r="DR32" s="1079"/>
      <c r="DS32" s="1079"/>
      <c r="DT32" s="1079"/>
      <c r="DU32" s="1080"/>
      <c r="DV32" s="1081"/>
      <c r="DW32" s="1082"/>
      <c r="DX32" s="1082"/>
      <c r="DY32" s="1082"/>
      <c r="DZ32" s="1083"/>
      <c r="EA32" s="246"/>
    </row>
    <row r="33" spans="1:131" s="247" customFormat="1" ht="26.25" customHeight="1" x14ac:dyDescent="0.15">
      <c r="A33" s="266">
        <v>6</v>
      </c>
      <c r="B33" s="1126"/>
      <c r="C33" s="1127"/>
      <c r="D33" s="1127"/>
      <c r="E33" s="1127"/>
      <c r="F33" s="1127"/>
      <c r="G33" s="1127"/>
      <c r="H33" s="1127"/>
      <c r="I33" s="1127"/>
      <c r="J33" s="1127"/>
      <c r="K33" s="1127"/>
      <c r="L33" s="1127"/>
      <c r="M33" s="1127"/>
      <c r="N33" s="1127"/>
      <c r="O33" s="1127"/>
      <c r="P33" s="1128"/>
      <c r="Q33" s="1132"/>
      <c r="R33" s="1133"/>
      <c r="S33" s="1133"/>
      <c r="T33" s="1133"/>
      <c r="U33" s="1133"/>
      <c r="V33" s="1133"/>
      <c r="W33" s="1133"/>
      <c r="X33" s="1133"/>
      <c r="Y33" s="1133"/>
      <c r="Z33" s="1133"/>
      <c r="AA33" s="1133"/>
      <c r="AB33" s="1133"/>
      <c r="AC33" s="1133"/>
      <c r="AD33" s="1133"/>
      <c r="AE33" s="1134"/>
      <c r="AF33" s="1108"/>
      <c r="AG33" s="1109"/>
      <c r="AH33" s="1109"/>
      <c r="AI33" s="1109"/>
      <c r="AJ33" s="1110"/>
      <c r="AK33" s="1069"/>
      <c r="AL33" s="1060"/>
      <c r="AM33" s="1060"/>
      <c r="AN33" s="1060"/>
      <c r="AO33" s="1060"/>
      <c r="AP33" s="1060"/>
      <c r="AQ33" s="1060"/>
      <c r="AR33" s="1060"/>
      <c r="AS33" s="1060"/>
      <c r="AT33" s="1060"/>
      <c r="AU33" s="1060"/>
      <c r="AV33" s="1060"/>
      <c r="AW33" s="1060"/>
      <c r="AX33" s="1060"/>
      <c r="AY33" s="1060"/>
      <c r="AZ33" s="1131"/>
      <c r="BA33" s="1131"/>
      <c r="BB33" s="1131"/>
      <c r="BC33" s="1131"/>
      <c r="BD33" s="1131"/>
      <c r="BE33" s="1121"/>
      <c r="BF33" s="1121"/>
      <c r="BG33" s="1121"/>
      <c r="BH33" s="1121"/>
      <c r="BI33" s="1122"/>
      <c r="BJ33" s="252"/>
      <c r="BK33" s="252"/>
      <c r="BL33" s="252"/>
      <c r="BM33" s="252"/>
      <c r="BN33" s="252"/>
      <c r="BO33" s="265"/>
      <c r="BP33" s="265"/>
      <c r="BQ33" s="262">
        <v>27</v>
      </c>
      <c r="BR33" s="263"/>
      <c r="BS33" s="1103"/>
      <c r="BT33" s="1104"/>
      <c r="BU33" s="1104"/>
      <c r="BV33" s="1104"/>
      <c r="BW33" s="1104"/>
      <c r="BX33" s="1104"/>
      <c r="BY33" s="1104"/>
      <c r="BZ33" s="1104"/>
      <c r="CA33" s="1104"/>
      <c r="CB33" s="1104"/>
      <c r="CC33" s="1104"/>
      <c r="CD33" s="1104"/>
      <c r="CE33" s="1104"/>
      <c r="CF33" s="1104"/>
      <c r="CG33" s="1105"/>
      <c r="CH33" s="1078"/>
      <c r="CI33" s="1079"/>
      <c r="CJ33" s="1079"/>
      <c r="CK33" s="1079"/>
      <c r="CL33" s="1080"/>
      <c r="CM33" s="1078"/>
      <c r="CN33" s="1079"/>
      <c r="CO33" s="1079"/>
      <c r="CP33" s="1079"/>
      <c r="CQ33" s="1080"/>
      <c r="CR33" s="1078"/>
      <c r="CS33" s="1079"/>
      <c r="CT33" s="1079"/>
      <c r="CU33" s="1079"/>
      <c r="CV33" s="1080"/>
      <c r="CW33" s="1078"/>
      <c r="CX33" s="1079"/>
      <c r="CY33" s="1079"/>
      <c r="CZ33" s="1079"/>
      <c r="DA33" s="1080"/>
      <c r="DB33" s="1078"/>
      <c r="DC33" s="1079"/>
      <c r="DD33" s="1079"/>
      <c r="DE33" s="1079"/>
      <c r="DF33" s="1080"/>
      <c r="DG33" s="1078"/>
      <c r="DH33" s="1079"/>
      <c r="DI33" s="1079"/>
      <c r="DJ33" s="1079"/>
      <c r="DK33" s="1080"/>
      <c r="DL33" s="1078"/>
      <c r="DM33" s="1079"/>
      <c r="DN33" s="1079"/>
      <c r="DO33" s="1079"/>
      <c r="DP33" s="1080"/>
      <c r="DQ33" s="1078"/>
      <c r="DR33" s="1079"/>
      <c r="DS33" s="1079"/>
      <c r="DT33" s="1079"/>
      <c r="DU33" s="1080"/>
      <c r="DV33" s="1081"/>
      <c r="DW33" s="1082"/>
      <c r="DX33" s="1082"/>
      <c r="DY33" s="1082"/>
      <c r="DZ33" s="1083"/>
      <c r="EA33" s="246"/>
    </row>
    <row r="34" spans="1:131" s="247" customFormat="1" ht="26.25" customHeight="1" x14ac:dyDescent="0.15">
      <c r="A34" s="266">
        <v>7</v>
      </c>
      <c r="B34" s="1126"/>
      <c r="C34" s="1127"/>
      <c r="D34" s="1127"/>
      <c r="E34" s="1127"/>
      <c r="F34" s="1127"/>
      <c r="G34" s="1127"/>
      <c r="H34" s="1127"/>
      <c r="I34" s="1127"/>
      <c r="J34" s="1127"/>
      <c r="K34" s="1127"/>
      <c r="L34" s="1127"/>
      <c r="M34" s="1127"/>
      <c r="N34" s="1127"/>
      <c r="O34" s="1127"/>
      <c r="P34" s="1128"/>
      <c r="Q34" s="1132"/>
      <c r="R34" s="1133"/>
      <c r="S34" s="1133"/>
      <c r="T34" s="1133"/>
      <c r="U34" s="1133"/>
      <c r="V34" s="1133"/>
      <c r="W34" s="1133"/>
      <c r="X34" s="1133"/>
      <c r="Y34" s="1133"/>
      <c r="Z34" s="1133"/>
      <c r="AA34" s="1133"/>
      <c r="AB34" s="1133"/>
      <c r="AC34" s="1133"/>
      <c r="AD34" s="1133"/>
      <c r="AE34" s="1134"/>
      <c r="AF34" s="1108"/>
      <c r="AG34" s="1109"/>
      <c r="AH34" s="1109"/>
      <c r="AI34" s="1109"/>
      <c r="AJ34" s="1110"/>
      <c r="AK34" s="1069"/>
      <c r="AL34" s="1060"/>
      <c r="AM34" s="1060"/>
      <c r="AN34" s="1060"/>
      <c r="AO34" s="1060"/>
      <c r="AP34" s="1060"/>
      <c r="AQ34" s="1060"/>
      <c r="AR34" s="1060"/>
      <c r="AS34" s="1060"/>
      <c r="AT34" s="1060"/>
      <c r="AU34" s="1060"/>
      <c r="AV34" s="1060"/>
      <c r="AW34" s="1060"/>
      <c r="AX34" s="1060"/>
      <c r="AY34" s="1060"/>
      <c r="AZ34" s="1131"/>
      <c r="BA34" s="1131"/>
      <c r="BB34" s="1131"/>
      <c r="BC34" s="1131"/>
      <c r="BD34" s="1131"/>
      <c r="BE34" s="1121"/>
      <c r="BF34" s="1121"/>
      <c r="BG34" s="1121"/>
      <c r="BH34" s="1121"/>
      <c r="BI34" s="1122"/>
      <c r="BJ34" s="252"/>
      <c r="BK34" s="252"/>
      <c r="BL34" s="252"/>
      <c r="BM34" s="252"/>
      <c r="BN34" s="252"/>
      <c r="BO34" s="265"/>
      <c r="BP34" s="265"/>
      <c r="BQ34" s="262">
        <v>28</v>
      </c>
      <c r="BR34" s="263"/>
      <c r="BS34" s="1103"/>
      <c r="BT34" s="1104"/>
      <c r="BU34" s="1104"/>
      <c r="BV34" s="1104"/>
      <c r="BW34" s="1104"/>
      <c r="BX34" s="1104"/>
      <c r="BY34" s="1104"/>
      <c r="BZ34" s="1104"/>
      <c r="CA34" s="1104"/>
      <c r="CB34" s="1104"/>
      <c r="CC34" s="1104"/>
      <c r="CD34" s="1104"/>
      <c r="CE34" s="1104"/>
      <c r="CF34" s="1104"/>
      <c r="CG34" s="1105"/>
      <c r="CH34" s="1078"/>
      <c r="CI34" s="1079"/>
      <c r="CJ34" s="1079"/>
      <c r="CK34" s="1079"/>
      <c r="CL34" s="1080"/>
      <c r="CM34" s="1078"/>
      <c r="CN34" s="1079"/>
      <c r="CO34" s="1079"/>
      <c r="CP34" s="1079"/>
      <c r="CQ34" s="1080"/>
      <c r="CR34" s="1078"/>
      <c r="CS34" s="1079"/>
      <c r="CT34" s="1079"/>
      <c r="CU34" s="1079"/>
      <c r="CV34" s="1080"/>
      <c r="CW34" s="1078"/>
      <c r="CX34" s="1079"/>
      <c r="CY34" s="1079"/>
      <c r="CZ34" s="1079"/>
      <c r="DA34" s="1080"/>
      <c r="DB34" s="1078"/>
      <c r="DC34" s="1079"/>
      <c r="DD34" s="1079"/>
      <c r="DE34" s="1079"/>
      <c r="DF34" s="1080"/>
      <c r="DG34" s="1078"/>
      <c r="DH34" s="1079"/>
      <c r="DI34" s="1079"/>
      <c r="DJ34" s="1079"/>
      <c r="DK34" s="1080"/>
      <c r="DL34" s="1078"/>
      <c r="DM34" s="1079"/>
      <c r="DN34" s="1079"/>
      <c r="DO34" s="1079"/>
      <c r="DP34" s="1080"/>
      <c r="DQ34" s="1078"/>
      <c r="DR34" s="1079"/>
      <c r="DS34" s="1079"/>
      <c r="DT34" s="1079"/>
      <c r="DU34" s="1080"/>
      <c r="DV34" s="1081"/>
      <c r="DW34" s="1082"/>
      <c r="DX34" s="1082"/>
      <c r="DY34" s="1082"/>
      <c r="DZ34" s="1083"/>
      <c r="EA34" s="246"/>
    </row>
    <row r="35" spans="1:131" s="247" customFormat="1" ht="26.25" customHeight="1" x14ac:dyDescent="0.15">
      <c r="A35" s="266">
        <v>8</v>
      </c>
      <c r="B35" s="1126"/>
      <c r="C35" s="1127"/>
      <c r="D35" s="1127"/>
      <c r="E35" s="1127"/>
      <c r="F35" s="1127"/>
      <c r="G35" s="1127"/>
      <c r="H35" s="1127"/>
      <c r="I35" s="1127"/>
      <c r="J35" s="1127"/>
      <c r="K35" s="1127"/>
      <c r="L35" s="1127"/>
      <c r="M35" s="1127"/>
      <c r="N35" s="1127"/>
      <c r="O35" s="1127"/>
      <c r="P35" s="1128"/>
      <c r="Q35" s="1132"/>
      <c r="R35" s="1133"/>
      <c r="S35" s="1133"/>
      <c r="T35" s="1133"/>
      <c r="U35" s="1133"/>
      <c r="V35" s="1133"/>
      <c r="W35" s="1133"/>
      <c r="X35" s="1133"/>
      <c r="Y35" s="1133"/>
      <c r="Z35" s="1133"/>
      <c r="AA35" s="1133"/>
      <c r="AB35" s="1133"/>
      <c r="AC35" s="1133"/>
      <c r="AD35" s="1133"/>
      <c r="AE35" s="1134"/>
      <c r="AF35" s="1108"/>
      <c r="AG35" s="1109"/>
      <c r="AH35" s="1109"/>
      <c r="AI35" s="1109"/>
      <c r="AJ35" s="1110"/>
      <c r="AK35" s="1069"/>
      <c r="AL35" s="1060"/>
      <c r="AM35" s="1060"/>
      <c r="AN35" s="1060"/>
      <c r="AO35" s="1060"/>
      <c r="AP35" s="1060"/>
      <c r="AQ35" s="1060"/>
      <c r="AR35" s="1060"/>
      <c r="AS35" s="1060"/>
      <c r="AT35" s="1060"/>
      <c r="AU35" s="1060"/>
      <c r="AV35" s="1060"/>
      <c r="AW35" s="1060"/>
      <c r="AX35" s="1060"/>
      <c r="AY35" s="1060"/>
      <c r="AZ35" s="1131"/>
      <c r="BA35" s="1131"/>
      <c r="BB35" s="1131"/>
      <c r="BC35" s="1131"/>
      <c r="BD35" s="1131"/>
      <c r="BE35" s="1121"/>
      <c r="BF35" s="1121"/>
      <c r="BG35" s="1121"/>
      <c r="BH35" s="1121"/>
      <c r="BI35" s="1122"/>
      <c r="BJ35" s="252"/>
      <c r="BK35" s="252"/>
      <c r="BL35" s="252"/>
      <c r="BM35" s="252"/>
      <c r="BN35" s="252"/>
      <c r="BO35" s="265"/>
      <c r="BP35" s="265"/>
      <c r="BQ35" s="262">
        <v>29</v>
      </c>
      <c r="BR35" s="263"/>
      <c r="BS35" s="1103"/>
      <c r="BT35" s="1104"/>
      <c r="BU35" s="1104"/>
      <c r="BV35" s="1104"/>
      <c r="BW35" s="1104"/>
      <c r="BX35" s="1104"/>
      <c r="BY35" s="1104"/>
      <c r="BZ35" s="1104"/>
      <c r="CA35" s="1104"/>
      <c r="CB35" s="1104"/>
      <c r="CC35" s="1104"/>
      <c r="CD35" s="1104"/>
      <c r="CE35" s="1104"/>
      <c r="CF35" s="1104"/>
      <c r="CG35" s="1105"/>
      <c r="CH35" s="1078"/>
      <c r="CI35" s="1079"/>
      <c r="CJ35" s="1079"/>
      <c r="CK35" s="1079"/>
      <c r="CL35" s="1080"/>
      <c r="CM35" s="1078"/>
      <c r="CN35" s="1079"/>
      <c r="CO35" s="1079"/>
      <c r="CP35" s="1079"/>
      <c r="CQ35" s="1080"/>
      <c r="CR35" s="1078"/>
      <c r="CS35" s="1079"/>
      <c r="CT35" s="1079"/>
      <c r="CU35" s="1079"/>
      <c r="CV35" s="1080"/>
      <c r="CW35" s="1078"/>
      <c r="CX35" s="1079"/>
      <c r="CY35" s="1079"/>
      <c r="CZ35" s="1079"/>
      <c r="DA35" s="1080"/>
      <c r="DB35" s="1078"/>
      <c r="DC35" s="1079"/>
      <c r="DD35" s="1079"/>
      <c r="DE35" s="1079"/>
      <c r="DF35" s="1080"/>
      <c r="DG35" s="1078"/>
      <c r="DH35" s="1079"/>
      <c r="DI35" s="1079"/>
      <c r="DJ35" s="1079"/>
      <c r="DK35" s="1080"/>
      <c r="DL35" s="1078"/>
      <c r="DM35" s="1079"/>
      <c r="DN35" s="1079"/>
      <c r="DO35" s="1079"/>
      <c r="DP35" s="1080"/>
      <c r="DQ35" s="1078"/>
      <c r="DR35" s="1079"/>
      <c r="DS35" s="1079"/>
      <c r="DT35" s="1079"/>
      <c r="DU35" s="1080"/>
      <c r="DV35" s="1081"/>
      <c r="DW35" s="1082"/>
      <c r="DX35" s="1082"/>
      <c r="DY35" s="1082"/>
      <c r="DZ35" s="1083"/>
      <c r="EA35" s="246"/>
    </row>
    <row r="36" spans="1:131" s="247" customFormat="1" ht="26.25" customHeight="1" x14ac:dyDescent="0.15">
      <c r="A36" s="266">
        <v>9</v>
      </c>
      <c r="B36" s="1126"/>
      <c r="C36" s="1127"/>
      <c r="D36" s="1127"/>
      <c r="E36" s="1127"/>
      <c r="F36" s="1127"/>
      <c r="G36" s="1127"/>
      <c r="H36" s="1127"/>
      <c r="I36" s="1127"/>
      <c r="J36" s="1127"/>
      <c r="K36" s="1127"/>
      <c r="L36" s="1127"/>
      <c r="M36" s="1127"/>
      <c r="N36" s="1127"/>
      <c r="O36" s="1127"/>
      <c r="P36" s="1128"/>
      <c r="Q36" s="1132"/>
      <c r="R36" s="1133"/>
      <c r="S36" s="1133"/>
      <c r="T36" s="1133"/>
      <c r="U36" s="1133"/>
      <c r="V36" s="1133"/>
      <c r="W36" s="1133"/>
      <c r="X36" s="1133"/>
      <c r="Y36" s="1133"/>
      <c r="Z36" s="1133"/>
      <c r="AA36" s="1133"/>
      <c r="AB36" s="1133"/>
      <c r="AC36" s="1133"/>
      <c r="AD36" s="1133"/>
      <c r="AE36" s="1134"/>
      <c r="AF36" s="1108"/>
      <c r="AG36" s="1109"/>
      <c r="AH36" s="1109"/>
      <c r="AI36" s="1109"/>
      <c r="AJ36" s="1110"/>
      <c r="AK36" s="1069"/>
      <c r="AL36" s="1060"/>
      <c r="AM36" s="1060"/>
      <c r="AN36" s="1060"/>
      <c r="AO36" s="1060"/>
      <c r="AP36" s="1060"/>
      <c r="AQ36" s="1060"/>
      <c r="AR36" s="1060"/>
      <c r="AS36" s="1060"/>
      <c r="AT36" s="1060"/>
      <c r="AU36" s="1060"/>
      <c r="AV36" s="1060"/>
      <c r="AW36" s="1060"/>
      <c r="AX36" s="1060"/>
      <c r="AY36" s="1060"/>
      <c r="AZ36" s="1131"/>
      <c r="BA36" s="1131"/>
      <c r="BB36" s="1131"/>
      <c r="BC36" s="1131"/>
      <c r="BD36" s="1131"/>
      <c r="BE36" s="1121"/>
      <c r="BF36" s="1121"/>
      <c r="BG36" s="1121"/>
      <c r="BH36" s="1121"/>
      <c r="BI36" s="1122"/>
      <c r="BJ36" s="252"/>
      <c r="BK36" s="252"/>
      <c r="BL36" s="252"/>
      <c r="BM36" s="252"/>
      <c r="BN36" s="252"/>
      <c r="BO36" s="265"/>
      <c r="BP36" s="265"/>
      <c r="BQ36" s="262">
        <v>30</v>
      </c>
      <c r="BR36" s="263"/>
      <c r="BS36" s="1103"/>
      <c r="BT36" s="1104"/>
      <c r="BU36" s="1104"/>
      <c r="BV36" s="1104"/>
      <c r="BW36" s="1104"/>
      <c r="BX36" s="1104"/>
      <c r="BY36" s="1104"/>
      <c r="BZ36" s="1104"/>
      <c r="CA36" s="1104"/>
      <c r="CB36" s="1104"/>
      <c r="CC36" s="1104"/>
      <c r="CD36" s="1104"/>
      <c r="CE36" s="1104"/>
      <c r="CF36" s="1104"/>
      <c r="CG36" s="1105"/>
      <c r="CH36" s="1078"/>
      <c r="CI36" s="1079"/>
      <c r="CJ36" s="1079"/>
      <c r="CK36" s="1079"/>
      <c r="CL36" s="1080"/>
      <c r="CM36" s="1078"/>
      <c r="CN36" s="1079"/>
      <c r="CO36" s="1079"/>
      <c r="CP36" s="1079"/>
      <c r="CQ36" s="1080"/>
      <c r="CR36" s="1078"/>
      <c r="CS36" s="1079"/>
      <c r="CT36" s="1079"/>
      <c r="CU36" s="1079"/>
      <c r="CV36" s="1080"/>
      <c r="CW36" s="1078"/>
      <c r="CX36" s="1079"/>
      <c r="CY36" s="1079"/>
      <c r="CZ36" s="1079"/>
      <c r="DA36" s="1080"/>
      <c r="DB36" s="1078"/>
      <c r="DC36" s="1079"/>
      <c r="DD36" s="1079"/>
      <c r="DE36" s="1079"/>
      <c r="DF36" s="1080"/>
      <c r="DG36" s="1078"/>
      <c r="DH36" s="1079"/>
      <c r="DI36" s="1079"/>
      <c r="DJ36" s="1079"/>
      <c r="DK36" s="1080"/>
      <c r="DL36" s="1078"/>
      <c r="DM36" s="1079"/>
      <c r="DN36" s="1079"/>
      <c r="DO36" s="1079"/>
      <c r="DP36" s="1080"/>
      <c r="DQ36" s="1078"/>
      <c r="DR36" s="1079"/>
      <c r="DS36" s="1079"/>
      <c r="DT36" s="1079"/>
      <c r="DU36" s="1080"/>
      <c r="DV36" s="1081"/>
      <c r="DW36" s="1082"/>
      <c r="DX36" s="1082"/>
      <c r="DY36" s="1082"/>
      <c r="DZ36" s="1083"/>
      <c r="EA36" s="246"/>
    </row>
    <row r="37" spans="1:131" s="247" customFormat="1" ht="26.25" customHeight="1" x14ac:dyDescent="0.15">
      <c r="A37" s="266">
        <v>10</v>
      </c>
      <c r="B37" s="1126"/>
      <c r="C37" s="1127"/>
      <c r="D37" s="1127"/>
      <c r="E37" s="1127"/>
      <c r="F37" s="1127"/>
      <c r="G37" s="1127"/>
      <c r="H37" s="1127"/>
      <c r="I37" s="1127"/>
      <c r="J37" s="1127"/>
      <c r="K37" s="1127"/>
      <c r="L37" s="1127"/>
      <c r="M37" s="1127"/>
      <c r="N37" s="1127"/>
      <c r="O37" s="1127"/>
      <c r="P37" s="1128"/>
      <c r="Q37" s="1132"/>
      <c r="R37" s="1133"/>
      <c r="S37" s="1133"/>
      <c r="T37" s="1133"/>
      <c r="U37" s="1133"/>
      <c r="V37" s="1133"/>
      <c r="W37" s="1133"/>
      <c r="X37" s="1133"/>
      <c r="Y37" s="1133"/>
      <c r="Z37" s="1133"/>
      <c r="AA37" s="1133"/>
      <c r="AB37" s="1133"/>
      <c r="AC37" s="1133"/>
      <c r="AD37" s="1133"/>
      <c r="AE37" s="1134"/>
      <c r="AF37" s="1108"/>
      <c r="AG37" s="1109"/>
      <c r="AH37" s="1109"/>
      <c r="AI37" s="1109"/>
      <c r="AJ37" s="1110"/>
      <c r="AK37" s="1069"/>
      <c r="AL37" s="1060"/>
      <c r="AM37" s="1060"/>
      <c r="AN37" s="1060"/>
      <c r="AO37" s="1060"/>
      <c r="AP37" s="1060"/>
      <c r="AQ37" s="1060"/>
      <c r="AR37" s="1060"/>
      <c r="AS37" s="1060"/>
      <c r="AT37" s="1060"/>
      <c r="AU37" s="1060"/>
      <c r="AV37" s="1060"/>
      <c r="AW37" s="1060"/>
      <c r="AX37" s="1060"/>
      <c r="AY37" s="1060"/>
      <c r="AZ37" s="1131"/>
      <c r="BA37" s="1131"/>
      <c r="BB37" s="1131"/>
      <c r="BC37" s="1131"/>
      <c r="BD37" s="1131"/>
      <c r="BE37" s="1121"/>
      <c r="BF37" s="1121"/>
      <c r="BG37" s="1121"/>
      <c r="BH37" s="1121"/>
      <c r="BI37" s="1122"/>
      <c r="BJ37" s="252"/>
      <c r="BK37" s="252"/>
      <c r="BL37" s="252"/>
      <c r="BM37" s="252"/>
      <c r="BN37" s="252"/>
      <c r="BO37" s="265"/>
      <c r="BP37" s="265"/>
      <c r="BQ37" s="262">
        <v>31</v>
      </c>
      <c r="BR37" s="263"/>
      <c r="BS37" s="1103"/>
      <c r="BT37" s="1104"/>
      <c r="BU37" s="1104"/>
      <c r="BV37" s="1104"/>
      <c r="BW37" s="1104"/>
      <c r="BX37" s="1104"/>
      <c r="BY37" s="1104"/>
      <c r="BZ37" s="1104"/>
      <c r="CA37" s="1104"/>
      <c r="CB37" s="1104"/>
      <c r="CC37" s="1104"/>
      <c r="CD37" s="1104"/>
      <c r="CE37" s="1104"/>
      <c r="CF37" s="1104"/>
      <c r="CG37" s="1105"/>
      <c r="CH37" s="1078"/>
      <c r="CI37" s="1079"/>
      <c r="CJ37" s="1079"/>
      <c r="CK37" s="1079"/>
      <c r="CL37" s="1080"/>
      <c r="CM37" s="1078"/>
      <c r="CN37" s="1079"/>
      <c r="CO37" s="1079"/>
      <c r="CP37" s="1079"/>
      <c r="CQ37" s="1080"/>
      <c r="CR37" s="1078"/>
      <c r="CS37" s="1079"/>
      <c r="CT37" s="1079"/>
      <c r="CU37" s="1079"/>
      <c r="CV37" s="1080"/>
      <c r="CW37" s="1078"/>
      <c r="CX37" s="1079"/>
      <c r="CY37" s="1079"/>
      <c r="CZ37" s="1079"/>
      <c r="DA37" s="1080"/>
      <c r="DB37" s="1078"/>
      <c r="DC37" s="1079"/>
      <c r="DD37" s="1079"/>
      <c r="DE37" s="1079"/>
      <c r="DF37" s="1080"/>
      <c r="DG37" s="1078"/>
      <c r="DH37" s="1079"/>
      <c r="DI37" s="1079"/>
      <c r="DJ37" s="1079"/>
      <c r="DK37" s="1080"/>
      <c r="DL37" s="1078"/>
      <c r="DM37" s="1079"/>
      <c r="DN37" s="1079"/>
      <c r="DO37" s="1079"/>
      <c r="DP37" s="1080"/>
      <c r="DQ37" s="1078"/>
      <c r="DR37" s="1079"/>
      <c r="DS37" s="1079"/>
      <c r="DT37" s="1079"/>
      <c r="DU37" s="1080"/>
      <c r="DV37" s="1081"/>
      <c r="DW37" s="1082"/>
      <c r="DX37" s="1082"/>
      <c r="DY37" s="1082"/>
      <c r="DZ37" s="1083"/>
      <c r="EA37" s="246"/>
    </row>
    <row r="38" spans="1:131" s="247" customFormat="1" ht="26.25" customHeight="1" x14ac:dyDescent="0.15">
      <c r="A38" s="266">
        <v>11</v>
      </c>
      <c r="B38" s="1126"/>
      <c r="C38" s="1127"/>
      <c r="D38" s="1127"/>
      <c r="E38" s="1127"/>
      <c r="F38" s="1127"/>
      <c r="G38" s="1127"/>
      <c r="H38" s="1127"/>
      <c r="I38" s="1127"/>
      <c r="J38" s="1127"/>
      <c r="K38" s="1127"/>
      <c r="L38" s="1127"/>
      <c r="M38" s="1127"/>
      <c r="N38" s="1127"/>
      <c r="O38" s="1127"/>
      <c r="P38" s="1128"/>
      <c r="Q38" s="1132"/>
      <c r="R38" s="1133"/>
      <c r="S38" s="1133"/>
      <c r="T38" s="1133"/>
      <c r="U38" s="1133"/>
      <c r="V38" s="1133"/>
      <c r="W38" s="1133"/>
      <c r="X38" s="1133"/>
      <c r="Y38" s="1133"/>
      <c r="Z38" s="1133"/>
      <c r="AA38" s="1133"/>
      <c r="AB38" s="1133"/>
      <c r="AC38" s="1133"/>
      <c r="AD38" s="1133"/>
      <c r="AE38" s="1134"/>
      <c r="AF38" s="1108"/>
      <c r="AG38" s="1109"/>
      <c r="AH38" s="1109"/>
      <c r="AI38" s="1109"/>
      <c r="AJ38" s="1110"/>
      <c r="AK38" s="1069"/>
      <c r="AL38" s="1060"/>
      <c r="AM38" s="1060"/>
      <c r="AN38" s="1060"/>
      <c r="AO38" s="1060"/>
      <c r="AP38" s="1060"/>
      <c r="AQ38" s="1060"/>
      <c r="AR38" s="1060"/>
      <c r="AS38" s="1060"/>
      <c r="AT38" s="1060"/>
      <c r="AU38" s="1060"/>
      <c r="AV38" s="1060"/>
      <c r="AW38" s="1060"/>
      <c r="AX38" s="1060"/>
      <c r="AY38" s="1060"/>
      <c r="AZ38" s="1131"/>
      <c r="BA38" s="1131"/>
      <c r="BB38" s="1131"/>
      <c r="BC38" s="1131"/>
      <c r="BD38" s="1131"/>
      <c r="BE38" s="1121"/>
      <c r="BF38" s="1121"/>
      <c r="BG38" s="1121"/>
      <c r="BH38" s="1121"/>
      <c r="BI38" s="1122"/>
      <c r="BJ38" s="252"/>
      <c r="BK38" s="252"/>
      <c r="BL38" s="252"/>
      <c r="BM38" s="252"/>
      <c r="BN38" s="252"/>
      <c r="BO38" s="265"/>
      <c r="BP38" s="265"/>
      <c r="BQ38" s="262">
        <v>32</v>
      </c>
      <c r="BR38" s="263"/>
      <c r="BS38" s="1103"/>
      <c r="BT38" s="1104"/>
      <c r="BU38" s="1104"/>
      <c r="BV38" s="1104"/>
      <c r="BW38" s="1104"/>
      <c r="BX38" s="1104"/>
      <c r="BY38" s="1104"/>
      <c r="BZ38" s="1104"/>
      <c r="CA38" s="1104"/>
      <c r="CB38" s="1104"/>
      <c r="CC38" s="1104"/>
      <c r="CD38" s="1104"/>
      <c r="CE38" s="1104"/>
      <c r="CF38" s="1104"/>
      <c r="CG38" s="1105"/>
      <c r="CH38" s="1078"/>
      <c r="CI38" s="1079"/>
      <c r="CJ38" s="1079"/>
      <c r="CK38" s="1079"/>
      <c r="CL38" s="1080"/>
      <c r="CM38" s="1078"/>
      <c r="CN38" s="1079"/>
      <c r="CO38" s="1079"/>
      <c r="CP38" s="1079"/>
      <c r="CQ38" s="1080"/>
      <c r="CR38" s="1078"/>
      <c r="CS38" s="1079"/>
      <c r="CT38" s="1079"/>
      <c r="CU38" s="1079"/>
      <c r="CV38" s="1080"/>
      <c r="CW38" s="1078"/>
      <c r="CX38" s="1079"/>
      <c r="CY38" s="1079"/>
      <c r="CZ38" s="1079"/>
      <c r="DA38" s="1080"/>
      <c r="DB38" s="1078"/>
      <c r="DC38" s="1079"/>
      <c r="DD38" s="1079"/>
      <c r="DE38" s="1079"/>
      <c r="DF38" s="1080"/>
      <c r="DG38" s="1078"/>
      <c r="DH38" s="1079"/>
      <c r="DI38" s="1079"/>
      <c r="DJ38" s="1079"/>
      <c r="DK38" s="1080"/>
      <c r="DL38" s="1078"/>
      <c r="DM38" s="1079"/>
      <c r="DN38" s="1079"/>
      <c r="DO38" s="1079"/>
      <c r="DP38" s="1080"/>
      <c r="DQ38" s="1078"/>
      <c r="DR38" s="1079"/>
      <c r="DS38" s="1079"/>
      <c r="DT38" s="1079"/>
      <c r="DU38" s="1080"/>
      <c r="DV38" s="1081"/>
      <c r="DW38" s="1082"/>
      <c r="DX38" s="1082"/>
      <c r="DY38" s="1082"/>
      <c r="DZ38" s="1083"/>
      <c r="EA38" s="246"/>
    </row>
    <row r="39" spans="1:131" s="247" customFormat="1" ht="26.25" customHeight="1" x14ac:dyDescent="0.15">
      <c r="A39" s="266">
        <v>12</v>
      </c>
      <c r="B39" s="1126"/>
      <c r="C39" s="1127"/>
      <c r="D39" s="1127"/>
      <c r="E39" s="1127"/>
      <c r="F39" s="1127"/>
      <c r="G39" s="1127"/>
      <c r="H39" s="1127"/>
      <c r="I39" s="1127"/>
      <c r="J39" s="1127"/>
      <c r="K39" s="1127"/>
      <c r="L39" s="1127"/>
      <c r="M39" s="1127"/>
      <c r="N39" s="1127"/>
      <c r="O39" s="1127"/>
      <c r="P39" s="1128"/>
      <c r="Q39" s="1132"/>
      <c r="R39" s="1133"/>
      <c r="S39" s="1133"/>
      <c r="T39" s="1133"/>
      <c r="U39" s="1133"/>
      <c r="V39" s="1133"/>
      <c r="W39" s="1133"/>
      <c r="X39" s="1133"/>
      <c r="Y39" s="1133"/>
      <c r="Z39" s="1133"/>
      <c r="AA39" s="1133"/>
      <c r="AB39" s="1133"/>
      <c r="AC39" s="1133"/>
      <c r="AD39" s="1133"/>
      <c r="AE39" s="1134"/>
      <c r="AF39" s="1108"/>
      <c r="AG39" s="1109"/>
      <c r="AH39" s="1109"/>
      <c r="AI39" s="1109"/>
      <c r="AJ39" s="1110"/>
      <c r="AK39" s="1069"/>
      <c r="AL39" s="1060"/>
      <c r="AM39" s="1060"/>
      <c r="AN39" s="1060"/>
      <c r="AO39" s="1060"/>
      <c r="AP39" s="1060"/>
      <c r="AQ39" s="1060"/>
      <c r="AR39" s="1060"/>
      <c r="AS39" s="1060"/>
      <c r="AT39" s="1060"/>
      <c r="AU39" s="1060"/>
      <c r="AV39" s="1060"/>
      <c r="AW39" s="1060"/>
      <c r="AX39" s="1060"/>
      <c r="AY39" s="1060"/>
      <c r="AZ39" s="1131"/>
      <c r="BA39" s="1131"/>
      <c r="BB39" s="1131"/>
      <c r="BC39" s="1131"/>
      <c r="BD39" s="1131"/>
      <c r="BE39" s="1121"/>
      <c r="BF39" s="1121"/>
      <c r="BG39" s="1121"/>
      <c r="BH39" s="1121"/>
      <c r="BI39" s="1122"/>
      <c r="BJ39" s="252"/>
      <c r="BK39" s="252"/>
      <c r="BL39" s="252"/>
      <c r="BM39" s="252"/>
      <c r="BN39" s="252"/>
      <c r="BO39" s="265"/>
      <c r="BP39" s="265"/>
      <c r="BQ39" s="262">
        <v>33</v>
      </c>
      <c r="BR39" s="263"/>
      <c r="BS39" s="1103"/>
      <c r="BT39" s="1104"/>
      <c r="BU39" s="1104"/>
      <c r="BV39" s="1104"/>
      <c r="BW39" s="1104"/>
      <c r="BX39" s="1104"/>
      <c r="BY39" s="1104"/>
      <c r="BZ39" s="1104"/>
      <c r="CA39" s="1104"/>
      <c r="CB39" s="1104"/>
      <c r="CC39" s="1104"/>
      <c r="CD39" s="1104"/>
      <c r="CE39" s="1104"/>
      <c r="CF39" s="1104"/>
      <c r="CG39" s="1105"/>
      <c r="CH39" s="1078"/>
      <c r="CI39" s="1079"/>
      <c r="CJ39" s="1079"/>
      <c r="CK39" s="1079"/>
      <c r="CL39" s="1080"/>
      <c r="CM39" s="1078"/>
      <c r="CN39" s="1079"/>
      <c r="CO39" s="1079"/>
      <c r="CP39" s="1079"/>
      <c r="CQ39" s="1080"/>
      <c r="CR39" s="1078"/>
      <c r="CS39" s="1079"/>
      <c r="CT39" s="1079"/>
      <c r="CU39" s="1079"/>
      <c r="CV39" s="1080"/>
      <c r="CW39" s="1078"/>
      <c r="CX39" s="1079"/>
      <c r="CY39" s="1079"/>
      <c r="CZ39" s="1079"/>
      <c r="DA39" s="1080"/>
      <c r="DB39" s="1078"/>
      <c r="DC39" s="1079"/>
      <c r="DD39" s="1079"/>
      <c r="DE39" s="1079"/>
      <c r="DF39" s="1080"/>
      <c r="DG39" s="1078"/>
      <c r="DH39" s="1079"/>
      <c r="DI39" s="1079"/>
      <c r="DJ39" s="1079"/>
      <c r="DK39" s="1080"/>
      <c r="DL39" s="1078"/>
      <c r="DM39" s="1079"/>
      <c r="DN39" s="1079"/>
      <c r="DO39" s="1079"/>
      <c r="DP39" s="1080"/>
      <c r="DQ39" s="1078"/>
      <c r="DR39" s="1079"/>
      <c r="DS39" s="1079"/>
      <c r="DT39" s="1079"/>
      <c r="DU39" s="1080"/>
      <c r="DV39" s="1081"/>
      <c r="DW39" s="1082"/>
      <c r="DX39" s="1082"/>
      <c r="DY39" s="1082"/>
      <c r="DZ39" s="1083"/>
      <c r="EA39" s="246"/>
    </row>
    <row r="40" spans="1:131" s="247" customFormat="1" ht="26.25" customHeight="1" x14ac:dyDescent="0.15">
      <c r="A40" s="261">
        <v>13</v>
      </c>
      <c r="B40" s="1126"/>
      <c r="C40" s="1127"/>
      <c r="D40" s="1127"/>
      <c r="E40" s="1127"/>
      <c r="F40" s="1127"/>
      <c r="G40" s="1127"/>
      <c r="H40" s="1127"/>
      <c r="I40" s="1127"/>
      <c r="J40" s="1127"/>
      <c r="K40" s="1127"/>
      <c r="L40" s="1127"/>
      <c r="M40" s="1127"/>
      <c r="N40" s="1127"/>
      <c r="O40" s="1127"/>
      <c r="P40" s="1128"/>
      <c r="Q40" s="1132"/>
      <c r="R40" s="1133"/>
      <c r="S40" s="1133"/>
      <c r="T40" s="1133"/>
      <c r="U40" s="1133"/>
      <c r="V40" s="1133"/>
      <c r="W40" s="1133"/>
      <c r="X40" s="1133"/>
      <c r="Y40" s="1133"/>
      <c r="Z40" s="1133"/>
      <c r="AA40" s="1133"/>
      <c r="AB40" s="1133"/>
      <c r="AC40" s="1133"/>
      <c r="AD40" s="1133"/>
      <c r="AE40" s="1134"/>
      <c r="AF40" s="1108"/>
      <c r="AG40" s="1109"/>
      <c r="AH40" s="1109"/>
      <c r="AI40" s="1109"/>
      <c r="AJ40" s="1110"/>
      <c r="AK40" s="1069"/>
      <c r="AL40" s="1060"/>
      <c r="AM40" s="1060"/>
      <c r="AN40" s="1060"/>
      <c r="AO40" s="1060"/>
      <c r="AP40" s="1060"/>
      <c r="AQ40" s="1060"/>
      <c r="AR40" s="1060"/>
      <c r="AS40" s="1060"/>
      <c r="AT40" s="1060"/>
      <c r="AU40" s="1060"/>
      <c r="AV40" s="1060"/>
      <c r="AW40" s="1060"/>
      <c r="AX40" s="1060"/>
      <c r="AY40" s="1060"/>
      <c r="AZ40" s="1131"/>
      <c r="BA40" s="1131"/>
      <c r="BB40" s="1131"/>
      <c r="BC40" s="1131"/>
      <c r="BD40" s="1131"/>
      <c r="BE40" s="1121"/>
      <c r="BF40" s="1121"/>
      <c r="BG40" s="1121"/>
      <c r="BH40" s="1121"/>
      <c r="BI40" s="1122"/>
      <c r="BJ40" s="252"/>
      <c r="BK40" s="252"/>
      <c r="BL40" s="252"/>
      <c r="BM40" s="252"/>
      <c r="BN40" s="252"/>
      <c r="BO40" s="265"/>
      <c r="BP40" s="265"/>
      <c r="BQ40" s="262">
        <v>34</v>
      </c>
      <c r="BR40" s="263"/>
      <c r="BS40" s="1103"/>
      <c r="BT40" s="1104"/>
      <c r="BU40" s="1104"/>
      <c r="BV40" s="1104"/>
      <c r="BW40" s="1104"/>
      <c r="BX40" s="1104"/>
      <c r="BY40" s="1104"/>
      <c r="BZ40" s="1104"/>
      <c r="CA40" s="1104"/>
      <c r="CB40" s="1104"/>
      <c r="CC40" s="1104"/>
      <c r="CD40" s="1104"/>
      <c r="CE40" s="1104"/>
      <c r="CF40" s="1104"/>
      <c r="CG40" s="1105"/>
      <c r="CH40" s="1078"/>
      <c r="CI40" s="1079"/>
      <c r="CJ40" s="1079"/>
      <c r="CK40" s="1079"/>
      <c r="CL40" s="1080"/>
      <c r="CM40" s="1078"/>
      <c r="CN40" s="1079"/>
      <c r="CO40" s="1079"/>
      <c r="CP40" s="1079"/>
      <c r="CQ40" s="1080"/>
      <c r="CR40" s="1078"/>
      <c r="CS40" s="1079"/>
      <c r="CT40" s="1079"/>
      <c r="CU40" s="1079"/>
      <c r="CV40" s="1080"/>
      <c r="CW40" s="1078"/>
      <c r="CX40" s="1079"/>
      <c r="CY40" s="1079"/>
      <c r="CZ40" s="1079"/>
      <c r="DA40" s="1080"/>
      <c r="DB40" s="1078"/>
      <c r="DC40" s="1079"/>
      <c r="DD40" s="1079"/>
      <c r="DE40" s="1079"/>
      <c r="DF40" s="1080"/>
      <c r="DG40" s="1078"/>
      <c r="DH40" s="1079"/>
      <c r="DI40" s="1079"/>
      <c r="DJ40" s="1079"/>
      <c r="DK40" s="1080"/>
      <c r="DL40" s="1078"/>
      <c r="DM40" s="1079"/>
      <c r="DN40" s="1079"/>
      <c r="DO40" s="1079"/>
      <c r="DP40" s="1080"/>
      <c r="DQ40" s="1078"/>
      <c r="DR40" s="1079"/>
      <c r="DS40" s="1079"/>
      <c r="DT40" s="1079"/>
      <c r="DU40" s="1080"/>
      <c r="DV40" s="1081"/>
      <c r="DW40" s="1082"/>
      <c r="DX40" s="1082"/>
      <c r="DY40" s="1082"/>
      <c r="DZ40" s="1083"/>
      <c r="EA40" s="246"/>
    </row>
    <row r="41" spans="1:131" s="247" customFormat="1" ht="26.25" customHeight="1" x14ac:dyDescent="0.15">
      <c r="A41" s="261">
        <v>14</v>
      </c>
      <c r="B41" s="1126"/>
      <c r="C41" s="1127"/>
      <c r="D41" s="1127"/>
      <c r="E41" s="1127"/>
      <c r="F41" s="1127"/>
      <c r="G41" s="1127"/>
      <c r="H41" s="1127"/>
      <c r="I41" s="1127"/>
      <c r="J41" s="1127"/>
      <c r="K41" s="1127"/>
      <c r="L41" s="1127"/>
      <c r="M41" s="1127"/>
      <c r="N41" s="1127"/>
      <c r="O41" s="1127"/>
      <c r="P41" s="1128"/>
      <c r="Q41" s="1132"/>
      <c r="R41" s="1133"/>
      <c r="S41" s="1133"/>
      <c r="T41" s="1133"/>
      <c r="U41" s="1133"/>
      <c r="V41" s="1133"/>
      <c r="W41" s="1133"/>
      <c r="X41" s="1133"/>
      <c r="Y41" s="1133"/>
      <c r="Z41" s="1133"/>
      <c r="AA41" s="1133"/>
      <c r="AB41" s="1133"/>
      <c r="AC41" s="1133"/>
      <c r="AD41" s="1133"/>
      <c r="AE41" s="1134"/>
      <c r="AF41" s="1108"/>
      <c r="AG41" s="1109"/>
      <c r="AH41" s="1109"/>
      <c r="AI41" s="1109"/>
      <c r="AJ41" s="1110"/>
      <c r="AK41" s="1069"/>
      <c r="AL41" s="1060"/>
      <c r="AM41" s="1060"/>
      <c r="AN41" s="1060"/>
      <c r="AO41" s="1060"/>
      <c r="AP41" s="1060"/>
      <c r="AQ41" s="1060"/>
      <c r="AR41" s="1060"/>
      <c r="AS41" s="1060"/>
      <c r="AT41" s="1060"/>
      <c r="AU41" s="1060"/>
      <c r="AV41" s="1060"/>
      <c r="AW41" s="1060"/>
      <c r="AX41" s="1060"/>
      <c r="AY41" s="1060"/>
      <c r="AZ41" s="1131"/>
      <c r="BA41" s="1131"/>
      <c r="BB41" s="1131"/>
      <c r="BC41" s="1131"/>
      <c r="BD41" s="1131"/>
      <c r="BE41" s="1121"/>
      <c r="BF41" s="1121"/>
      <c r="BG41" s="1121"/>
      <c r="BH41" s="1121"/>
      <c r="BI41" s="1122"/>
      <c r="BJ41" s="252"/>
      <c r="BK41" s="252"/>
      <c r="BL41" s="252"/>
      <c r="BM41" s="252"/>
      <c r="BN41" s="252"/>
      <c r="BO41" s="265"/>
      <c r="BP41" s="265"/>
      <c r="BQ41" s="262">
        <v>35</v>
      </c>
      <c r="BR41" s="263"/>
      <c r="BS41" s="1103"/>
      <c r="BT41" s="1104"/>
      <c r="BU41" s="1104"/>
      <c r="BV41" s="1104"/>
      <c r="BW41" s="1104"/>
      <c r="BX41" s="1104"/>
      <c r="BY41" s="1104"/>
      <c r="BZ41" s="1104"/>
      <c r="CA41" s="1104"/>
      <c r="CB41" s="1104"/>
      <c r="CC41" s="1104"/>
      <c r="CD41" s="1104"/>
      <c r="CE41" s="1104"/>
      <c r="CF41" s="1104"/>
      <c r="CG41" s="1105"/>
      <c r="CH41" s="1078"/>
      <c r="CI41" s="1079"/>
      <c r="CJ41" s="1079"/>
      <c r="CK41" s="1079"/>
      <c r="CL41" s="1080"/>
      <c r="CM41" s="1078"/>
      <c r="CN41" s="1079"/>
      <c r="CO41" s="1079"/>
      <c r="CP41" s="1079"/>
      <c r="CQ41" s="1080"/>
      <c r="CR41" s="1078"/>
      <c r="CS41" s="1079"/>
      <c r="CT41" s="1079"/>
      <c r="CU41" s="1079"/>
      <c r="CV41" s="1080"/>
      <c r="CW41" s="1078"/>
      <c r="CX41" s="1079"/>
      <c r="CY41" s="1079"/>
      <c r="CZ41" s="1079"/>
      <c r="DA41" s="1080"/>
      <c r="DB41" s="1078"/>
      <c r="DC41" s="1079"/>
      <c r="DD41" s="1079"/>
      <c r="DE41" s="1079"/>
      <c r="DF41" s="1080"/>
      <c r="DG41" s="1078"/>
      <c r="DH41" s="1079"/>
      <c r="DI41" s="1079"/>
      <c r="DJ41" s="1079"/>
      <c r="DK41" s="1080"/>
      <c r="DL41" s="1078"/>
      <c r="DM41" s="1079"/>
      <c r="DN41" s="1079"/>
      <c r="DO41" s="1079"/>
      <c r="DP41" s="1080"/>
      <c r="DQ41" s="1078"/>
      <c r="DR41" s="1079"/>
      <c r="DS41" s="1079"/>
      <c r="DT41" s="1079"/>
      <c r="DU41" s="1080"/>
      <c r="DV41" s="1081"/>
      <c r="DW41" s="1082"/>
      <c r="DX41" s="1082"/>
      <c r="DY41" s="1082"/>
      <c r="DZ41" s="1083"/>
      <c r="EA41" s="246"/>
    </row>
    <row r="42" spans="1:131" s="247" customFormat="1" ht="26.25" customHeight="1" x14ac:dyDescent="0.15">
      <c r="A42" s="261">
        <v>15</v>
      </c>
      <c r="B42" s="1126"/>
      <c r="C42" s="1127"/>
      <c r="D42" s="1127"/>
      <c r="E42" s="1127"/>
      <c r="F42" s="1127"/>
      <c r="G42" s="1127"/>
      <c r="H42" s="1127"/>
      <c r="I42" s="1127"/>
      <c r="J42" s="1127"/>
      <c r="K42" s="1127"/>
      <c r="L42" s="1127"/>
      <c r="M42" s="1127"/>
      <c r="N42" s="1127"/>
      <c r="O42" s="1127"/>
      <c r="P42" s="1128"/>
      <c r="Q42" s="1132"/>
      <c r="R42" s="1133"/>
      <c r="S42" s="1133"/>
      <c r="T42" s="1133"/>
      <c r="U42" s="1133"/>
      <c r="V42" s="1133"/>
      <c r="W42" s="1133"/>
      <c r="X42" s="1133"/>
      <c r="Y42" s="1133"/>
      <c r="Z42" s="1133"/>
      <c r="AA42" s="1133"/>
      <c r="AB42" s="1133"/>
      <c r="AC42" s="1133"/>
      <c r="AD42" s="1133"/>
      <c r="AE42" s="1134"/>
      <c r="AF42" s="1108"/>
      <c r="AG42" s="1109"/>
      <c r="AH42" s="1109"/>
      <c r="AI42" s="1109"/>
      <c r="AJ42" s="1110"/>
      <c r="AK42" s="1069"/>
      <c r="AL42" s="1060"/>
      <c r="AM42" s="1060"/>
      <c r="AN42" s="1060"/>
      <c r="AO42" s="1060"/>
      <c r="AP42" s="1060"/>
      <c r="AQ42" s="1060"/>
      <c r="AR42" s="1060"/>
      <c r="AS42" s="1060"/>
      <c r="AT42" s="1060"/>
      <c r="AU42" s="1060"/>
      <c r="AV42" s="1060"/>
      <c r="AW42" s="1060"/>
      <c r="AX42" s="1060"/>
      <c r="AY42" s="1060"/>
      <c r="AZ42" s="1131"/>
      <c r="BA42" s="1131"/>
      <c r="BB42" s="1131"/>
      <c r="BC42" s="1131"/>
      <c r="BD42" s="1131"/>
      <c r="BE42" s="1121"/>
      <c r="BF42" s="1121"/>
      <c r="BG42" s="1121"/>
      <c r="BH42" s="1121"/>
      <c r="BI42" s="1122"/>
      <c r="BJ42" s="252"/>
      <c r="BK42" s="252"/>
      <c r="BL42" s="252"/>
      <c r="BM42" s="252"/>
      <c r="BN42" s="252"/>
      <c r="BO42" s="265"/>
      <c r="BP42" s="265"/>
      <c r="BQ42" s="262">
        <v>36</v>
      </c>
      <c r="BR42" s="263"/>
      <c r="BS42" s="1103"/>
      <c r="BT42" s="1104"/>
      <c r="BU42" s="1104"/>
      <c r="BV42" s="1104"/>
      <c r="BW42" s="1104"/>
      <c r="BX42" s="1104"/>
      <c r="BY42" s="1104"/>
      <c r="BZ42" s="1104"/>
      <c r="CA42" s="1104"/>
      <c r="CB42" s="1104"/>
      <c r="CC42" s="1104"/>
      <c r="CD42" s="1104"/>
      <c r="CE42" s="1104"/>
      <c r="CF42" s="1104"/>
      <c r="CG42" s="1105"/>
      <c r="CH42" s="1078"/>
      <c r="CI42" s="1079"/>
      <c r="CJ42" s="1079"/>
      <c r="CK42" s="1079"/>
      <c r="CL42" s="1080"/>
      <c r="CM42" s="1078"/>
      <c r="CN42" s="1079"/>
      <c r="CO42" s="1079"/>
      <c r="CP42" s="1079"/>
      <c r="CQ42" s="1080"/>
      <c r="CR42" s="1078"/>
      <c r="CS42" s="1079"/>
      <c r="CT42" s="1079"/>
      <c r="CU42" s="1079"/>
      <c r="CV42" s="1080"/>
      <c r="CW42" s="1078"/>
      <c r="CX42" s="1079"/>
      <c r="CY42" s="1079"/>
      <c r="CZ42" s="1079"/>
      <c r="DA42" s="1080"/>
      <c r="DB42" s="1078"/>
      <c r="DC42" s="1079"/>
      <c r="DD42" s="1079"/>
      <c r="DE42" s="1079"/>
      <c r="DF42" s="1080"/>
      <c r="DG42" s="1078"/>
      <c r="DH42" s="1079"/>
      <c r="DI42" s="1079"/>
      <c r="DJ42" s="1079"/>
      <c r="DK42" s="1080"/>
      <c r="DL42" s="1078"/>
      <c r="DM42" s="1079"/>
      <c r="DN42" s="1079"/>
      <c r="DO42" s="1079"/>
      <c r="DP42" s="1080"/>
      <c r="DQ42" s="1078"/>
      <c r="DR42" s="1079"/>
      <c r="DS42" s="1079"/>
      <c r="DT42" s="1079"/>
      <c r="DU42" s="1080"/>
      <c r="DV42" s="1081"/>
      <c r="DW42" s="1082"/>
      <c r="DX42" s="1082"/>
      <c r="DY42" s="1082"/>
      <c r="DZ42" s="1083"/>
      <c r="EA42" s="246"/>
    </row>
    <row r="43" spans="1:131" s="247" customFormat="1" ht="26.25" customHeight="1" x14ac:dyDescent="0.15">
      <c r="A43" s="261">
        <v>16</v>
      </c>
      <c r="B43" s="1126"/>
      <c r="C43" s="1127"/>
      <c r="D43" s="1127"/>
      <c r="E43" s="1127"/>
      <c r="F43" s="1127"/>
      <c r="G43" s="1127"/>
      <c r="H43" s="1127"/>
      <c r="I43" s="1127"/>
      <c r="J43" s="1127"/>
      <c r="K43" s="1127"/>
      <c r="L43" s="1127"/>
      <c r="M43" s="1127"/>
      <c r="N43" s="1127"/>
      <c r="O43" s="1127"/>
      <c r="P43" s="1128"/>
      <c r="Q43" s="1132"/>
      <c r="R43" s="1133"/>
      <c r="S43" s="1133"/>
      <c r="T43" s="1133"/>
      <c r="U43" s="1133"/>
      <c r="V43" s="1133"/>
      <c r="W43" s="1133"/>
      <c r="X43" s="1133"/>
      <c r="Y43" s="1133"/>
      <c r="Z43" s="1133"/>
      <c r="AA43" s="1133"/>
      <c r="AB43" s="1133"/>
      <c r="AC43" s="1133"/>
      <c r="AD43" s="1133"/>
      <c r="AE43" s="1134"/>
      <c r="AF43" s="1108"/>
      <c r="AG43" s="1109"/>
      <c r="AH43" s="1109"/>
      <c r="AI43" s="1109"/>
      <c r="AJ43" s="1110"/>
      <c r="AK43" s="1069"/>
      <c r="AL43" s="1060"/>
      <c r="AM43" s="1060"/>
      <c r="AN43" s="1060"/>
      <c r="AO43" s="1060"/>
      <c r="AP43" s="1060"/>
      <c r="AQ43" s="1060"/>
      <c r="AR43" s="1060"/>
      <c r="AS43" s="1060"/>
      <c r="AT43" s="1060"/>
      <c r="AU43" s="1060"/>
      <c r="AV43" s="1060"/>
      <c r="AW43" s="1060"/>
      <c r="AX43" s="1060"/>
      <c r="AY43" s="1060"/>
      <c r="AZ43" s="1131"/>
      <c r="BA43" s="1131"/>
      <c r="BB43" s="1131"/>
      <c r="BC43" s="1131"/>
      <c r="BD43" s="1131"/>
      <c r="BE43" s="1121"/>
      <c r="BF43" s="1121"/>
      <c r="BG43" s="1121"/>
      <c r="BH43" s="1121"/>
      <c r="BI43" s="1122"/>
      <c r="BJ43" s="252"/>
      <c r="BK43" s="252"/>
      <c r="BL43" s="252"/>
      <c r="BM43" s="252"/>
      <c r="BN43" s="252"/>
      <c r="BO43" s="265"/>
      <c r="BP43" s="265"/>
      <c r="BQ43" s="262">
        <v>37</v>
      </c>
      <c r="BR43" s="263"/>
      <c r="BS43" s="1103"/>
      <c r="BT43" s="1104"/>
      <c r="BU43" s="1104"/>
      <c r="BV43" s="1104"/>
      <c r="BW43" s="1104"/>
      <c r="BX43" s="1104"/>
      <c r="BY43" s="1104"/>
      <c r="BZ43" s="1104"/>
      <c r="CA43" s="1104"/>
      <c r="CB43" s="1104"/>
      <c r="CC43" s="1104"/>
      <c r="CD43" s="1104"/>
      <c r="CE43" s="1104"/>
      <c r="CF43" s="1104"/>
      <c r="CG43" s="1105"/>
      <c r="CH43" s="1078"/>
      <c r="CI43" s="1079"/>
      <c r="CJ43" s="1079"/>
      <c r="CK43" s="1079"/>
      <c r="CL43" s="1080"/>
      <c r="CM43" s="1078"/>
      <c r="CN43" s="1079"/>
      <c r="CO43" s="1079"/>
      <c r="CP43" s="1079"/>
      <c r="CQ43" s="1080"/>
      <c r="CR43" s="1078"/>
      <c r="CS43" s="1079"/>
      <c r="CT43" s="1079"/>
      <c r="CU43" s="1079"/>
      <c r="CV43" s="1080"/>
      <c r="CW43" s="1078"/>
      <c r="CX43" s="1079"/>
      <c r="CY43" s="1079"/>
      <c r="CZ43" s="1079"/>
      <c r="DA43" s="1080"/>
      <c r="DB43" s="1078"/>
      <c r="DC43" s="1079"/>
      <c r="DD43" s="1079"/>
      <c r="DE43" s="1079"/>
      <c r="DF43" s="1080"/>
      <c r="DG43" s="1078"/>
      <c r="DH43" s="1079"/>
      <c r="DI43" s="1079"/>
      <c r="DJ43" s="1079"/>
      <c r="DK43" s="1080"/>
      <c r="DL43" s="1078"/>
      <c r="DM43" s="1079"/>
      <c r="DN43" s="1079"/>
      <c r="DO43" s="1079"/>
      <c r="DP43" s="1080"/>
      <c r="DQ43" s="1078"/>
      <c r="DR43" s="1079"/>
      <c r="DS43" s="1079"/>
      <c r="DT43" s="1079"/>
      <c r="DU43" s="1080"/>
      <c r="DV43" s="1081"/>
      <c r="DW43" s="1082"/>
      <c r="DX43" s="1082"/>
      <c r="DY43" s="1082"/>
      <c r="DZ43" s="1083"/>
      <c r="EA43" s="246"/>
    </row>
    <row r="44" spans="1:131" s="247" customFormat="1" ht="26.25" customHeight="1" x14ac:dyDescent="0.15">
      <c r="A44" s="261">
        <v>17</v>
      </c>
      <c r="B44" s="1126"/>
      <c r="C44" s="1127"/>
      <c r="D44" s="1127"/>
      <c r="E44" s="1127"/>
      <c r="F44" s="1127"/>
      <c r="G44" s="1127"/>
      <c r="H44" s="1127"/>
      <c r="I44" s="1127"/>
      <c r="J44" s="1127"/>
      <c r="K44" s="1127"/>
      <c r="L44" s="1127"/>
      <c r="M44" s="1127"/>
      <c r="N44" s="1127"/>
      <c r="O44" s="1127"/>
      <c r="P44" s="1128"/>
      <c r="Q44" s="1132"/>
      <c r="R44" s="1133"/>
      <c r="S44" s="1133"/>
      <c r="T44" s="1133"/>
      <c r="U44" s="1133"/>
      <c r="V44" s="1133"/>
      <c r="W44" s="1133"/>
      <c r="X44" s="1133"/>
      <c r="Y44" s="1133"/>
      <c r="Z44" s="1133"/>
      <c r="AA44" s="1133"/>
      <c r="AB44" s="1133"/>
      <c r="AC44" s="1133"/>
      <c r="AD44" s="1133"/>
      <c r="AE44" s="1134"/>
      <c r="AF44" s="1108"/>
      <c r="AG44" s="1109"/>
      <c r="AH44" s="1109"/>
      <c r="AI44" s="1109"/>
      <c r="AJ44" s="1110"/>
      <c r="AK44" s="1069"/>
      <c r="AL44" s="1060"/>
      <c r="AM44" s="1060"/>
      <c r="AN44" s="1060"/>
      <c r="AO44" s="1060"/>
      <c r="AP44" s="1060"/>
      <c r="AQ44" s="1060"/>
      <c r="AR44" s="1060"/>
      <c r="AS44" s="1060"/>
      <c r="AT44" s="1060"/>
      <c r="AU44" s="1060"/>
      <c r="AV44" s="1060"/>
      <c r="AW44" s="1060"/>
      <c r="AX44" s="1060"/>
      <c r="AY44" s="1060"/>
      <c r="AZ44" s="1131"/>
      <c r="BA44" s="1131"/>
      <c r="BB44" s="1131"/>
      <c r="BC44" s="1131"/>
      <c r="BD44" s="1131"/>
      <c r="BE44" s="1121"/>
      <c r="BF44" s="1121"/>
      <c r="BG44" s="1121"/>
      <c r="BH44" s="1121"/>
      <c r="BI44" s="1122"/>
      <c r="BJ44" s="252"/>
      <c r="BK44" s="252"/>
      <c r="BL44" s="252"/>
      <c r="BM44" s="252"/>
      <c r="BN44" s="252"/>
      <c r="BO44" s="265"/>
      <c r="BP44" s="265"/>
      <c r="BQ44" s="262">
        <v>38</v>
      </c>
      <c r="BR44" s="263"/>
      <c r="BS44" s="1103"/>
      <c r="BT44" s="1104"/>
      <c r="BU44" s="1104"/>
      <c r="BV44" s="1104"/>
      <c r="BW44" s="1104"/>
      <c r="BX44" s="1104"/>
      <c r="BY44" s="1104"/>
      <c r="BZ44" s="1104"/>
      <c r="CA44" s="1104"/>
      <c r="CB44" s="1104"/>
      <c r="CC44" s="1104"/>
      <c r="CD44" s="1104"/>
      <c r="CE44" s="1104"/>
      <c r="CF44" s="1104"/>
      <c r="CG44" s="1105"/>
      <c r="CH44" s="1078"/>
      <c r="CI44" s="1079"/>
      <c r="CJ44" s="1079"/>
      <c r="CK44" s="1079"/>
      <c r="CL44" s="1080"/>
      <c r="CM44" s="1078"/>
      <c r="CN44" s="1079"/>
      <c r="CO44" s="1079"/>
      <c r="CP44" s="1079"/>
      <c r="CQ44" s="1080"/>
      <c r="CR44" s="1078"/>
      <c r="CS44" s="1079"/>
      <c r="CT44" s="1079"/>
      <c r="CU44" s="1079"/>
      <c r="CV44" s="1080"/>
      <c r="CW44" s="1078"/>
      <c r="CX44" s="1079"/>
      <c r="CY44" s="1079"/>
      <c r="CZ44" s="1079"/>
      <c r="DA44" s="1080"/>
      <c r="DB44" s="1078"/>
      <c r="DC44" s="1079"/>
      <c r="DD44" s="1079"/>
      <c r="DE44" s="1079"/>
      <c r="DF44" s="1080"/>
      <c r="DG44" s="1078"/>
      <c r="DH44" s="1079"/>
      <c r="DI44" s="1079"/>
      <c r="DJ44" s="1079"/>
      <c r="DK44" s="1080"/>
      <c r="DL44" s="1078"/>
      <c r="DM44" s="1079"/>
      <c r="DN44" s="1079"/>
      <c r="DO44" s="1079"/>
      <c r="DP44" s="1080"/>
      <c r="DQ44" s="1078"/>
      <c r="DR44" s="1079"/>
      <c r="DS44" s="1079"/>
      <c r="DT44" s="1079"/>
      <c r="DU44" s="1080"/>
      <c r="DV44" s="1081"/>
      <c r="DW44" s="1082"/>
      <c r="DX44" s="1082"/>
      <c r="DY44" s="1082"/>
      <c r="DZ44" s="1083"/>
      <c r="EA44" s="246"/>
    </row>
    <row r="45" spans="1:131" s="247" customFormat="1" ht="26.25" customHeight="1" x14ac:dyDescent="0.15">
      <c r="A45" s="261">
        <v>18</v>
      </c>
      <c r="B45" s="1126"/>
      <c r="C45" s="1127"/>
      <c r="D45" s="1127"/>
      <c r="E45" s="1127"/>
      <c r="F45" s="1127"/>
      <c r="G45" s="1127"/>
      <c r="H45" s="1127"/>
      <c r="I45" s="1127"/>
      <c r="J45" s="1127"/>
      <c r="K45" s="1127"/>
      <c r="L45" s="1127"/>
      <c r="M45" s="1127"/>
      <c r="N45" s="1127"/>
      <c r="O45" s="1127"/>
      <c r="P45" s="1128"/>
      <c r="Q45" s="1132"/>
      <c r="R45" s="1133"/>
      <c r="S45" s="1133"/>
      <c r="T45" s="1133"/>
      <c r="U45" s="1133"/>
      <c r="V45" s="1133"/>
      <c r="W45" s="1133"/>
      <c r="X45" s="1133"/>
      <c r="Y45" s="1133"/>
      <c r="Z45" s="1133"/>
      <c r="AA45" s="1133"/>
      <c r="AB45" s="1133"/>
      <c r="AC45" s="1133"/>
      <c r="AD45" s="1133"/>
      <c r="AE45" s="1134"/>
      <c r="AF45" s="1108"/>
      <c r="AG45" s="1109"/>
      <c r="AH45" s="1109"/>
      <c r="AI45" s="1109"/>
      <c r="AJ45" s="1110"/>
      <c r="AK45" s="1069"/>
      <c r="AL45" s="1060"/>
      <c r="AM45" s="1060"/>
      <c r="AN45" s="1060"/>
      <c r="AO45" s="1060"/>
      <c r="AP45" s="1060"/>
      <c r="AQ45" s="1060"/>
      <c r="AR45" s="1060"/>
      <c r="AS45" s="1060"/>
      <c r="AT45" s="1060"/>
      <c r="AU45" s="1060"/>
      <c r="AV45" s="1060"/>
      <c r="AW45" s="1060"/>
      <c r="AX45" s="1060"/>
      <c r="AY45" s="1060"/>
      <c r="AZ45" s="1131"/>
      <c r="BA45" s="1131"/>
      <c r="BB45" s="1131"/>
      <c r="BC45" s="1131"/>
      <c r="BD45" s="1131"/>
      <c r="BE45" s="1121"/>
      <c r="BF45" s="1121"/>
      <c r="BG45" s="1121"/>
      <c r="BH45" s="1121"/>
      <c r="BI45" s="1122"/>
      <c r="BJ45" s="252"/>
      <c r="BK45" s="252"/>
      <c r="BL45" s="252"/>
      <c r="BM45" s="252"/>
      <c r="BN45" s="252"/>
      <c r="BO45" s="265"/>
      <c r="BP45" s="265"/>
      <c r="BQ45" s="262">
        <v>39</v>
      </c>
      <c r="BR45" s="263"/>
      <c r="BS45" s="1103"/>
      <c r="BT45" s="1104"/>
      <c r="BU45" s="1104"/>
      <c r="BV45" s="1104"/>
      <c r="BW45" s="1104"/>
      <c r="BX45" s="1104"/>
      <c r="BY45" s="1104"/>
      <c r="BZ45" s="1104"/>
      <c r="CA45" s="1104"/>
      <c r="CB45" s="1104"/>
      <c r="CC45" s="1104"/>
      <c r="CD45" s="1104"/>
      <c r="CE45" s="1104"/>
      <c r="CF45" s="1104"/>
      <c r="CG45" s="1105"/>
      <c r="CH45" s="1078"/>
      <c r="CI45" s="1079"/>
      <c r="CJ45" s="1079"/>
      <c r="CK45" s="1079"/>
      <c r="CL45" s="1080"/>
      <c r="CM45" s="1078"/>
      <c r="CN45" s="1079"/>
      <c r="CO45" s="1079"/>
      <c r="CP45" s="1079"/>
      <c r="CQ45" s="1080"/>
      <c r="CR45" s="1078"/>
      <c r="CS45" s="1079"/>
      <c r="CT45" s="1079"/>
      <c r="CU45" s="1079"/>
      <c r="CV45" s="1080"/>
      <c r="CW45" s="1078"/>
      <c r="CX45" s="1079"/>
      <c r="CY45" s="1079"/>
      <c r="CZ45" s="1079"/>
      <c r="DA45" s="1080"/>
      <c r="DB45" s="1078"/>
      <c r="DC45" s="1079"/>
      <c r="DD45" s="1079"/>
      <c r="DE45" s="1079"/>
      <c r="DF45" s="1080"/>
      <c r="DG45" s="1078"/>
      <c r="DH45" s="1079"/>
      <c r="DI45" s="1079"/>
      <c r="DJ45" s="1079"/>
      <c r="DK45" s="1080"/>
      <c r="DL45" s="1078"/>
      <c r="DM45" s="1079"/>
      <c r="DN45" s="1079"/>
      <c r="DO45" s="1079"/>
      <c r="DP45" s="1080"/>
      <c r="DQ45" s="1078"/>
      <c r="DR45" s="1079"/>
      <c r="DS45" s="1079"/>
      <c r="DT45" s="1079"/>
      <c r="DU45" s="1080"/>
      <c r="DV45" s="1081"/>
      <c r="DW45" s="1082"/>
      <c r="DX45" s="1082"/>
      <c r="DY45" s="1082"/>
      <c r="DZ45" s="1083"/>
      <c r="EA45" s="246"/>
    </row>
    <row r="46" spans="1:131" s="247" customFormat="1" ht="26.25" customHeight="1" x14ac:dyDescent="0.15">
      <c r="A46" s="261">
        <v>19</v>
      </c>
      <c r="B46" s="1126"/>
      <c r="C46" s="1127"/>
      <c r="D46" s="1127"/>
      <c r="E46" s="1127"/>
      <c r="F46" s="1127"/>
      <c r="G46" s="1127"/>
      <c r="H46" s="1127"/>
      <c r="I46" s="1127"/>
      <c r="J46" s="1127"/>
      <c r="K46" s="1127"/>
      <c r="L46" s="1127"/>
      <c r="M46" s="1127"/>
      <c r="N46" s="1127"/>
      <c r="O46" s="1127"/>
      <c r="P46" s="1128"/>
      <c r="Q46" s="1132"/>
      <c r="R46" s="1133"/>
      <c r="S46" s="1133"/>
      <c r="T46" s="1133"/>
      <c r="U46" s="1133"/>
      <c r="V46" s="1133"/>
      <c r="W46" s="1133"/>
      <c r="X46" s="1133"/>
      <c r="Y46" s="1133"/>
      <c r="Z46" s="1133"/>
      <c r="AA46" s="1133"/>
      <c r="AB46" s="1133"/>
      <c r="AC46" s="1133"/>
      <c r="AD46" s="1133"/>
      <c r="AE46" s="1134"/>
      <c r="AF46" s="1108"/>
      <c r="AG46" s="1109"/>
      <c r="AH46" s="1109"/>
      <c r="AI46" s="1109"/>
      <c r="AJ46" s="1110"/>
      <c r="AK46" s="1069"/>
      <c r="AL46" s="1060"/>
      <c r="AM46" s="1060"/>
      <c r="AN46" s="1060"/>
      <c r="AO46" s="1060"/>
      <c r="AP46" s="1060"/>
      <c r="AQ46" s="1060"/>
      <c r="AR46" s="1060"/>
      <c r="AS46" s="1060"/>
      <c r="AT46" s="1060"/>
      <c r="AU46" s="1060"/>
      <c r="AV46" s="1060"/>
      <c r="AW46" s="1060"/>
      <c r="AX46" s="1060"/>
      <c r="AY46" s="1060"/>
      <c r="AZ46" s="1131"/>
      <c r="BA46" s="1131"/>
      <c r="BB46" s="1131"/>
      <c r="BC46" s="1131"/>
      <c r="BD46" s="1131"/>
      <c r="BE46" s="1121"/>
      <c r="BF46" s="1121"/>
      <c r="BG46" s="1121"/>
      <c r="BH46" s="1121"/>
      <c r="BI46" s="1122"/>
      <c r="BJ46" s="252"/>
      <c r="BK46" s="252"/>
      <c r="BL46" s="252"/>
      <c r="BM46" s="252"/>
      <c r="BN46" s="252"/>
      <c r="BO46" s="265"/>
      <c r="BP46" s="265"/>
      <c r="BQ46" s="262">
        <v>40</v>
      </c>
      <c r="BR46" s="263"/>
      <c r="BS46" s="1103"/>
      <c r="BT46" s="1104"/>
      <c r="BU46" s="1104"/>
      <c r="BV46" s="1104"/>
      <c r="BW46" s="1104"/>
      <c r="BX46" s="1104"/>
      <c r="BY46" s="1104"/>
      <c r="BZ46" s="1104"/>
      <c r="CA46" s="1104"/>
      <c r="CB46" s="1104"/>
      <c r="CC46" s="1104"/>
      <c r="CD46" s="1104"/>
      <c r="CE46" s="1104"/>
      <c r="CF46" s="1104"/>
      <c r="CG46" s="1105"/>
      <c r="CH46" s="1078"/>
      <c r="CI46" s="1079"/>
      <c r="CJ46" s="1079"/>
      <c r="CK46" s="1079"/>
      <c r="CL46" s="1080"/>
      <c r="CM46" s="1078"/>
      <c r="CN46" s="1079"/>
      <c r="CO46" s="1079"/>
      <c r="CP46" s="1079"/>
      <c r="CQ46" s="1080"/>
      <c r="CR46" s="1078"/>
      <c r="CS46" s="1079"/>
      <c r="CT46" s="1079"/>
      <c r="CU46" s="1079"/>
      <c r="CV46" s="1080"/>
      <c r="CW46" s="1078"/>
      <c r="CX46" s="1079"/>
      <c r="CY46" s="1079"/>
      <c r="CZ46" s="1079"/>
      <c r="DA46" s="1080"/>
      <c r="DB46" s="1078"/>
      <c r="DC46" s="1079"/>
      <c r="DD46" s="1079"/>
      <c r="DE46" s="1079"/>
      <c r="DF46" s="1080"/>
      <c r="DG46" s="1078"/>
      <c r="DH46" s="1079"/>
      <c r="DI46" s="1079"/>
      <c r="DJ46" s="1079"/>
      <c r="DK46" s="1080"/>
      <c r="DL46" s="1078"/>
      <c r="DM46" s="1079"/>
      <c r="DN46" s="1079"/>
      <c r="DO46" s="1079"/>
      <c r="DP46" s="1080"/>
      <c r="DQ46" s="1078"/>
      <c r="DR46" s="1079"/>
      <c r="DS46" s="1079"/>
      <c r="DT46" s="1079"/>
      <c r="DU46" s="1080"/>
      <c r="DV46" s="1081"/>
      <c r="DW46" s="1082"/>
      <c r="DX46" s="1082"/>
      <c r="DY46" s="1082"/>
      <c r="DZ46" s="1083"/>
      <c r="EA46" s="246"/>
    </row>
    <row r="47" spans="1:131" s="247" customFormat="1" ht="26.25" customHeight="1" x14ac:dyDescent="0.15">
      <c r="A47" s="261">
        <v>20</v>
      </c>
      <c r="B47" s="1126"/>
      <c r="C47" s="1127"/>
      <c r="D47" s="1127"/>
      <c r="E47" s="1127"/>
      <c r="F47" s="1127"/>
      <c r="G47" s="1127"/>
      <c r="H47" s="1127"/>
      <c r="I47" s="1127"/>
      <c r="J47" s="1127"/>
      <c r="K47" s="1127"/>
      <c r="L47" s="1127"/>
      <c r="M47" s="1127"/>
      <c r="N47" s="1127"/>
      <c r="O47" s="1127"/>
      <c r="P47" s="1128"/>
      <c r="Q47" s="1132"/>
      <c r="R47" s="1133"/>
      <c r="S47" s="1133"/>
      <c r="T47" s="1133"/>
      <c r="U47" s="1133"/>
      <c r="V47" s="1133"/>
      <c r="W47" s="1133"/>
      <c r="X47" s="1133"/>
      <c r="Y47" s="1133"/>
      <c r="Z47" s="1133"/>
      <c r="AA47" s="1133"/>
      <c r="AB47" s="1133"/>
      <c r="AC47" s="1133"/>
      <c r="AD47" s="1133"/>
      <c r="AE47" s="1134"/>
      <c r="AF47" s="1108"/>
      <c r="AG47" s="1109"/>
      <c r="AH47" s="1109"/>
      <c r="AI47" s="1109"/>
      <c r="AJ47" s="1110"/>
      <c r="AK47" s="1069"/>
      <c r="AL47" s="1060"/>
      <c r="AM47" s="1060"/>
      <c r="AN47" s="1060"/>
      <c r="AO47" s="1060"/>
      <c r="AP47" s="1060"/>
      <c r="AQ47" s="1060"/>
      <c r="AR47" s="1060"/>
      <c r="AS47" s="1060"/>
      <c r="AT47" s="1060"/>
      <c r="AU47" s="1060"/>
      <c r="AV47" s="1060"/>
      <c r="AW47" s="1060"/>
      <c r="AX47" s="1060"/>
      <c r="AY47" s="1060"/>
      <c r="AZ47" s="1131"/>
      <c r="BA47" s="1131"/>
      <c r="BB47" s="1131"/>
      <c r="BC47" s="1131"/>
      <c r="BD47" s="1131"/>
      <c r="BE47" s="1121"/>
      <c r="BF47" s="1121"/>
      <c r="BG47" s="1121"/>
      <c r="BH47" s="1121"/>
      <c r="BI47" s="1122"/>
      <c r="BJ47" s="252"/>
      <c r="BK47" s="252"/>
      <c r="BL47" s="252"/>
      <c r="BM47" s="252"/>
      <c r="BN47" s="252"/>
      <c r="BO47" s="265"/>
      <c r="BP47" s="265"/>
      <c r="BQ47" s="262">
        <v>41</v>
      </c>
      <c r="BR47" s="263"/>
      <c r="BS47" s="1103"/>
      <c r="BT47" s="1104"/>
      <c r="BU47" s="1104"/>
      <c r="BV47" s="1104"/>
      <c r="BW47" s="1104"/>
      <c r="BX47" s="1104"/>
      <c r="BY47" s="1104"/>
      <c r="BZ47" s="1104"/>
      <c r="CA47" s="1104"/>
      <c r="CB47" s="1104"/>
      <c r="CC47" s="1104"/>
      <c r="CD47" s="1104"/>
      <c r="CE47" s="1104"/>
      <c r="CF47" s="1104"/>
      <c r="CG47" s="1105"/>
      <c r="CH47" s="1078"/>
      <c r="CI47" s="1079"/>
      <c r="CJ47" s="1079"/>
      <c r="CK47" s="1079"/>
      <c r="CL47" s="1080"/>
      <c r="CM47" s="1078"/>
      <c r="CN47" s="1079"/>
      <c r="CO47" s="1079"/>
      <c r="CP47" s="1079"/>
      <c r="CQ47" s="1080"/>
      <c r="CR47" s="1078"/>
      <c r="CS47" s="1079"/>
      <c r="CT47" s="1079"/>
      <c r="CU47" s="1079"/>
      <c r="CV47" s="1080"/>
      <c r="CW47" s="1078"/>
      <c r="CX47" s="1079"/>
      <c r="CY47" s="1079"/>
      <c r="CZ47" s="1079"/>
      <c r="DA47" s="1080"/>
      <c r="DB47" s="1078"/>
      <c r="DC47" s="1079"/>
      <c r="DD47" s="1079"/>
      <c r="DE47" s="1079"/>
      <c r="DF47" s="1080"/>
      <c r="DG47" s="1078"/>
      <c r="DH47" s="1079"/>
      <c r="DI47" s="1079"/>
      <c r="DJ47" s="1079"/>
      <c r="DK47" s="1080"/>
      <c r="DL47" s="1078"/>
      <c r="DM47" s="1079"/>
      <c r="DN47" s="1079"/>
      <c r="DO47" s="1079"/>
      <c r="DP47" s="1080"/>
      <c r="DQ47" s="1078"/>
      <c r="DR47" s="1079"/>
      <c r="DS47" s="1079"/>
      <c r="DT47" s="1079"/>
      <c r="DU47" s="1080"/>
      <c r="DV47" s="1081"/>
      <c r="DW47" s="1082"/>
      <c r="DX47" s="1082"/>
      <c r="DY47" s="1082"/>
      <c r="DZ47" s="1083"/>
      <c r="EA47" s="246"/>
    </row>
    <row r="48" spans="1:131" s="247" customFormat="1" ht="26.25" customHeight="1" x14ac:dyDescent="0.15">
      <c r="A48" s="261">
        <v>21</v>
      </c>
      <c r="B48" s="1126"/>
      <c r="C48" s="1127"/>
      <c r="D48" s="1127"/>
      <c r="E48" s="1127"/>
      <c r="F48" s="1127"/>
      <c r="G48" s="1127"/>
      <c r="H48" s="1127"/>
      <c r="I48" s="1127"/>
      <c r="J48" s="1127"/>
      <c r="K48" s="1127"/>
      <c r="L48" s="1127"/>
      <c r="M48" s="1127"/>
      <c r="N48" s="1127"/>
      <c r="O48" s="1127"/>
      <c r="P48" s="1128"/>
      <c r="Q48" s="1132"/>
      <c r="R48" s="1133"/>
      <c r="S48" s="1133"/>
      <c r="T48" s="1133"/>
      <c r="U48" s="1133"/>
      <c r="V48" s="1133"/>
      <c r="W48" s="1133"/>
      <c r="X48" s="1133"/>
      <c r="Y48" s="1133"/>
      <c r="Z48" s="1133"/>
      <c r="AA48" s="1133"/>
      <c r="AB48" s="1133"/>
      <c r="AC48" s="1133"/>
      <c r="AD48" s="1133"/>
      <c r="AE48" s="1134"/>
      <c r="AF48" s="1108"/>
      <c r="AG48" s="1109"/>
      <c r="AH48" s="1109"/>
      <c r="AI48" s="1109"/>
      <c r="AJ48" s="1110"/>
      <c r="AK48" s="1069"/>
      <c r="AL48" s="1060"/>
      <c r="AM48" s="1060"/>
      <c r="AN48" s="1060"/>
      <c r="AO48" s="1060"/>
      <c r="AP48" s="1060"/>
      <c r="AQ48" s="1060"/>
      <c r="AR48" s="1060"/>
      <c r="AS48" s="1060"/>
      <c r="AT48" s="1060"/>
      <c r="AU48" s="1060"/>
      <c r="AV48" s="1060"/>
      <c r="AW48" s="1060"/>
      <c r="AX48" s="1060"/>
      <c r="AY48" s="1060"/>
      <c r="AZ48" s="1131"/>
      <c r="BA48" s="1131"/>
      <c r="BB48" s="1131"/>
      <c r="BC48" s="1131"/>
      <c r="BD48" s="1131"/>
      <c r="BE48" s="1121"/>
      <c r="BF48" s="1121"/>
      <c r="BG48" s="1121"/>
      <c r="BH48" s="1121"/>
      <c r="BI48" s="1122"/>
      <c r="BJ48" s="252"/>
      <c r="BK48" s="252"/>
      <c r="BL48" s="252"/>
      <c r="BM48" s="252"/>
      <c r="BN48" s="252"/>
      <c r="BO48" s="265"/>
      <c r="BP48" s="265"/>
      <c r="BQ48" s="262">
        <v>42</v>
      </c>
      <c r="BR48" s="263"/>
      <c r="BS48" s="1103"/>
      <c r="BT48" s="1104"/>
      <c r="BU48" s="1104"/>
      <c r="BV48" s="1104"/>
      <c r="BW48" s="1104"/>
      <c r="BX48" s="1104"/>
      <c r="BY48" s="1104"/>
      <c r="BZ48" s="1104"/>
      <c r="CA48" s="1104"/>
      <c r="CB48" s="1104"/>
      <c r="CC48" s="1104"/>
      <c r="CD48" s="1104"/>
      <c r="CE48" s="1104"/>
      <c r="CF48" s="1104"/>
      <c r="CG48" s="1105"/>
      <c r="CH48" s="1078"/>
      <c r="CI48" s="1079"/>
      <c r="CJ48" s="1079"/>
      <c r="CK48" s="1079"/>
      <c r="CL48" s="1080"/>
      <c r="CM48" s="1078"/>
      <c r="CN48" s="1079"/>
      <c r="CO48" s="1079"/>
      <c r="CP48" s="1079"/>
      <c r="CQ48" s="1080"/>
      <c r="CR48" s="1078"/>
      <c r="CS48" s="1079"/>
      <c r="CT48" s="1079"/>
      <c r="CU48" s="1079"/>
      <c r="CV48" s="1080"/>
      <c r="CW48" s="1078"/>
      <c r="CX48" s="1079"/>
      <c r="CY48" s="1079"/>
      <c r="CZ48" s="1079"/>
      <c r="DA48" s="1080"/>
      <c r="DB48" s="1078"/>
      <c r="DC48" s="1079"/>
      <c r="DD48" s="1079"/>
      <c r="DE48" s="1079"/>
      <c r="DF48" s="1080"/>
      <c r="DG48" s="1078"/>
      <c r="DH48" s="1079"/>
      <c r="DI48" s="1079"/>
      <c r="DJ48" s="1079"/>
      <c r="DK48" s="1080"/>
      <c r="DL48" s="1078"/>
      <c r="DM48" s="1079"/>
      <c r="DN48" s="1079"/>
      <c r="DO48" s="1079"/>
      <c r="DP48" s="1080"/>
      <c r="DQ48" s="1078"/>
      <c r="DR48" s="1079"/>
      <c r="DS48" s="1079"/>
      <c r="DT48" s="1079"/>
      <c r="DU48" s="1080"/>
      <c r="DV48" s="1081"/>
      <c r="DW48" s="1082"/>
      <c r="DX48" s="1082"/>
      <c r="DY48" s="1082"/>
      <c r="DZ48" s="1083"/>
      <c r="EA48" s="246"/>
    </row>
    <row r="49" spans="1:131" s="247" customFormat="1" ht="26.25" customHeight="1" x14ac:dyDescent="0.15">
      <c r="A49" s="261">
        <v>22</v>
      </c>
      <c r="B49" s="1126"/>
      <c r="C49" s="1127"/>
      <c r="D49" s="1127"/>
      <c r="E49" s="1127"/>
      <c r="F49" s="1127"/>
      <c r="G49" s="1127"/>
      <c r="H49" s="1127"/>
      <c r="I49" s="1127"/>
      <c r="J49" s="1127"/>
      <c r="K49" s="1127"/>
      <c r="L49" s="1127"/>
      <c r="M49" s="1127"/>
      <c r="N49" s="1127"/>
      <c r="O49" s="1127"/>
      <c r="P49" s="1128"/>
      <c r="Q49" s="1132"/>
      <c r="R49" s="1133"/>
      <c r="S49" s="1133"/>
      <c r="T49" s="1133"/>
      <c r="U49" s="1133"/>
      <c r="V49" s="1133"/>
      <c r="W49" s="1133"/>
      <c r="X49" s="1133"/>
      <c r="Y49" s="1133"/>
      <c r="Z49" s="1133"/>
      <c r="AA49" s="1133"/>
      <c r="AB49" s="1133"/>
      <c r="AC49" s="1133"/>
      <c r="AD49" s="1133"/>
      <c r="AE49" s="1134"/>
      <c r="AF49" s="1108"/>
      <c r="AG49" s="1109"/>
      <c r="AH49" s="1109"/>
      <c r="AI49" s="1109"/>
      <c r="AJ49" s="1110"/>
      <c r="AK49" s="1069"/>
      <c r="AL49" s="1060"/>
      <c r="AM49" s="1060"/>
      <c r="AN49" s="1060"/>
      <c r="AO49" s="1060"/>
      <c r="AP49" s="1060"/>
      <c r="AQ49" s="1060"/>
      <c r="AR49" s="1060"/>
      <c r="AS49" s="1060"/>
      <c r="AT49" s="1060"/>
      <c r="AU49" s="1060"/>
      <c r="AV49" s="1060"/>
      <c r="AW49" s="1060"/>
      <c r="AX49" s="1060"/>
      <c r="AY49" s="1060"/>
      <c r="AZ49" s="1131"/>
      <c r="BA49" s="1131"/>
      <c r="BB49" s="1131"/>
      <c r="BC49" s="1131"/>
      <c r="BD49" s="1131"/>
      <c r="BE49" s="1121"/>
      <c r="BF49" s="1121"/>
      <c r="BG49" s="1121"/>
      <c r="BH49" s="1121"/>
      <c r="BI49" s="1122"/>
      <c r="BJ49" s="252"/>
      <c r="BK49" s="252"/>
      <c r="BL49" s="252"/>
      <c r="BM49" s="252"/>
      <c r="BN49" s="252"/>
      <c r="BO49" s="265"/>
      <c r="BP49" s="265"/>
      <c r="BQ49" s="262">
        <v>43</v>
      </c>
      <c r="BR49" s="263"/>
      <c r="BS49" s="1103"/>
      <c r="BT49" s="1104"/>
      <c r="BU49" s="1104"/>
      <c r="BV49" s="1104"/>
      <c r="BW49" s="1104"/>
      <c r="BX49" s="1104"/>
      <c r="BY49" s="1104"/>
      <c r="BZ49" s="1104"/>
      <c r="CA49" s="1104"/>
      <c r="CB49" s="1104"/>
      <c r="CC49" s="1104"/>
      <c r="CD49" s="1104"/>
      <c r="CE49" s="1104"/>
      <c r="CF49" s="1104"/>
      <c r="CG49" s="1105"/>
      <c r="CH49" s="1078"/>
      <c r="CI49" s="1079"/>
      <c r="CJ49" s="1079"/>
      <c r="CK49" s="1079"/>
      <c r="CL49" s="1080"/>
      <c r="CM49" s="1078"/>
      <c r="CN49" s="1079"/>
      <c r="CO49" s="1079"/>
      <c r="CP49" s="1079"/>
      <c r="CQ49" s="1080"/>
      <c r="CR49" s="1078"/>
      <c r="CS49" s="1079"/>
      <c r="CT49" s="1079"/>
      <c r="CU49" s="1079"/>
      <c r="CV49" s="1080"/>
      <c r="CW49" s="1078"/>
      <c r="CX49" s="1079"/>
      <c r="CY49" s="1079"/>
      <c r="CZ49" s="1079"/>
      <c r="DA49" s="1080"/>
      <c r="DB49" s="1078"/>
      <c r="DC49" s="1079"/>
      <c r="DD49" s="1079"/>
      <c r="DE49" s="1079"/>
      <c r="DF49" s="1080"/>
      <c r="DG49" s="1078"/>
      <c r="DH49" s="1079"/>
      <c r="DI49" s="1079"/>
      <c r="DJ49" s="1079"/>
      <c r="DK49" s="1080"/>
      <c r="DL49" s="1078"/>
      <c r="DM49" s="1079"/>
      <c r="DN49" s="1079"/>
      <c r="DO49" s="1079"/>
      <c r="DP49" s="1080"/>
      <c r="DQ49" s="1078"/>
      <c r="DR49" s="1079"/>
      <c r="DS49" s="1079"/>
      <c r="DT49" s="1079"/>
      <c r="DU49" s="1080"/>
      <c r="DV49" s="1081"/>
      <c r="DW49" s="1082"/>
      <c r="DX49" s="1082"/>
      <c r="DY49" s="1082"/>
      <c r="DZ49" s="1083"/>
      <c r="EA49" s="246"/>
    </row>
    <row r="50" spans="1:131" s="247" customFormat="1" ht="26.25" customHeight="1" x14ac:dyDescent="0.15">
      <c r="A50" s="261">
        <v>23</v>
      </c>
      <c r="B50" s="1126"/>
      <c r="C50" s="1127"/>
      <c r="D50" s="1127"/>
      <c r="E50" s="1127"/>
      <c r="F50" s="1127"/>
      <c r="G50" s="1127"/>
      <c r="H50" s="1127"/>
      <c r="I50" s="1127"/>
      <c r="J50" s="1127"/>
      <c r="K50" s="1127"/>
      <c r="L50" s="1127"/>
      <c r="M50" s="1127"/>
      <c r="N50" s="1127"/>
      <c r="O50" s="1127"/>
      <c r="P50" s="1128"/>
      <c r="Q50" s="1129"/>
      <c r="R50" s="1112"/>
      <c r="S50" s="1112"/>
      <c r="T50" s="1112"/>
      <c r="U50" s="1112"/>
      <c r="V50" s="1112"/>
      <c r="W50" s="1112"/>
      <c r="X50" s="1112"/>
      <c r="Y50" s="1112"/>
      <c r="Z50" s="1112"/>
      <c r="AA50" s="1112"/>
      <c r="AB50" s="1112"/>
      <c r="AC50" s="1112"/>
      <c r="AD50" s="1112"/>
      <c r="AE50" s="1130"/>
      <c r="AF50" s="1108"/>
      <c r="AG50" s="1109"/>
      <c r="AH50" s="1109"/>
      <c r="AI50" s="1109"/>
      <c r="AJ50" s="1110"/>
      <c r="AK50" s="1111"/>
      <c r="AL50" s="1112"/>
      <c r="AM50" s="1112"/>
      <c r="AN50" s="1112"/>
      <c r="AO50" s="1112"/>
      <c r="AP50" s="1112"/>
      <c r="AQ50" s="1112"/>
      <c r="AR50" s="1112"/>
      <c r="AS50" s="1112"/>
      <c r="AT50" s="1112"/>
      <c r="AU50" s="1112"/>
      <c r="AV50" s="1112"/>
      <c r="AW50" s="1112"/>
      <c r="AX50" s="1112"/>
      <c r="AY50" s="1112"/>
      <c r="AZ50" s="1113"/>
      <c r="BA50" s="1113"/>
      <c r="BB50" s="1113"/>
      <c r="BC50" s="1113"/>
      <c r="BD50" s="1113"/>
      <c r="BE50" s="1121"/>
      <c r="BF50" s="1121"/>
      <c r="BG50" s="1121"/>
      <c r="BH50" s="1121"/>
      <c r="BI50" s="1122"/>
      <c r="BJ50" s="252"/>
      <c r="BK50" s="252"/>
      <c r="BL50" s="252"/>
      <c r="BM50" s="252"/>
      <c r="BN50" s="252"/>
      <c r="BO50" s="265"/>
      <c r="BP50" s="265"/>
      <c r="BQ50" s="262">
        <v>44</v>
      </c>
      <c r="BR50" s="263"/>
      <c r="BS50" s="1103"/>
      <c r="BT50" s="1104"/>
      <c r="BU50" s="1104"/>
      <c r="BV50" s="1104"/>
      <c r="BW50" s="1104"/>
      <c r="BX50" s="1104"/>
      <c r="BY50" s="1104"/>
      <c r="BZ50" s="1104"/>
      <c r="CA50" s="1104"/>
      <c r="CB50" s="1104"/>
      <c r="CC50" s="1104"/>
      <c r="CD50" s="1104"/>
      <c r="CE50" s="1104"/>
      <c r="CF50" s="1104"/>
      <c r="CG50" s="1105"/>
      <c r="CH50" s="1078"/>
      <c r="CI50" s="1079"/>
      <c r="CJ50" s="1079"/>
      <c r="CK50" s="1079"/>
      <c r="CL50" s="1080"/>
      <c r="CM50" s="1078"/>
      <c r="CN50" s="1079"/>
      <c r="CO50" s="1079"/>
      <c r="CP50" s="1079"/>
      <c r="CQ50" s="1080"/>
      <c r="CR50" s="1078"/>
      <c r="CS50" s="1079"/>
      <c r="CT50" s="1079"/>
      <c r="CU50" s="1079"/>
      <c r="CV50" s="1080"/>
      <c r="CW50" s="1078"/>
      <c r="CX50" s="1079"/>
      <c r="CY50" s="1079"/>
      <c r="CZ50" s="1079"/>
      <c r="DA50" s="1080"/>
      <c r="DB50" s="1078"/>
      <c r="DC50" s="1079"/>
      <c r="DD50" s="1079"/>
      <c r="DE50" s="1079"/>
      <c r="DF50" s="1080"/>
      <c r="DG50" s="1078"/>
      <c r="DH50" s="1079"/>
      <c r="DI50" s="1079"/>
      <c r="DJ50" s="1079"/>
      <c r="DK50" s="1080"/>
      <c r="DL50" s="1078"/>
      <c r="DM50" s="1079"/>
      <c r="DN50" s="1079"/>
      <c r="DO50" s="1079"/>
      <c r="DP50" s="1080"/>
      <c r="DQ50" s="1078"/>
      <c r="DR50" s="1079"/>
      <c r="DS50" s="1079"/>
      <c r="DT50" s="1079"/>
      <c r="DU50" s="1080"/>
      <c r="DV50" s="1081"/>
      <c r="DW50" s="1082"/>
      <c r="DX50" s="1082"/>
      <c r="DY50" s="1082"/>
      <c r="DZ50" s="1083"/>
      <c r="EA50" s="246"/>
    </row>
    <row r="51" spans="1:131" s="247" customFormat="1" ht="26.25" customHeight="1" x14ac:dyDescent="0.15">
      <c r="A51" s="261">
        <v>24</v>
      </c>
      <c r="B51" s="1126"/>
      <c r="C51" s="1127"/>
      <c r="D51" s="1127"/>
      <c r="E51" s="1127"/>
      <c r="F51" s="1127"/>
      <c r="G51" s="1127"/>
      <c r="H51" s="1127"/>
      <c r="I51" s="1127"/>
      <c r="J51" s="1127"/>
      <c r="K51" s="1127"/>
      <c r="L51" s="1127"/>
      <c r="M51" s="1127"/>
      <c r="N51" s="1127"/>
      <c r="O51" s="1127"/>
      <c r="P51" s="1128"/>
      <c r="Q51" s="1129"/>
      <c r="R51" s="1112"/>
      <c r="S51" s="1112"/>
      <c r="T51" s="1112"/>
      <c r="U51" s="1112"/>
      <c r="V51" s="1112"/>
      <c r="W51" s="1112"/>
      <c r="X51" s="1112"/>
      <c r="Y51" s="1112"/>
      <c r="Z51" s="1112"/>
      <c r="AA51" s="1112"/>
      <c r="AB51" s="1112"/>
      <c r="AC51" s="1112"/>
      <c r="AD51" s="1112"/>
      <c r="AE51" s="1130"/>
      <c r="AF51" s="1108"/>
      <c r="AG51" s="1109"/>
      <c r="AH51" s="1109"/>
      <c r="AI51" s="1109"/>
      <c r="AJ51" s="1110"/>
      <c r="AK51" s="1111"/>
      <c r="AL51" s="1112"/>
      <c r="AM51" s="1112"/>
      <c r="AN51" s="1112"/>
      <c r="AO51" s="1112"/>
      <c r="AP51" s="1112"/>
      <c r="AQ51" s="1112"/>
      <c r="AR51" s="1112"/>
      <c r="AS51" s="1112"/>
      <c r="AT51" s="1112"/>
      <c r="AU51" s="1112"/>
      <c r="AV51" s="1112"/>
      <c r="AW51" s="1112"/>
      <c r="AX51" s="1112"/>
      <c r="AY51" s="1112"/>
      <c r="AZ51" s="1113"/>
      <c r="BA51" s="1113"/>
      <c r="BB51" s="1113"/>
      <c r="BC51" s="1113"/>
      <c r="BD51" s="1113"/>
      <c r="BE51" s="1121"/>
      <c r="BF51" s="1121"/>
      <c r="BG51" s="1121"/>
      <c r="BH51" s="1121"/>
      <c r="BI51" s="1122"/>
      <c r="BJ51" s="252"/>
      <c r="BK51" s="252"/>
      <c r="BL51" s="252"/>
      <c r="BM51" s="252"/>
      <c r="BN51" s="252"/>
      <c r="BO51" s="265"/>
      <c r="BP51" s="265"/>
      <c r="BQ51" s="262">
        <v>45</v>
      </c>
      <c r="BR51" s="263"/>
      <c r="BS51" s="1103"/>
      <c r="BT51" s="1104"/>
      <c r="BU51" s="1104"/>
      <c r="BV51" s="1104"/>
      <c r="BW51" s="1104"/>
      <c r="BX51" s="1104"/>
      <c r="BY51" s="1104"/>
      <c r="BZ51" s="1104"/>
      <c r="CA51" s="1104"/>
      <c r="CB51" s="1104"/>
      <c r="CC51" s="1104"/>
      <c r="CD51" s="1104"/>
      <c r="CE51" s="1104"/>
      <c r="CF51" s="1104"/>
      <c r="CG51" s="1105"/>
      <c r="CH51" s="1078"/>
      <c r="CI51" s="1079"/>
      <c r="CJ51" s="1079"/>
      <c r="CK51" s="1079"/>
      <c r="CL51" s="1080"/>
      <c r="CM51" s="1078"/>
      <c r="CN51" s="1079"/>
      <c r="CO51" s="1079"/>
      <c r="CP51" s="1079"/>
      <c r="CQ51" s="1080"/>
      <c r="CR51" s="1078"/>
      <c r="CS51" s="1079"/>
      <c r="CT51" s="1079"/>
      <c r="CU51" s="1079"/>
      <c r="CV51" s="1080"/>
      <c r="CW51" s="1078"/>
      <c r="CX51" s="1079"/>
      <c r="CY51" s="1079"/>
      <c r="CZ51" s="1079"/>
      <c r="DA51" s="1080"/>
      <c r="DB51" s="1078"/>
      <c r="DC51" s="1079"/>
      <c r="DD51" s="1079"/>
      <c r="DE51" s="1079"/>
      <c r="DF51" s="1080"/>
      <c r="DG51" s="1078"/>
      <c r="DH51" s="1079"/>
      <c r="DI51" s="1079"/>
      <c r="DJ51" s="1079"/>
      <c r="DK51" s="1080"/>
      <c r="DL51" s="1078"/>
      <c r="DM51" s="1079"/>
      <c r="DN51" s="1079"/>
      <c r="DO51" s="1079"/>
      <c r="DP51" s="1080"/>
      <c r="DQ51" s="1078"/>
      <c r="DR51" s="1079"/>
      <c r="DS51" s="1079"/>
      <c r="DT51" s="1079"/>
      <c r="DU51" s="1080"/>
      <c r="DV51" s="1081"/>
      <c r="DW51" s="1082"/>
      <c r="DX51" s="1082"/>
      <c r="DY51" s="1082"/>
      <c r="DZ51" s="1083"/>
      <c r="EA51" s="246"/>
    </row>
    <row r="52" spans="1:131" s="247" customFormat="1" ht="26.25" customHeight="1" x14ac:dyDescent="0.15">
      <c r="A52" s="261">
        <v>25</v>
      </c>
      <c r="B52" s="1126"/>
      <c r="C52" s="1127"/>
      <c r="D52" s="1127"/>
      <c r="E52" s="1127"/>
      <c r="F52" s="1127"/>
      <c r="G52" s="1127"/>
      <c r="H52" s="1127"/>
      <c r="I52" s="1127"/>
      <c r="J52" s="1127"/>
      <c r="K52" s="1127"/>
      <c r="L52" s="1127"/>
      <c r="M52" s="1127"/>
      <c r="N52" s="1127"/>
      <c r="O52" s="1127"/>
      <c r="P52" s="1128"/>
      <c r="Q52" s="1129"/>
      <c r="R52" s="1112"/>
      <c r="S52" s="1112"/>
      <c r="T52" s="1112"/>
      <c r="U52" s="1112"/>
      <c r="V52" s="1112"/>
      <c r="W52" s="1112"/>
      <c r="X52" s="1112"/>
      <c r="Y52" s="1112"/>
      <c r="Z52" s="1112"/>
      <c r="AA52" s="1112"/>
      <c r="AB52" s="1112"/>
      <c r="AC52" s="1112"/>
      <c r="AD52" s="1112"/>
      <c r="AE52" s="1130"/>
      <c r="AF52" s="1108"/>
      <c r="AG52" s="1109"/>
      <c r="AH52" s="1109"/>
      <c r="AI52" s="1109"/>
      <c r="AJ52" s="1110"/>
      <c r="AK52" s="1111"/>
      <c r="AL52" s="1112"/>
      <c r="AM52" s="1112"/>
      <c r="AN52" s="1112"/>
      <c r="AO52" s="1112"/>
      <c r="AP52" s="1112"/>
      <c r="AQ52" s="1112"/>
      <c r="AR52" s="1112"/>
      <c r="AS52" s="1112"/>
      <c r="AT52" s="1112"/>
      <c r="AU52" s="1112"/>
      <c r="AV52" s="1112"/>
      <c r="AW52" s="1112"/>
      <c r="AX52" s="1112"/>
      <c r="AY52" s="1112"/>
      <c r="AZ52" s="1113"/>
      <c r="BA52" s="1113"/>
      <c r="BB52" s="1113"/>
      <c r="BC52" s="1113"/>
      <c r="BD52" s="1113"/>
      <c r="BE52" s="1121"/>
      <c r="BF52" s="1121"/>
      <c r="BG52" s="1121"/>
      <c r="BH52" s="1121"/>
      <c r="BI52" s="1122"/>
      <c r="BJ52" s="252"/>
      <c r="BK52" s="252"/>
      <c r="BL52" s="252"/>
      <c r="BM52" s="252"/>
      <c r="BN52" s="252"/>
      <c r="BO52" s="265"/>
      <c r="BP52" s="265"/>
      <c r="BQ52" s="262">
        <v>46</v>
      </c>
      <c r="BR52" s="263"/>
      <c r="BS52" s="1103"/>
      <c r="BT52" s="1104"/>
      <c r="BU52" s="1104"/>
      <c r="BV52" s="1104"/>
      <c r="BW52" s="1104"/>
      <c r="BX52" s="1104"/>
      <c r="BY52" s="1104"/>
      <c r="BZ52" s="1104"/>
      <c r="CA52" s="1104"/>
      <c r="CB52" s="1104"/>
      <c r="CC52" s="1104"/>
      <c r="CD52" s="1104"/>
      <c r="CE52" s="1104"/>
      <c r="CF52" s="1104"/>
      <c r="CG52" s="1105"/>
      <c r="CH52" s="1078"/>
      <c r="CI52" s="1079"/>
      <c r="CJ52" s="1079"/>
      <c r="CK52" s="1079"/>
      <c r="CL52" s="1080"/>
      <c r="CM52" s="1078"/>
      <c r="CN52" s="1079"/>
      <c r="CO52" s="1079"/>
      <c r="CP52" s="1079"/>
      <c r="CQ52" s="1080"/>
      <c r="CR52" s="1078"/>
      <c r="CS52" s="1079"/>
      <c r="CT52" s="1079"/>
      <c r="CU52" s="1079"/>
      <c r="CV52" s="1080"/>
      <c r="CW52" s="1078"/>
      <c r="CX52" s="1079"/>
      <c r="CY52" s="1079"/>
      <c r="CZ52" s="1079"/>
      <c r="DA52" s="1080"/>
      <c r="DB52" s="1078"/>
      <c r="DC52" s="1079"/>
      <c r="DD52" s="1079"/>
      <c r="DE52" s="1079"/>
      <c r="DF52" s="1080"/>
      <c r="DG52" s="1078"/>
      <c r="DH52" s="1079"/>
      <c r="DI52" s="1079"/>
      <c r="DJ52" s="1079"/>
      <c r="DK52" s="1080"/>
      <c r="DL52" s="1078"/>
      <c r="DM52" s="1079"/>
      <c r="DN52" s="1079"/>
      <c r="DO52" s="1079"/>
      <c r="DP52" s="1080"/>
      <c r="DQ52" s="1078"/>
      <c r="DR52" s="1079"/>
      <c r="DS52" s="1079"/>
      <c r="DT52" s="1079"/>
      <c r="DU52" s="1080"/>
      <c r="DV52" s="1081"/>
      <c r="DW52" s="1082"/>
      <c r="DX52" s="1082"/>
      <c r="DY52" s="1082"/>
      <c r="DZ52" s="1083"/>
      <c r="EA52" s="246"/>
    </row>
    <row r="53" spans="1:131" s="247" customFormat="1" ht="26.25" customHeight="1" x14ac:dyDescent="0.15">
      <c r="A53" s="261">
        <v>26</v>
      </c>
      <c r="B53" s="1126"/>
      <c r="C53" s="1127"/>
      <c r="D53" s="1127"/>
      <c r="E53" s="1127"/>
      <c r="F53" s="1127"/>
      <c r="G53" s="1127"/>
      <c r="H53" s="1127"/>
      <c r="I53" s="1127"/>
      <c r="J53" s="1127"/>
      <c r="K53" s="1127"/>
      <c r="L53" s="1127"/>
      <c r="M53" s="1127"/>
      <c r="N53" s="1127"/>
      <c r="O53" s="1127"/>
      <c r="P53" s="1128"/>
      <c r="Q53" s="1129"/>
      <c r="R53" s="1112"/>
      <c r="S53" s="1112"/>
      <c r="T53" s="1112"/>
      <c r="U53" s="1112"/>
      <c r="V53" s="1112"/>
      <c r="W53" s="1112"/>
      <c r="X53" s="1112"/>
      <c r="Y53" s="1112"/>
      <c r="Z53" s="1112"/>
      <c r="AA53" s="1112"/>
      <c r="AB53" s="1112"/>
      <c r="AC53" s="1112"/>
      <c r="AD53" s="1112"/>
      <c r="AE53" s="1130"/>
      <c r="AF53" s="1108"/>
      <c r="AG53" s="1109"/>
      <c r="AH53" s="1109"/>
      <c r="AI53" s="1109"/>
      <c r="AJ53" s="1110"/>
      <c r="AK53" s="1111"/>
      <c r="AL53" s="1112"/>
      <c r="AM53" s="1112"/>
      <c r="AN53" s="1112"/>
      <c r="AO53" s="1112"/>
      <c r="AP53" s="1112"/>
      <c r="AQ53" s="1112"/>
      <c r="AR53" s="1112"/>
      <c r="AS53" s="1112"/>
      <c r="AT53" s="1112"/>
      <c r="AU53" s="1112"/>
      <c r="AV53" s="1112"/>
      <c r="AW53" s="1112"/>
      <c r="AX53" s="1112"/>
      <c r="AY53" s="1112"/>
      <c r="AZ53" s="1113"/>
      <c r="BA53" s="1113"/>
      <c r="BB53" s="1113"/>
      <c r="BC53" s="1113"/>
      <c r="BD53" s="1113"/>
      <c r="BE53" s="1121"/>
      <c r="BF53" s="1121"/>
      <c r="BG53" s="1121"/>
      <c r="BH53" s="1121"/>
      <c r="BI53" s="1122"/>
      <c r="BJ53" s="252"/>
      <c r="BK53" s="252"/>
      <c r="BL53" s="252"/>
      <c r="BM53" s="252"/>
      <c r="BN53" s="252"/>
      <c r="BO53" s="265"/>
      <c r="BP53" s="265"/>
      <c r="BQ53" s="262">
        <v>47</v>
      </c>
      <c r="BR53" s="263"/>
      <c r="BS53" s="1103"/>
      <c r="BT53" s="1104"/>
      <c r="BU53" s="1104"/>
      <c r="BV53" s="1104"/>
      <c r="BW53" s="1104"/>
      <c r="BX53" s="1104"/>
      <c r="BY53" s="1104"/>
      <c r="BZ53" s="1104"/>
      <c r="CA53" s="1104"/>
      <c r="CB53" s="1104"/>
      <c r="CC53" s="1104"/>
      <c r="CD53" s="1104"/>
      <c r="CE53" s="1104"/>
      <c r="CF53" s="1104"/>
      <c r="CG53" s="1105"/>
      <c r="CH53" s="1078"/>
      <c r="CI53" s="1079"/>
      <c r="CJ53" s="1079"/>
      <c r="CK53" s="1079"/>
      <c r="CL53" s="1080"/>
      <c r="CM53" s="1078"/>
      <c r="CN53" s="1079"/>
      <c r="CO53" s="1079"/>
      <c r="CP53" s="1079"/>
      <c r="CQ53" s="1080"/>
      <c r="CR53" s="1078"/>
      <c r="CS53" s="1079"/>
      <c r="CT53" s="1079"/>
      <c r="CU53" s="1079"/>
      <c r="CV53" s="1080"/>
      <c r="CW53" s="1078"/>
      <c r="CX53" s="1079"/>
      <c r="CY53" s="1079"/>
      <c r="CZ53" s="1079"/>
      <c r="DA53" s="1080"/>
      <c r="DB53" s="1078"/>
      <c r="DC53" s="1079"/>
      <c r="DD53" s="1079"/>
      <c r="DE53" s="1079"/>
      <c r="DF53" s="1080"/>
      <c r="DG53" s="1078"/>
      <c r="DH53" s="1079"/>
      <c r="DI53" s="1079"/>
      <c r="DJ53" s="1079"/>
      <c r="DK53" s="1080"/>
      <c r="DL53" s="1078"/>
      <c r="DM53" s="1079"/>
      <c r="DN53" s="1079"/>
      <c r="DO53" s="1079"/>
      <c r="DP53" s="1080"/>
      <c r="DQ53" s="1078"/>
      <c r="DR53" s="1079"/>
      <c r="DS53" s="1079"/>
      <c r="DT53" s="1079"/>
      <c r="DU53" s="1080"/>
      <c r="DV53" s="1081"/>
      <c r="DW53" s="1082"/>
      <c r="DX53" s="1082"/>
      <c r="DY53" s="1082"/>
      <c r="DZ53" s="1083"/>
      <c r="EA53" s="246"/>
    </row>
    <row r="54" spans="1:131" s="247" customFormat="1" ht="26.25" customHeight="1" x14ac:dyDescent="0.15">
      <c r="A54" s="261">
        <v>27</v>
      </c>
      <c r="B54" s="1126"/>
      <c r="C54" s="1127"/>
      <c r="D54" s="1127"/>
      <c r="E54" s="1127"/>
      <c r="F54" s="1127"/>
      <c r="G54" s="1127"/>
      <c r="H54" s="1127"/>
      <c r="I54" s="1127"/>
      <c r="J54" s="1127"/>
      <c r="K54" s="1127"/>
      <c r="L54" s="1127"/>
      <c r="M54" s="1127"/>
      <c r="N54" s="1127"/>
      <c r="O54" s="1127"/>
      <c r="P54" s="1128"/>
      <c r="Q54" s="1129"/>
      <c r="R54" s="1112"/>
      <c r="S54" s="1112"/>
      <c r="T54" s="1112"/>
      <c r="U54" s="1112"/>
      <c r="V54" s="1112"/>
      <c r="W54" s="1112"/>
      <c r="X54" s="1112"/>
      <c r="Y54" s="1112"/>
      <c r="Z54" s="1112"/>
      <c r="AA54" s="1112"/>
      <c r="AB54" s="1112"/>
      <c r="AC54" s="1112"/>
      <c r="AD54" s="1112"/>
      <c r="AE54" s="1130"/>
      <c r="AF54" s="1108"/>
      <c r="AG54" s="1109"/>
      <c r="AH54" s="1109"/>
      <c r="AI54" s="1109"/>
      <c r="AJ54" s="1110"/>
      <c r="AK54" s="1111"/>
      <c r="AL54" s="1112"/>
      <c r="AM54" s="1112"/>
      <c r="AN54" s="1112"/>
      <c r="AO54" s="1112"/>
      <c r="AP54" s="1112"/>
      <c r="AQ54" s="1112"/>
      <c r="AR54" s="1112"/>
      <c r="AS54" s="1112"/>
      <c r="AT54" s="1112"/>
      <c r="AU54" s="1112"/>
      <c r="AV54" s="1112"/>
      <c r="AW54" s="1112"/>
      <c r="AX54" s="1112"/>
      <c r="AY54" s="1112"/>
      <c r="AZ54" s="1113"/>
      <c r="BA54" s="1113"/>
      <c r="BB54" s="1113"/>
      <c r="BC54" s="1113"/>
      <c r="BD54" s="1113"/>
      <c r="BE54" s="1121"/>
      <c r="BF54" s="1121"/>
      <c r="BG54" s="1121"/>
      <c r="BH54" s="1121"/>
      <c r="BI54" s="1122"/>
      <c r="BJ54" s="252"/>
      <c r="BK54" s="252"/>
      <c r="BL54" s="252"/>
      <c r="BM54" s="252"/>
      <c r="BN54" s="252"/>
      <c r="BO54" s="265"/>
      <c r="BP54" s="265"/>
      <c r="BQ54" s="262">
        <v>48</v>
      </c>
      <c r="BR54" s="263"/>
      <c r="BS54" s="1103"/>
      <c r="BT54" s="1104"/>
      <c r="BU54" s="1104"/>
      <c r="BV54" s="1104"/>
      <c r="BW54" s="1104"/>
      <c r="BX54" s="1104"/>
      <c r="BY54" s="1104"/>
      <c r="BZ54" s="1104"/>
      <c r="CA54" s="1104"/>
      <c r="CB54" s="1104"/>
      <c r="CC54" s="1104"/>
      <c r="CD54" s="1104"/>
      <c r="CE54" s="1104"/>
      <c r="CF54" s="1104"/>
      <c r="CG54" s="1105"/>
      <c r="CH54" s="1078"/>
      <c r="CI54" s="1079"/>
      <c r="CJ54" s="1079"/>
      <c r="CK54" s="1079"/>
      <c r="CL54" s="1080"/>
      <c r="CM54" s="1078"/>
      <c r="CN54" s="1079"/>
      <c r="CO54" s="1079"/>
      <c r="CP54" s="1079"/>
      <c r="CQ54" s="1080"/>
      <c r="CR54" s="1078"/>
      <c r="CS54" s="1079"/>
      <c r="CT54" s="1079"/>
      <c r="CU54" s="1079"/>
      <c r="CV54" s="1080"/>
      <c r="CW54" s="1078"/>
      <c r="CX54" s="1079"/>
      <c r="CY54" s="1079"/>
      <c r="CZ54" s="1079"/>
      <c r="DA54" s="1080"/>
      <c r="DB54" s="1078"/>
      <c r="DC54" s="1079"/>
      <c r="DD54" s="1079"/>
      <c r="DE54" s="1079"/>
      <c r="DF54" s="1080"/>
      <c r="DG54" s="1078"/>
      <c r="DH54" s="1079"/>
      <c r="DI54" s="1079"/>
      <c r="DJ54" s="1079"/>
      <c r="DK54" s="1080"/>
      <c r="DL54" s="1078"/>
      <c r="DM54" s="1079"/>
      <c r="DN54" s="1079"/>
      <c r="DO54" s="1079"/>
      <c r="DP54" s="1080"/>
      <c r="DQ54" s="1078"/>
      <c r="DR54" s="1079"/>
      <c r="DS54" s="1079"/>
      <c r="DT54" s="1079"/>
      <c r="DU54" s="1080"/>
      <c r="DV54" s="1081"/>
      <c r="DW54" s="1082"/>
      <c r="DX54" s="1082"/>
      <c r="DY54" s="1082"/>
      <c r="DZ54" s="1083"/>
      <c r="EA54" s="246"/>
    </row>
    <row r="55" spans="1:131" s="247" customFormat="1" ht="26.25" customHeight="1" x14ac:dyDescent="0.15">
      <c r="A55" s="261">
        <v>28</v>
      </c>
      <c r="B55" s="1126"/>
      <c r="C55" s="1127"/>
      <c r="D55" s="1127"/>
      <c r="E55" s="1127"/>
      <c r="F55" s="1127"/>
      <c r="G55" s="1127"/>
      <c r="H55" s="1127"/>
      <c r="I55" s="1127"/>
      <c r="J55" s="1127"/>
      <c r="K55" s="1127"/>
      <c r="L55" s="1127"/>
      <c r="M55" s="1127"/>
      <c r="N55" s="1127"/>
      <c r="O55" s="1127"/>
      <c r="P55" s="1128"/>
      <c r="Q55" s="1129"/>
      <c r="R55" s="1112"/>
      <c r="S55" s="1112"/>
      <c r="T55" s="1112"/>
      <c r="U55" s="1112"/>
      <c r="V55" s="1112"/>
      <c r="W55" s="1112"/>
      <c r="X55" s="1112"/>
      <c r="Y55" s="1112"/>
      <c r="Z55" s="1112"/>
      <c r="AA55" s="1112"/>
      <c r="AB55" s="1112"/>
      <c r="AC55" s="1112"/>
      <c r="AD55" s="1112"/>
      <c r="AE55" s="1130"/>
      <c r="AF55" s="1108"/>
      <c r="AG55" s="1109"/>
      <c r="AH55" s="1109"/>
      <c r="AI55" s="1109"/>
      <c r="AJ55" s="1110"/>
      <c r="AK55" s="1111"/>
      <c r="AL55" s="1112"/>
      <c r="AM55" s="1112"/>
      <c r="AN55" s="1112"/>
      <c r="AO55" s="1112"/>
      <c r="AP55" s="1112"/>
      <c r="AQ55" s="1112"/>
      <c r="AR55" s="1112"/>
      <c r="AS55" s="1112"/>
      <c r="AT55" s="1112"/>
      <c r="AU55" s="1112"/>
      <c r="AV55" s="1112"/>
      <c r="AW55" s="1112"/>
      <c r="AX55" s="1112"/>
      <c r="AY55" s="1112"/>
      <c r="AZ55" s="1113"/>
      <c r="BA55" s="1113"/>
      <c r="BB55" s="1113"/>
      <c r="BC55" s="1113"/>
      <c r="BD55" s="1113"/>
      <c r="BE55" s="1121"/>
      <c r="BF55" s="1121"/>
      <c r="BG55" s="1121"/>
      <c r="BH55" s="1121"/>
      <c r="BI55" s="1122"/>
      <c r="BJ55" s="252"/>
      <c r="BK55" s="252"/>
      <c r="BL55" s="252"/>
      <c r="BM55" s="252"/>
      <c r="BN55" s="252"/>
      <c r="BO55" s="265"/>
      <c r="BP55" s="265"/>
      <c r="BQ55" s="262">
        <v>49</v>
      </c>
      <c r="BR55" s="263"/>
      <c r="BS55" s="1103"/>
      <c r="BT55" s="1104"/>
      <c r="BU55" s="1104"/>
      <c r="BV55" s="1104"/>
      <c r="BW55" s="1104"/>
      <c r="BX55" s="1104"/>
      <c r="BY55" s="1104"/>
      <c r="BZ55" s="1104"/>
      <c r="CA55" s="1104"/>
      <c r="CB55" s="1104"/>
      <c r="CC55" s="1104"/>
      <c r="CD55" s="1104"/>
      <c r="CE55" s="1104"/>
      <c r="CF55" s="1104"/>
      <c r="CG55" s="1105"/>
      <c r="CH55" s="1078"/>
      <c r="CI55" s="1079"/>
      <c r="CJ55" s="1079"/>
      <c r="CK55" s="1079"/>
      <c r="CL55" s="1080"/>
      <c r="CM55" s="1078"/>
      <c r="CN55" s="1079"/>
      <c r="CO55" s="1079"/>
      <c r="CP55" s="1079"/>
      <c r="CQ55" s="1080"/>
      <c r="CR55" s="1078"/>
      <c r="CS55" s="1079"/>
      <c r="CT55" s="1079"/>
      <c r="CU55" s="1079"/>
      <c r="CV55" s="1080"/>
      <c r="CW55" s="1078"/>
      <c r="CX55" s="1079"/>
      <c r="CY55" s="1079"/>
      <c r="CZ55" s="1079"/>
      <c r="DA55" s="1080"/>
      <c r="DB55" s="1078"/>
      <c r="DC55" s="1079"/>
      <c r="DD55" s="1079"/>
      <c r="DE55" s="1079"/>
      <c r="DF55" s="1080"/>
      <c r="DG55" s="1078"/>
      <c r="DH55" s="1079"/>
      <c r="DI55" s="1079"/>
      <c r="DJ55" s="1079"/>
      <c r="DK55" s="1080"/>
      <c r="DL55" s="1078"/>
      <c r="DM55" s="1079"/>
      <c r="DN55" s="1079"/>
      <c r="DO55" s="1079"/>
      <c r="DP55" s="1080"/>
      <c r="DQ55" s="1078"/>
      <c r="DR55" s="1079"/>
      <c r="DS55" s="1079"/>
      <c r="DT55" s="1079"/>
      <c r="DU55" s="1080"/>
      <c r="DV55" s="1081"/>
      <c r="DW55" s="1082"/>
      <c r="DX55" s="1082"/>
      <c r="DY55" s="1082"/>
      <c r="DZ55" s="1083"/>
      <c r="EA55" s="246"/>
    </row>
    <row r="56" spans="1:131" s="247" customFormat="1" ht="26.25" customHeight="1" x14ac:dyDescent="0.15">
      <c r="A56" s="261">
        <v>29</v>
      </c>
      <c r="B56" s="1126"/>
      <c r="C56" s="1127"/>
      <c r="D56" s="1127"/>
      <c r="E56" s="1127"/>
      <c r="F56" s="1127"/>
      <c r="G56" s="1127"/>
      <c r="H56" s="1127"/>
      <c r="I56" s="1127"/>
      <c r="J56" s="1127"/>
      <c r="K56" s="1127"/>
      <c r="L56" s="1127"/>
      <c r="M56" s="1127"/>
      <c r="N56" s="1127"/>
      <c r="O56" s="1127"/>
      <c r="P56" s="1128"/>
      <c r="Q56" s="1129"/>
      <c r="R56" s="1112"/>
      <c r="S56" s="1112"/>
      <c r="T56" s="1112"/>
      <c r="U56" s="1112"/>
      <c r="V56" s="1112"/>
      <c r="W56" s="1112"/>
      <c r="X56" s="1112"/>
      <c r="Y56" s="1112"/>
      <c r="Z56" s="1112"/>
      <c r="AA56" s="1112"/>
      <c r="AB56" s="1112"/>
      <c r="AC56" s="1112"/>
      <c r="AD56" s="1112"/>
      <c r="AE56" s="1130"/>
      <c r="AF56" s="1108"/>
      <c r="AG56" s="1109"/>
      <c r="AH56" s="1109"/>
      <c r="AI56" s="1109"/>
      <c r="AJ56" s="1110"/>
      <c r="AK56" s="1111"/>
      <c r="AL56" s="1112"/>
      <c r="AM56" s="1112"/>
      <c r="AN56" s="1112"/>
      <c r="AO56" s="1112"/>
      <c r="AP56" s="1112"/>
      <c r="AQ56" s="1112"/>
      <c r="AR56" s="1112"/>
      <c r="AS56" s="1112"/>
      <c r="AT56" s="1112"/>
      <c r="AU56" s="1112"/>
      <c r="AV56" s="1112"/>
      <c r="AW56" s="1112"/>
      <c r="AX56" s="1112"/>
      <c r="AY56" s="1112"/>
      <c r="AZ56" s="1113"/>
      <c r="BA56" s="1113"/>
      <c r="BB56" s="1113"/>
      <c r="BC56" s="1113"/>
      <c r="BD56" s="1113"/>
      <c r="BE56" s="1121"/>
      <c r="BF56" s="1121"/>
      <c r="BG56" s="1121"/>
      <c r="BH56" s="1121"/>
      <c r="BI56" s="1122"/>
      <c r="BJ56" s="252"/>
      <c r="BK56" s="252"/>
      <c r="BL56" s="252"/>
      <c r="BM56" s="252"/>
      <c r="BN56" s="252"/>
      <c r="BO56" s="265"/>
      <c r="BP56" s="265"/>
      <c r="BQ56" s="262">
        <v>50</v>
      </c>
      <c r="BR56" s="263"/>
      <c r="BS56" s="1103"/>
      <c r="BT56" s="1104"/>
      <c r="BU56" s="1104"/>
      <c r="BV56" s="1104"/>
      <c r="BW56" s="1104"/>
      <c r="BX56" s="1104"/>
      <c r="BY56" s="1104"/>
      <c r="BZ56" s="1104"/>
      <c r="CA56" s="1104"/>
      <c r="CB56" s="1104"/>
      <c r="CC56" s="1104"/>
      <c r="CD56" s="1104"/>
      <c r="CE56" s="1104"/>
      <c r="CF56" s="1104"/>
      <c r="CG56" s="1105"/>
      <c r="CH56" s="1078"/>
      <c r="CI56" s="1079"/>
      <c r="CJ56" s="1079"/>
      <c r="CK56" s="1079"/>
      <c r="CL56" s="1080"/>
      <c r="CM56" s="1078"/>
      <c r="CN56" s="1079"/>
      <c r="CO56" s="1079"/>
      <c r="CP56" s="1079"/>
      <c r="CQ56" s="1080"/>
      <c r="CR56" s="1078"/>
      <c r="CS56" s="1079"/>
      <c r="CT56" s="1079"/>
      <c r="CU56" s="1079"/>
      <c r="CV56" s="1080"/>
      <c r="CW56" s="1078"/>
      <c r="CX56" s="1079"/>
      <c r="CY56" s="1079"/>
      <c r="CZ56" s="1079"/>
      <c r="DA56" s="1080"/>
      <c r="DB56" s="1078"/>
      <c r="DC56" s="1079"/>
      <c r="DD56" s="1079"/>
      <c r="DE56" s="1079"/>
      <c r="DF56" s="1080"/>
      <c r="DG56" s="1078"/>
      <c r="DH56" s="1079"/>
      <c r="DI56" s="1079"/>
      <c r="DJ56" s="1079"/>
      <c r="DK56" s="1080"/>
      <c r="DL56" s="1078"/>
      <c r="DM56" s="1079"/>
      <c r="DN56" s="1079"/>
      <c r="DO56" s="1079"/>
      <c r="DP56" s="1080"/>
      <c r="DQ56" s="1078"/>
      <c r="DR56" s="1079"/>
      <c r="DS56" s="1079"/>
      <c r="DT56" s="1079"/>
      <c r="DU56" s="1080"/>
      <c r="DV56" s="1081"/>
      <c r="DW56" s="1082"/>
      <c r="DX56" s="1082"/>
      <c r="DY56" s="1082"/>
      <c r="DZ56" s="1083"/>
      <c r="EA56" s="246"/>
    </row>
    <row r="57" spans="1:131" s="247" customFormat="1" ht="26.25" customHeight="1" x14ac:dyDescent="0.15">
      <c r="A57" s="261">
        <v>30</v>
      </c>
      <c r="B57" s="1126"/>
      <c r="C57" s="1127"/>
      <c r="D57" s="1127"/>
      <c r="E57" s="1127"/>
      <c r="F57" s="1127"/>
      <c r="G57" s="1127"/>
      <c r="H57" s="1127"/>
      <c r="I57" s="1127"/>
      <c r="J57" s="1127"/>
      <c r="K57" s="1127"/>
      <c r="L57" s="1127"/>
      <c r="M57" s="1127"/>
      <c r="N57" s="1127"/>
      <c r="O57" s="1127"/>
      <c r="P57" s="1128"/>
      <c r="Q57" s="1129"/>
      <c r="R57" s="1112"/>
      <c r="S57" s="1112"/>
      <c r="T57" s="1112"/>
      <c r="U57" s="1112"/>
      <c r="V57" s="1112"/>
      <c r="W57" s="1112"/>
      <c r="X57" s="1112"/>
      <c r="Y57" s="1112"/>
      <c r="Z57" s="1112"/>
      <c r="AA57" s="1112"/>
      <c r="AB57" s="1112"/>
      <c r="AC57" s="1112"/>
      <c r="AD57" s="1112"/>
      <c r="AE57" s="1130"/>
      <c r="AF57" s="1108"/>
      <c r="AG57" s="1109"/>
      <c r="AH57" s="1109"/>
      <c r="AI57" s="1109"/>
      <c r="AJ57" s="1110"/>
      <c r="AK57" s="1111"/>
      <c r="AL57" s="1112"/>
      <c r="AM57" s="1112"/>
      <c r="AN57" s="1112"/>
      <c r="AO57" s="1112"/>
      <c r="AP57" s="1112"/>
      <c r="AQ57" s="1112"/>
      <c r="AR57" s="1112"/>
      <c r="AS57" s="1112"/>
      <c r="AT57" s="1112"/>
      <c r="AU57" s="1112"/>
      <c r="AV57" s="1112"/>
      <c r="AW57" s="1112"/>
      <c r="AX57" s="1112"/>
      <c r="AY57" s="1112"/>
      <c r="AZ57" s="1113"/>
      <c r="BA57" s="1113"/>
      <c r="BB57" s="1113"/>
      <c r="BC57" s="1113"/>
      <c r="BD57" s="1113"/>
      <c r="BE57" s="1121"/>
      <c r="BF57" s="1121"/>
      <c r="BG57" s="1121"/>
      <c r="BH57" s="1121"/>
      <c r="BI57" s="1122"/>
      <c r="BJ57" s="252"/>
      <c r="BK57" s="252"/>
      <c r="BL57" s="252"/>
      <c r="BM57" s="252"/>
      <c r="BN57" s="252"/>
      <c r="BO57" s="265"/>
      <c r="BP57" s="265"/>
      <c r="BQ57" s="262">
        <v>51</v>
      </c>
      <c r="BR57" s="263"/>
      <c r="BS57" s="1103"/>
      <c r="BT57" s="1104"/>
      <c r="BU57" s="1104"/>
      <c r="BV57" s="1104"/>
      <c r="BW57" s="1104"/>
      <c r="BX57" s="1104"/>
      <c r="BY57" s="1104"/>
      <c r="BZ57" s="1104"/>
      <c r="CA57" s="1104"/>
      <c r="CB57" s="1104"/>
      <c r="CC57" s="1104"/>
      <c r="CD57" s="1104"/>
      <c r="CE57" s="1104"/>
      <c r="CF57" s="1104"/>
      <c r="CG57" s="1105"/>
      <c r="CH57" s="1078"/>
      <c r="CI57" s="1079"/>
      <c r="CJ57" s="1079"/>
      <c r="CK57" s="1079"/>
      <c r="CL57" s="1080"/>
      <c r="CM57" s="1078"/>
      <c r="CN57" s="1079"/>
      <c r="CO57" s="1079"/>
      <c r="CP57" s="1079"/>
      <c r="CQ57" s="1080"/>
      <c r="CR57" s="1078"/>
      <c r="CS57" s="1079"/>
      <c r="CT57" s="1079"/>
      <c r="CU57" s="1079"/>
      <c r="CV57" s="1080"/>
      <c r="CW57" s="1078"/>
      <c r="CX57" s="1079"/>
      <c r="CY57" s="1079"/>
      <c r="CZ57" s="1079"/>
      <c r="DA57" s="1080"/>
      <c r="DB57" s="1078"/>
      <c r="DC57" s="1079"/>
      <c r="DD57" s="1079"/>
      <c r="DE57" s="1079"/>
      <c r="DF57" s="1080"/>
      <c r="DG57" s="1078"/>
      <c r="DH57" s="1079"/>
      <c r="DI57" s="1079"/>
      <c r="DJ57" s="1079"/>
      <c r="DK57" s="1080"/>
      <c r="DL57" s="1078"/>
      <c r="DM57" s="1079"/>
      <c r="DN57" s="1079"/>
      <c r="DO57" s="1079"/>
      <c r="DP57" s="1080"/>
      <c r="DQ57" s="1078"/>
      <c r="DR57" s="1079"/>
      <c r="DS57" s="1079"/>
      <c r="DT57" s="1079"/>
      <c r="DU57" s="1080"/>
      <c r="DV57" s="1081"/>
      <c r="DW57" s="1082"/>
      <c r="DX57" s="1082"/>
      <c r="DY57" s="1082"/>
      <c r="DZ57" s="1083"/>
      <c r="EA57" s="246"/>
    </row>
    <row r="58" spans="1:131" s="247" customFormat="1" ht="26.25" customHeight="1" x14ac:dyDescent="0.15">
      <c r="A58" s="261">
        <v>31</v>
      </c>
      <c r="B58" s="1126"/>
      <c r="C58" s="1127"/>
      <c r="D58" s="1127"/>
      <c r="E58" s="1127"/>
      <c r="F58" s="1127"/>
      <c r="G58" s="1127"/>
      <c r="H58" s="1127"/>
      <c r="I58" s="1127"/>
      <c r="J58" s="1127"/>
      <c r="K58" s="1127"/>
      <c r="L58" s="1127"/>
      <c r="M58" s="1127"/>
      <c r="N58" s="1127"/>
      <c r="O58" s="1127"/>
      <c r="P58" s="1128"/>
      <c r="Q58" s="1129"/>
      <c r="R58" s="1112"/>
      <c r="S58" s="1112"/>
      <c r="T58" s="1112"/>
      <c r="U58" s="1112"/>
      <c r="V58" s="1112"/>
      <c r="W58" s="1112"/>
      <c r="X58" s="1112"/>
      <c r="Y58" s="1112"/>
      <c r="Z58" s="1112"/>
      <c r="AA58" s="1112"/>
      <c r="AB58" s="1112"/>
      <c r="AC58" s="1112"/>
      <c r="AD58" s="1112"/>
      <c r="AE58" s="1130"/>
      <c r="AF58" s="1108"/>
      <c r="AG58" s="1109"/>
      <c r="AH58" s="1109"/>
      <c r="AI58" s="1109"/>
      <c r="AJ58" s="1110"/>
      <c r="AK58" s="1111"/>
      <c r="AL58" s="1112"/>
      <c r="AM58" s="1112"/>
      <c r="AN58" s="1112"/>
      <c r="AO58" s="1112"/>
      <c r="AP58" s="1112"/>
      <c r="AQ58" s="1112"/>
      <c r="AR58" s="1112"/>
      <c r="AS58" s="1112"/>
      <c r="AT58" s="1112"/>
      <c r="AU58" s="1112"/>
      <c r="AV58" s="1112"/>
      <c r="AW58" s="1112"/>
      <c r="AX58" s="1112"/>
      <c r="AY58" s="1112"/>
      <c r="AZ58" s="1113"/>
      <c r="BA58" s="1113"/>
      <c r="BB58" s="1113"/>
      <c r="BC58" s="1113"/>
      <c r="BD58" s="1113"/>
      <c r="BE58" s="1121"/>
      <c r="BF58" s="1121"/>
      <c r="BG58" s="1121"/>
      <c r="BH58" s="1121"/>
      <c r="BI58" s="1122"/>
      <c r="BJ58" s="252"/>
      <c r="BK58" s="252"/>
      <c r="BL58" s="252"/>
      <c r="BM58" s="252"/>
      <c r="BN58" s="252"/>
      <c r="BO58" s="265"/>
      <c r="BP58" s="265"/>
      <c r="BQ58" s="262">
        <v>52</v>
      </c>
      <c r="BR58" s="263"/>
      <c r="BS58" s="1103"/>
      <c r="BT58" s="1104"/>
      <c r="BU58" s="1104"/>
      <c r="BV58" s="1104"/>
      <c r="BW58" s="1104"/>
      <c r="BX58" s="1104"/>
      <c r="BY58" s="1104"/>
      <c r="BZ58" s="1104"/>
      <c r="CA58" s="1104"/>
      <c r="CB58" s="1104"/>
      <c r="CC58" s="1104"/>
      <c r="CD58" s="1104"/>
      <c r="CE58" s="1104"/>
      <c r="CF58" s="1104"/>
      <c r="CG58" s="1105"/>
      <c r="CH58" s="1078"/>
      <c r="CI58" s="1079"/>
      <c r="CJ58" s="1079"/>
      <c r="CK58" s="1079"/>
      <c r="CL58" s="1080"/>
      <c r="CM58" s="1078"/>
      <c r="CN58" s="1079"/>
      <c r="CO58" s="1079"/>
      <c r="CP58" s="1079"/>
      <c r="CQ58" s="1080"/>
      <c r="CR58" s="1078"/>
      <c r="CS58" s="1079"/>
      <c r="CT58" s="1079"/>
      <c r="CU58" s="1079"/>
      <c r="CV58" s="1080"/>
      <c r="CW58" s="1078"/>
      <c r="CX58" s="1079"/>
      <c r="CY58" s="1079"/>
      <c r="CZ58" s="1079"/>
      <c r="DA58" s="1080"/>
      <c r="DB58" s="1078"/>
      <c r="DC58" s="1079"/>
      <c r="DD58" s="1079"/>
      <c r="DE58" s="1079"/>
      <c r="DF58" s="1080"/>
      <c r="DG58" s="1078"/>
      <c r="DH58" s="1079"/>
      <c r="DI58" s="1079"/>
      <c r="DJ58" s="1079"/>
      <c r="DK58" s="1080"/>
      <c r="DL58" s="1078"/>
      <c r="DM58" s="1079"/>
      <c r="DN58" s="1079"/>
      <c r="DO58" s="1079"/>
      <c r="DP58" s="1080"/>
      <c r="DQ58" s="1078"/>
      <c r="DR58" s="1079"/>
      <c r="DS58" s="1079"/>
      <c r="DT58" s="1079"/>
      <c r="DU58" s="1080"/>
      <c r="DV58" s="1081"/>
      <c r="DW58" s="1082"/>
      <c r="DX58" s="1082"/>
      <c r="DY58" s="1082"/>
      <c r="DZ58" s="1083"/>
      <c r="EA58" s="246"/>
    </row>
    <row r="59" spans="1:131" s="247" customFormat="1" ht="26.25" customHeight="1" x14ac:dyDescent="0.15">
      <c r="A59" s="261">
        <v>32</v>
      </c>
      <c r="B59" s="1126"/>
      <c r="C59" s="1127"/>
      <c r="D59" s="1127"/>
      <c r="E59" s="1127"/>
      <c r="F59" s="1127"/>
      <c r="G59" s="1127"/>
      <c r="H59" s="1127"/>
      <c r="I59" s="1127"/>
      <c r="J59" s="1127"/>
      <c r="K59" s="1127"/>
      <c r="L59" s="1127"/>
      <c r="M59" s="1127"/>
      <c r="N59" s="1127"/>
      <c r="O59" s="1127"/>
      <c r="P59" s="1128"/>
      <c r="Q59" s="1129"/>
      <c r="R59" s="1112"/>
      <c r="S59" s="1112"/>
      <c r="T59" s="1112"/>
      <c r="U59" s="1112"/>
      <c r="V59" s="1112"/>
      <c r="W59" s="1112"/>
      <c r="X59" s="1112"/>
      <c r="Y59" s="1112"/>
      <c r="Z59" s="1112"/>
      <c r="AA59" s="1112"/>
      <c r="AB59" s="1112"/>
      <c r="AC59" s="1112"/>
      <c r="AD59" s="1112"/>
      <c r="AE59" s="1130"/>
      <c r="AF59" s="1108"/>
      <c r="AG59" s="1109"/>
      <c r="AH59" s="1109"/>
      <c r="AI59" s="1109"/>
      <c r="AJ59" s="1110"/>
      <c r="AK59" s="1111"/>
      <c r="AL59" s="1112"/>
      <c r="AM59" s="1112"/>
      <c r="AN59" s="1112"/>
      <c r="AO59" s="1112"/>
      <c r="AP59" s="1112"/>
      <c r="AQ59" s="1112"/>
      <c r="AR59" s="1112"/>
      <c r="AS59" s="1112"/>
      <c r="AT59" s="1112"/>
      <c r="AU59" s="1112"/>
      <c r="AV59" s="1112"/>
      <c r="AW59" s="1112"/>
      <c r="AX59" s="1112"/>
      <c r="AY59" s="1112"/>
      <c r="AZ59" s="1113"/>
      <c r="BA59" s="1113"/>
      <c r="BB59" s="1113"/>
      <c r="BC59" s="1113"/>
      <c r="BD59" s="1113"/>
      <c r="BE59" s="1121"/>
      <c r="BF59" s="1121"/>
      <c r="BG59" s="1121"/>
      <c r="BH59" s="1121"/>
      <c r="BI59" s="1122"/>
      <c r="BJ59" s="252"/>
      <c r="BK59" s="252"/>
      <c r="BL59" s="252"/>
      <c r="BM59" s="252"/>
      <c r="BN59" s="252"/>
      <c r="BO59" s="265"/>
      <c r="BP59" s="265"/>
      <c r="BQ59" s="262">
        <v>53</v>
      </c>
      <c r="BR59" s="263"/>
      <c r="BS59" s="1103"/>
      <c r="BT59" s="1104"/>
      <c r="BU59" s="1104"/>
      <c r="BV59" s="1104"/>
      <c r="BW59" s="1104"/>
      <c r="BX59" s="1104"/>
      <c r="BY59" s="1104"/>
      <c r="BZ59" s="1104"/>
      <c r="CA59" s="1104"/>
      <c r="CB59" s="1104"/>
      <c r="CC59" s="1104"/>
      <c r="CD59" s="1104"/>
      <c r="CE59" s="1104"/>
      <c r="CF59" s="1104"/>
      <c r="CG59" s="1105"/>
      <c r="CH59" s="1078"/>
      <c r="CI59" s="1079"/>
      <c r="CJ59" s="1079"/>
      <c r="CK59" s="1079"/>
      <c r="CL59" s="1080"/>
      <c r="CM59" s="1078"/>
      <c r="CN59" s="1079"/>
      <c r="CO59" s="1079"/>
      <c r="CP59" s="1079"/>
      <c r="CQ59" s="1080"/>
      <c r="CR59" s="1078"/>
      <c r="CS59" s="1079"/>
      <c r="CT59" s="1079"/>
      <c r="CU59" s="1079"/>
      <c r="CV59" s="1080"/>
      <c r="CW59" s="1078"/>
      <c r="CX59" s="1079"/>
      <c r="CY59" s="1079"/>
      <c r="CZ59" s="1079"/>
      <c r="DA59" s="1080"/>
      <c r="DB59" s="1078"/>
      <c r="DC59" s="1079"/>
      <c r="DD59" s="1079"/>
      <c r="DE59" s="1079"/>
      <c r="DF59" s="1080"/>
      <c r="DG59" s="1078"/>
      <c r="DH59" s="1079"/>
      <c r="DI59" s="1079"/>
      <c r="DJ59" s="1079"/>
      <c r="DK59" s="1080"/>
      <c r="DL59" s="1078"/>
      <c r="DM59" s="1079"/>
      <c r="DN59" s="1079"/>
      <c r="DO59" s="1079"/>
      <c r="DP59" s="1080"/>
      <c r="DQ59" s="1078"/>
      <c r="DR59" s="1079"/>
      <c r="DS59" s="1079"/>
      <c r="DT59" s="1079"/>
      <c r="DU59" s="1080"/>
      <c r="DV59" s="1081"/>
      <c r="DW59" s="1082"/>
      <c r="DX59" s="1082"/>
      <c r="DY59" s="1082"/>
      <c r="DZ59" s="1083"/>
      <c r="EA59" s="246"/>
    </row>
    <row r="60" spans="1:131" s="247" customFormat="1" ht="26.25" customHeight="1" x14ac:dyDescent="0.15">
      <c r="A60" s="261">
        <v>33</v>
      </c>
      <c r="B60" s="1126"/>
      <c r="C60" s="1127"/>
      <c r="D60" s="1127"/>
      <c r="E60" s="1127"/>
      <c r="F60" s="1127"/>
      <c r="G60" s="1127"/>
      <c r="H60" s="1127"/>
      <c r="I60" s="1127"/>
      <c r="J60" s="1127"/>
      <c r="K60" s="1127"/>
      <c r="L60" s="1127"/>
      <c r="M60" s="1127"/>
      <c r="N60" s="1127"/>
      <c r="O60" s="1127"/>
      <c r="P60" s="1128"/>
      <c r="Q60" s="1129"/>
      <c r="R60" s="1112"/>
      <c r="S60" s="1112"/>
      <c r="T60" s="1112"/>
      <c r="U60" s="1112"/>
      <c r="V60" s="1112"/>
      <c r="W60" s="1112"/>
      <c r="X60" s="1112"/>
      <c r="Y60" s="1112"/>
      <c r="Z60" s="1112"/>
      <c r="AA60" s="1112"/>
      <c r="AB60" s="1112"/>
      <c r="AC60" s="1112"/>
      <c r="AD60" s="1112"/>
      <c r="AE60" s="1130"/>
      <c r="AF60" s="1108"/>
      <c r="AG60" s="1109"/>
      <c r="AH60" s="1109"/>
      <c r="AI60" s="1109"/>
      <c r="AJ60" s="1110"/>
      <c r="AK60" s="1111"/>
      <c r="AL60" s="1112"/>
      <c r="AM60" s="1112"/>
      <c r="AN60" s="1112"/>
      <c r="AO60" s="1112"/>
      <c r="AP60" s="1112"/>
      <c r="AQ60" s="1112"/>
      <c r="AR60" s="1112"/>
      <c r="AS60" s="1112"/>
      <c r="AT60" s="1112"/>
      <c r="AU60" s="1112"/>
      <c r="AV60" s="1112"/>
      <c r="AW60" s="1112"/>
      <c r="AX60" s="1112"/>
      <c r="AY60" s="1112"/>
      <c r="AZ60" s="1113"/>
      <c r="BA60" s="1113"/>
      <c r="BB60" s="1113"/>
      <c r="BC60" s="1113"/>
      <c r="BD60" s="1113"/>
      <c r="BE60" s="1121"/>
      <c r="BF60" s="1121"/>
      <c r="BG60" s="1121"/>
      <c r="BH60" s="1121"/>
      <c r="BI60" s="1122"/>
      <c r="BJ60" s="252"/>
      <c r="BK60" s="252"/>
      <c r="BL60" s="252"/>
      <c r="BM60" s="252"/>
      <c r="BN60" s="252"/>
      <c r="BO60" s="265"/>
      <c r="BP60" s="265"/>
      <c r="BQ60" s="262">
        <v>54</v>
      </c>
      <c r="BR60" s="263"/>
      <c r="BS60" s="1103"/>
      <c r="BT60" s="1104"/>
      <c r="BU60" s="1104"/>
      <c r="BV60" s="1104"/>
      <c r="BW60" s="1104"/>
      <c r="BX60" s="1104"/>
      <c r="BY60" s="1104"/>
      <c r="BZ60" s="1104"/>
      <c r="CA60" s="1104"/>
      <c r="CB60" s="1104"/>
      <c r="CC60" s="1104"/>
      <c r="CD60" s="1104"/>
      <c r="CE60" s="1104"/>
      <c r="CF60" s="1104"/>
      <c r="CG60" s="1105"/>
      <c r="CH60" s="1078"/>
      <c r="CI60" s="1079"/>
      <c r="CJ60" s="1079"/>
      <c r="CK60" s="1079"/>
      <c r="CL60" s="1080"/>
      <c r="CM60" s="1078"/>
      <c r="CN60" s="1079"/>
      <c r="CO60" s="1079"/>
      <c r="CP60" s="1079"/>
      <c r="CQ60" s="1080"/>
      <c r="CR60" s="1078"/>
      <c r="CS60" s="1079"/>
      <c r="CT60" s="1079"/>
      <c r="CU60" s="1079"/>
      <c r="CV60" s="1080"/>
      <c r="CW60" s="1078"/>
      <c r="CX60" s="1079"/>
      <c r="CY60" s="1079"/>
      <c r="CZ60" s="1079"/>
      <c r="DA60" s="1080"/>
      <c r="DB60" s="1078"/>
      <c r="DC60" s="1079"/>
      <c r="DD60" s="1079"/>
      <c r="DE60" s="1079"/>
      <c r="DF60" s="1080"/>
      <c r="DG60" s="1078"/>
      <c r="DH60" s="1079"/>
      <c r="DI60" s="1079"/>
      <c r="DJ60" s="1079"/>
      <c r="DK60" s="1080"/>
      <c r="DL60" s="1078"/>
      <c r="DM60" s="1079"/>
      <c r="DN60" s="1079"/>
      <c r="DO60" s="1079"/>
      <c r="DP60" s="1080"/>
      <c r="DQ60" s="1078"/>
      <c r="DR60" s="1079"/>
      <c r="DS60" s="1079"/>
      <c r="DT60" s="1079"/>
      <c r="DU60" s="1080"/>
      <c r="DV60" s="1081"/>
      <c r="DW60" s="1082"/>
      <c r="DX60" s="1082"/>
      <c r="DY60" s="1082"/>
      <c r="DZ60" s="1083"/>
      <c r="EA60" s="246"/>
    </row>
    <row r="61" spans="1:131" s="247" customFormat="1" ht="26.25" customHeight="1" thickBot="1" x14ac:dyDescent="0.2">
      <c r="A61" s="261">
        <v>34</v>
      </c>
      <c r="B61" s="1126"/>
      <c r="C61" s="1127"/>
      <c r="D61" s="1127"/>
      <c r="E61" s="1127"/>
      <c r="F61" s="1127"/>
      <c r="G61" s="1127"/>
      <c r="H61" s="1127"/>
      <c r="I61" s="1127"/>
      <c r="J61" s="1127"/>
      <c r="K61" s="1127"/>
      <c r="L61" s="1127"/>
      <c r="M61" s="1127"/>
      <c r="N61" s="1127"/>
      <c r="O61" s="1127"/>
      <c r="P61" s="1128"/>
      <c r="Q61" s="1129"/>
      <c r="R61" s="1112"/>
      <c r="S61" s="1112"/>
      <c r="T61" s="1112"/>
      <c r="U61" s="1112"/>
      <c r="V61" s="1112"/>
      <c r="W61" s="1112"/>
      <c r="X61" s="1112"/>
      <c r="Y61" s="1112"/>
      <c r="Z61" s="1112"/>
      <c r="AA61" s="1112"/>
      <c r="AB61" s="1112"/>
      <c r="AC61" s="1112"/>
      <c r="AD61" s="1112"/>
      <c r="AE61" s="1130"/>
      <c r="AF61" s="1108"/>
      <c r="AG61" s="1109"/>
      <c r="AH61" s="1109"/>
      <c r="AI61" s="1109"/>
      <c r="AJ61" s="1110"/>
      <c r="AK61" s="1111"/>
      <c r="AL61" s="1112"/>
      <c r="AM61" s="1112"/>
      <c r="AN61" s="1112"/>
      <c r="AO61" s="1112"/>
      <c r="AP61" s="1112"/>
      <c r="AQ61" s="1112"/>
      <c r="AR61" s="1112"/>
      <c r="AS61" s="1112"/>
      <c r="AT61" s="1112"/>
      <c r="AU61" s="1112"/>
      <c r="AV61" s="1112"/>
      <c r="AW61" s="1112"/>
      <c r="AX61" s="1112"/>
      <c r="AY61" s="1112"/>
      <c r="AZ61" s="1113"/>
      <c r="BA61" s="1113"/>
      <c r="BB61" s="1113"/>
      <c r="BC61" s="1113"/>
      <c r="BD61" s="1113"/>
      <c r="BE61" s="1121"/>
      <c r="BF61" s="1121"/>
      <c r="BG61" s="1121"/>
      <c r="BH61" s="1121"/>
      <c r="BI61" s="1122"/>
      <c r="BJ61" s="252"/>
      <c r="BK61" s="252"/>
      <c r="BL61" s="252"/>
      <c r="BM61" s="252"/>
      <c r="BN61" s="252"/>
      <c r="BO61" s="265"/>
      <c r="BP61" s="265"/>
      <c r="BQ61" s="262">
        <v>55</v>
      </c>
      <c r="BR61" s="263"/>
      <c r="BS61" s="1103"/>
      <c r="BT61" s="1104"/>
      <c r="BU61" s="1104"/>
      <c r="BV61" s="1104"/>
      <c r="BW61" s="1104"/>
      <c r="BX61" s="1104"/>
      <c r="BY61" s="1104"/>
      <c r="BZ61" s="1104"/>
      <c r="CA61" s="1104"/>
      <c r="CB61" s="1104"/>
      <c r="CC61" s="1104"/>
      <c r="CD61" s="1104"/>
      <c r="CE61" s="1104"/>
      <c r="CF61" s="1104"/>
      <c r="CG61" s="1105"/>
      <c r="CH61" s="1078"/>
      <c r="CI61" s="1079"/>
      <c r="CJ61" s="1079"/>
      <c r="CK61" s="1079"/>
      <c r="CL61" s="1080"/>
      <c r="CM61" s="1078"/>
      <c r="CN61" s="1079"/>
      <c r="CO61" s="1079"/>
      <c r="CP61" s="1079"/>
      <c r="CQ61" s="1080"/>
      <c r="CR61" s="1078"/>
      <c r="CS61" s="1079"/>
      <c r="CT61" s="1079"/>
      <c r="CU61" s="1079"/>
      <c r="CV61" s="1080"/>
      <c r="CW61" s="1078"/>
      <c r="CX61" s="1079"/>
      <c r="CY61" s="1079"/>
      <c r="CZ61" s="1079"/>
      <c r="DA61" s="1080"/>
      <c r="DB61" s="1078"/>
      <c r="DC61" s="1079"/>
      <c r="DD61" s="1079"/>
      <c r="DE61" s="1079"/>
      <c r="DF61" s="1080"/>
      <c r="DG61" s="1078"/>
      <c r="DH61" s="1079"/>
      <c r="DI61" s="1079"/>
      <c r="DJ61" s="1079"/>
      <c r="DK61" s="1080"/>
      <c r="DL61" s="1078"/>
      <c r="DM61" s="1079"/>
      <c r="DN61" s="1079"/>
      <c r="DO61" s="1079"/>
      <c r="DP61" s="1080"/>
      <c r="DQ61" s="1078"/>
      <c r="DR61" s="1079"/>
      <c r="DS61" s="1079"/>
      <c r="DT61" s="1079"/>
      <c r="DU61" s="1080"/>
      <c r="DV61" s="1081"/>
      <c r="DW61" s="1082"/>
      <c r="DX61" s="1082"/>
      <c r="DY61" s="1082"/>
      <c r="DZ61" s="1083"/>
      <c r="EA61" s="246"/>
    </row>
    <row r="62" spans="1:131" s="247" customFormat="1" ht="26.25" customHeight="1" x14ac:dyDescent="0.15">
      <c r="A62" s="261">
        <v>35</v>
      </c>
      <c r="B62" s="1126"/>
      <c r="C62" s="1127"/>
      <c r="D62" s="1127"/>
      <c r="E62" s="1127"/>
      <c r="F62" s="1127"/>
      <c r="G62" s="1127"/>
      <c r="H62" s="1127"/>
      <c r="I62" s="1127"/>
      <c r="J62" s="1127"/>
      <c r="K62" s="1127"/>
      <c r="L62" s="1127"/>
      <c r="M62" s="1127"/>
      <c r="N62" s="1127"/>
      <c r="O62" s="1127"/>
      <c r="P62" s="1128"/>
      <c r="Q62" s="1129"/>
      <c r="R62" s="1112"/>
      <c r="S62" s="1112"/>
      <c r="T62" s="1112"/>
      <c r="U62" s="1112"/>
      <c r="V62" s="1112"/>
      <c r="W62" s="1112"/>
      <c r="X62" s="1112"/>
      <c r="Y62" s="1112"/>
      <c r="Z62" s="1112"/>
      <c r="AA62" s="1112"/>
      <c r="AB62" s="1112"/>
      <c r="AC62" s="1112"/>
      <c r="AD62" s="1112"/>
      <c r="AE62" s="1130"/>
      <c r="AF62" s="1108"/>
      <c r="AG62" s="1109"/>
      <c r="AH62" s="1109"/>
      <c r="AI62" s="1109"/>
      <c r="AJ62" s="1110"/>
      <c r="AK62" s="1111"/>
      <c r="AL62" s="1112"/>
      <c r="AM62" s="1112"/>
      <c r="AN62" s="1112"/>
      <c r="AO62" s="1112"/>
      <c r="AP62" s="1112"/>
      <c r="AQ62" s="1112"/>
      <c r="AR62" s="1112"/>
      <c r="AS62" s="1112"/>
      <c r="AT62" s="1112"/>
      <c r="AU62" s="1112"/>
      <c r="AV62" s="1112"/>
      <c r="AW62" s="1112"/>
      <c r="AX62" s="1112"/>
      <c r="AY62" s="1112"/>
      <c r="AZ62" s="1113"/>
      <c r="BA62" s="1113"/>
      <c r="BB62" s="1113"/>
      <c r="BC62" s="1113"/>
      <c r="BD62" s="1113"/>
      <c r="BE62" s="1121"/>
      <c r="BF62" s="1121"/>
      <c r="BG62" s="1121"/>
      <c r="BH62" s="1121"/>
      <c r="BI62" s="1122"/>
      <c r="BJ62" s="1123" t="s">
        <v>404</v>
      </c>
      <c r="BK62" s="1124"/>
      <c r="BL62" s="1124"/>
      <c r="BM62" s="1124"/>
      <c r="BN62" s="1125"/>
      <c r="BO62" s="265"/>
      <c r="BP62" s="265"/>
      <c r="BQ62" s="262">
        <v>56</v>
      </c>
      <c r="BR62" s="263"/>
      <c r="BS62" s="1103"/>
      <c r="BT62" s="1104"/>
      <c r="BU62" s="1104"/>
      <c r="BV62" s="1104"/>
      <c r="BW62" s="1104"/>
      <c r="BX62" s="1104"/>
      <c r="BY62" s="1104"/>
      <c r="BZ62" s="1104"/>
      <c r="CA62" s="1104"/>
      <c r="CB62" s="1104"/>
      <c r="CC62" s="1104"/>
      <c r="CD62" s="1104"/>
      <c r="CE62" s="1104"/>
      <c r="CF62" s="1104"/>
      <c r="CG62" s="1105"/>
      <c r="CH62" s="1078"/>
      <c r="CI62" s="1079"/>
      <c r="CJ62" s="1079"/>
      <c r="CK62" s="1079"/>
      <c r="CL62" s="1080"/>
      <c r="CM62" s="1078"/>
      <c r="CN62" s="1079"/>
      <c r="CO62" s="1079"/>
      <c r="CP62" s="1079"/>
      <c r="CQ62" s="1080"/>
      <c r="CR62" s="1078"/>
      <c r="CS62" s="1079"/>
      <c r="CT62" s="1079"/>
      <c r="CU62" s="1079"/>
      <c r="CV62" s="1080"/>
      <c r="CW62" s="1078"/>
      <c r="CX62" s="1079"/>
      <c r="CY62" s="1079"/>
      <c r="CZ62" s="1079"/>
      <c r="DA62" s="1080"/>
      <c r="DB62" s="1078"/>
      <c r="DC62" s="1079"/>
      <c r="DD62" s="1079"/>
      <c r="DE62" s="1079"/>
      <c r="DF62" s="1080"/>
      <c r="DG62" s="1078"/>
      <c r="DH62" s="1079"/>
      <c r="DI62" s="1079"/>
      <c r="DJ62" s="1079"/>
      <c r="DK62" s="1080"/>
      <c r="DL62" s="1078"/>
      <c r="DM62" s="1079"/>
      <c r="DN62" s="1079"/>
      <c r="DO62" s="1079"/>
      <c r="DP62" s="1080"/>
      <c r="DQ62" s="1078"/>
      <c r="DR62" s="1079"/>
      <c r="DS62" s="1079"/>
      <c r="DT62" s="1079"/>
      <c r="DU62" s="1080"/>
      <c r="DV62" s="1081"/>
      <c r="DW62" s="1082"/>
      <c r="DX62" s="1082"/>
      <c r="DY62" s="1082"/>
      <c r="DZ62" s="1083"/>
      <c r="EA62" s="246"/>
    </row>
    <row r="63" spans="1:131" s="247" customFormat="1" ht="26.25" customHeight="1" thickBot="1" x14ac:dyDescent="0.2">
      <c r="A63" s="264" t="s">
        <v>386</v>
      </c>
      <c r="B63" s="1033" t="s">
        <v>405</v>
      </c>
      <c r="C63" s="1034"/>
      <c r="D63" s="1034"/>
      <c r="E63" s="1034"/>
      <c r="F63" s="1034"/>
      <c r="G63" s="1034"/>
      <c r="H63" s="1034"/>
      <c r="I63" s="1034"/>
      <c r="J63" s="1034"/>
      <c r="K63" s="1034"/>
      <c r="L63" s="1034"/>
      <c r="M63" s="1034"/>
      <c r="N63" s="1034"/>
      <c r="O63" s="1034"/>
      <c r="P63" s="1035"/>
      <c r="Q63" s="1051"/>
      <c r="R63" s="1052"/>
      <c r="S63" s="1052"/>
      <c r="T63" s="1052"/>
      <c r="U63" s="1052"/>
      <c r="V63" s="1052"/>
      <c r="W63" s="1052"/>
      <c r="X63" s="1052"/>
      <c r="Y63" s="1052"/>
      <c r="Z63" s="1052"/>
      <c r="AA63" s="1052"/>
      <c r="AB63" s="1052"/>
      <c r="AC63" s="1052"/>
      <c r="AD63" s="1052"/>
      <c r="AE63" s="1117"/>
      <c r="AF63" s="1118">
        <v>548</v>
      </c>
      <c r="AG63" s="1048"/>
      <c r="AH63" s="1048"/>
      <c r="AI63" s="1048"/>
      <c r="AJ63" s="1119"/>
      <c r="AK63" s="1120"/>
      <c r="AL63" s="1052"/>
      <c r="AM63" s="1052"/>
      <c r="AN63" s="1052"/>
      <c r="AO63" s="1052"/>
      <c r="AP63" s="1048"/>
      <c r="AQ63" s="1048"/>
      <c r="AR63" s="1048"/>
      <c r="AS63" s="1048"/>
      <c r="AT63" s="1048"/>
      <c r="AU63" s="1048"/>
      <c r="AV63" s="1048"/>
      <c r="AW63" s="1048"/>
      <c r="AX63" s="1048"/>
      <c r="AY63" s="1048"/>
      <c r="AZ63" s="1114"/>
      <c r="BA63" s="1114"/>
      <c r="BB63" s="1114"/>
      <c r="BC63" s="1114"/>
      <c r="BD63" s="1114"/>
      <c r="BE63" s="1049"/>
      <c r="BF63" s="1049"/>
      <c r="BG63" s="1049"/>
      <c r="BH63" s="1049"/>
      <c r="BI63" s="1050"/>
      <c r="BJ63" s="1115" t="s">
        <v>406</v>
      </c>
      <c r="BK63" s="1040"/>
      <c r="BL63" s="1040"/>
      <c r="BM63" s="1040"/>
      <c r="BN63" s="1116"/>
      <c r="BO63" s="265"/>
      <c r="BP63" s="265"/>
      <c r="BQ63" s="262">
        <v>57</v>
      </c>
      <c r="BR63" s="263"/>
      <c r="BS63" s="1103"/>
      <c r="BT63" s="1104"/>
      <c r="BU63" s="1104"/>
      <c r="BV63" s="1104"/>
      <c r="BW63" s="1104"/>
      <c r="BX63" s="1104"/>
      <c r="BY63" s="1104"/>
      <c r="BZ63" s="1104"/>
      <c r="CA63" s="1104"/>
      <c r="CB63" s="1104"/>
      <c r="CC63" s="1104"/>
      <c r="CD63" s="1104"/>
      <c r="CE63" s="1104"/>
      <c r="CF63" s="1104"/>
      <c r="CG63" s="1105"/>
      <c r="CH63" s="1078"/>
      <c r="CI63" s="1079"/>
      <c r="CJ63" s="1079"/>
      <c r="CK63" s="1079"/>
      <c r="CL63" s="1080"/>
      <c r="CM63" s="1078"/>
      <c r="CN63" s="1079"/>
      <c r="CO63" s="1079"/>
      <c r="CP63" s="1079"/>
      <c r="CQ63" s="1080"/>
      <c r="CR63" s="1078"/>
      <c r="CS63" s="1079"/>
      <c r="CT63" s="1079"/>
      <c r="CU63" s="1079"/>
      <c r="CV63" s="1080"/>
      <c r="CW63" s="1078"/>
      <c r="CX63" s="1079"/>
      <c r="CY63" s="1079"/>
      <c r="CZ63" s="1079"/>
      <c r="DA63" s="1080"/>
      <c r="DB63" s="1078"/>
      <c r="DC63" s="1079"/>
      <c r="DD63" s="1079"/>
      <c r="DE63" s="1079"/>
      <c r="DF63" s="1080"/>
      <c r="DG63" s="1078"/>
      <c r="DH63" s="1079"/>
      <c r="DI63" s="1079"/>
      <c r="DJ63" s="1079"/>
      <c r="DK63" s="1080"/>
      <c r="DL63" s="1078"/>
      <c r="DM63" s="1079"/>
      <c r="DN63" s="1079"/>
      <c r="DO63" s="1079"/>
      <c r="DP63" s="1080"/>
      <c r="DQ63" s="1078"/>
      <c r="DR63" s="1079"/>
      <c r="DS63" s="1079"/>
      <c r="DT63" s="1079"/>
      <c r="DU63" s="1080"/>
      <c r="DV63" s="1081"/>
      <c r="DW63" s="1082"/>
      <c r="DX63" s="1082"/>
      <c r="DY63" s="1082"/>
      <c r="DZ63" s="1083"/>
      <c r="EA63" s="246"/>
    </row>
    <row r="64" spans="1:131" s="247" customFormat="1" ht="26.25" customHeight="1" x14ac:dyDescent="0.15">
      <c r="A64" s="265"/>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265"/>
      <c r="AF64" s="265"/>
      <c r="AG64" s="265"/>
      <c r="AH64" s="265"/>
      <c r="AI64" s="265"/>
      <c r="AJ64" s="265"/>
      <c r="AK64" s="265"/>
      <c r="AL64" s="265"/>
      <c r="AM64" s="265"/>
      <c r="AN64" s="265"/>
      <c r="AO64" s="265"/>
      <c r="AP64" s="265"/>
      <c r="AQ64" s="265"/>
      <c r="AR64" s="265"/>
      <c r="AS64" s="265"/>
      <c r="AT64" s="265"/>
      <c r="AU64" s="265"/>
      <c r="AV64" s="265"/>
      <c r="AW64" s="265"/>
      <c r="AX64" s="265"/>
      <c r="AY64" s="265"/>
      <c r="AZ64" s="265"/>
      <c r="BA64" s="265"/>
      <c r="BB64" s="265"/>
      <c r="BC64" s="265"/>
      <c r="BD64" s="265"/>
      <c r="BE64" s="265"/>
      <c r="BF64" s="265"/>
      <c r="BG64" s="265"/>
      <c r="BH64" s="265"/>
      <c r="BI64" s="265"/>
      <c r="BJ64" s="265"/>
      <c r="BK64" s="265"/>
      <c r="BL64" s="265"/>
      <c r="BM64" s="265"/>
      <c r="BN64" s="265"/>
      <c r="BO64" s="265"/>
      <c r="BP64" s="265"/>
      <c r="BQ64" s="262">
        <v>58</v>
      </c>
      <c r="BR64" s="263"/>
      <c r="BS64" s="1103"/>
      <c r="BT64" s="1104"/>
      <c r="BU64" s="1104"/>
      <c r="BV64" s="1104"/>
      <c r="BW64" s="1104"/>
      <c r="BX64" s="1104"/>
      <c r="BY64" s="1104"/>
      <c r="BZ64" s="1104"/>
      <c r="CA64" s="1104"/>
      <c r="CB64" s="1104"/>
      <c r="CC64" s="1104"/>
      <c r="CD64" s="1104"/>
      <c r="CE64" s="1104"/>
      <c r="CF64" s="1104"/>
      <c r="CG64" s="1105"/>
      <c r="CH64" s="1078"/>
      <c r="CI64" s="1079"/>
      <c r="CJ64" s="1079"/>
      <c r="CK64" s="1079"/>
      <c r="CL64" s="1080"/>
      <c r="CM64" s="1078"/>
      <c r="CN64" s="1079"/>
      <c r="CO64" s="1079"/>
      <c r="CP64" s="1079"/>
      <c r="CQ64" s="1080"/>
      <c r="CR64" s="1078"/>
      <c r="CS64" s="1079"/>
      <c r="CT64" s="1079"/>
      <c r="CU64" s="1079"/>
      <c r="CV64" s="1080"/>
      <c r="CW64" s="1078"/>
      <c r="CX64" s="1079"/>
      <c r="CY64" s="1079"/>
      <c r="CZ64" s="1079"/>
      <c r="DA64" s="1080"/>
      <c r="DB64" s="1078"/>
      <c r="DC64" s="1079"/>
      <c r="DD64" s="1079"/>
      <c r="DE64" s="1079"/>
      <c r="DF64" s="1080"/>
      <c r="DG64" s="1078"/>
      <c r="DH64" s="1079"/>
      <c r="DI64" s="1079"/>
      <c r="DJ64" s="1079"/>
      <c r="DK64" s="1080"/>
      <c r="DL64" s="1078"/>
      <c r="DM64" s="1079"/>
      <c r="DN64" s="1079"/>
      <c r="DO64" s="1079"/>
      <c r="DP64" s="1080"/>
      <c r="DQ64" s="1078"/>
      <c r="DR64" s="1079"/>
      <c r="DS64" s="1079"/>
      <c r="DT64" s="1079"/>
      <c r="DU64" s="1080"/>
      <c r="DV64" s="1081"/>
      <c r="DW64" s="1082"/>
      <c r="DX64" s="1082"/>
      <c r="DY64" s="1082"/>
      <c r="DZ64" s="1083"/>
      <c r="EA64" s="246"/>
    </row>
    <row r="65" spans="1:131" s="247" customFormat="1" ht="26.25" customHeight="1" thickBot="1" x14ac:dyDescent="0.2">
      <c r="A65" s="252" t="s">
        <v>407</v>
      </c>
      <c r="B65" s="252"/>
      <c r="C65" s="252"/>
      <c r="D65" s="252"/>
      <c r="E65" s="252"/>
      <c r="F65" s="252"/>
      <c r="G65" s="252"/>
      <c r="H65" s="252"/>
      <c r="I65" s="252"/>
      <c r="J65" s="252"/>
      <c r="K65" s="252"/>
      <c r="L65" s="252"/>
      <c r="M65" s="252"/>
      <c r="N65" s="252"/>
      <c r="O65" s="252"/>
      <c r="P65" s="252"/>
      <c r="Q65" s="252"/>
      <c r="R65" s="252"/>
      <c r="S65" s="252"/>
      <c r="T65" s="252"/>
      <c r="U65" s="252"/>
      <c r="V65" s="252"/>
      <c r="W65" s="252"/>
      <c r="X65" s="252"/>
      <c r="Y65" s="252"/>
      <c r="Z65" s="252"/>
      <c r="AA65" s="252"/>
      <c r="AB65" s="252"/>
      <c r="AC65" s="252"/>
      <c r="AD65" s="252"/>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65"/>
      <c r="BF65" s="265"/>
      <c r="BG65" s="265"/>
      <c r="BH65" s="265"/>
      <c r="BI65" s="265"/>
      <c r="BJ65" s="265"/>
      <c r="BK65" s="265"/>
      <c r="BL65" s="265"/>
      <c r="BM65" s="265"/>
      <c r="BN65" s="265"/>
      <c r="BO65" s="265"/>
      <c r="BP65" s="265"/>
      <c r="BQ65" s="262">
        <v>59</v>
      </c>
      <c r="BR65" s="263"/>
      <c r="BS65" s="1103"/>
      <c r="BT65" s="1104"/>
      <c r="BU65" s="1104"/>
      <c r="BV65" s="1104"/>
      <c r="BW65" s="1104"/>
      <c r="BX65" s="1104"/>
      <c r="BY65" s="1104"/>
      <c r="BZ65" s="1104"/>
      <c r="CA65" s="1104"/>
      <c r="CB65" s="1104"/>
      <c r="CC65" s="1104"/>
      <c r="CD65" s="1104"/>
      <c r="CE65" s="1104"/>
      <c r="CF65" s="1104"/>
      <c r="CG65" s="1105"/>
      <c r="CH65" s="1078"/>
      <c r="CI65" s="1079"/>
      <c r="CJ65" s="1079"/>
      <c r="CK65" s="1079"/>
      <c r="CL65" s="1080"/>
      <c r="CM65" s="1078"/>
      <c r="CN65" s="1079"/>
      <c r="CO65" s="1079"/>
      <c r="CP65" s="1079"/>
      <c r="CQ65" s="1080"/>
      <c r="CR65" s="1078"/>
      <c r="CS65" s="1079"/>
      <c r="CT65" s="1079"/>
      <c r="CU65" s="1079"/>
      <c r="CV65" s="1080"/>
      <c r="CW65" s="1078"/>
      <c r="CX65" s="1079"/>
      <c r="CY65" s="1079"/>
      <c r="CZ65" s="1079"/>
      <c r="DA65" s="1080"/>
      <c r="DB65" s="1078"/>
      <c r="DC65" s="1079"/>
      <c r="DD65" s="1079"/>
      <c r="DE65" s="1079"/>
      <c r="DF65" s="1080"/>
      <c r="DG65" s="1078"/>
      <c r="DH65" s="1079"/>
      <c r="DI65" s="1079"/>
      <c r="DJ65" s="1079"/>
      <c r="DK65" s="1080"/>
      <c r="DL65" s="1078"/>
      <c r="DM65" s="1079"/>
      <c r="DN65" s="1079"/>
      <c r="DO65" s="1079"/>
      <c r="DP65" s="1080"/>
      <c r="DQ65" s="1078"/>
      <c r="DR65" s="1079"/>
      <c r="DS65" s="1079"/>
      <c r="DT65" s="1079"/>
      <c r="DU65" s="1080"/>
      <c r="DV65" s="1081"/>
      <c r="DW65" s="1082"/>
      <c r="DX65" s="1082"/>
      <c r="DY65" s="1082"/>
      <c r="DZ65" s="1083"/>
      <c r="EA65" s="246"/>
    </row>
    <row r="66" spans="1:131" s="247" customFormat="1" ht="26.25" customHeight="1" x14ac:dyDescent="0.15">
      <c r="A66" s="1084" t="s">
        <v>408</v>
      </c>
      <c r="B66" s="1085"/>
      <c r="C66" s="1085"/>
      <c r="D66" s="1085"/>
      <c r="E66" s="1085"/>
      <c r="F66" s="1085"/>
      <c r="G66" s="1085"/>
      <c r="H66" s="1085"/>
      <c r="I66" s="1085"/>
      <c r="J66" s="1085"/>
      <c r="K66" s="1085"/>
      <c r="L66" s="1085"/>
      <c r="M66" s="1085"/>
      <c r="N66" s="1085"/>
      <c r="O66" s="1085"/>
      <c r="P66" s="1086"/>
      <c r="Q66" s="1090" t="s">
        <v>409</v>
      </c>
      <c r="R66" s="1091"/>
      <c r="S66" s="1091"/>
      <c r="T66" s="1091"/>
      <c r="U66" s="1092"/>
      <c r="V66" s="1090" t="s">
        <v>410</v>
      </c>
      <c r="W66" s="1091"/>
      <c r="X66" s="1091"/>
      <c r="Y66" s="1091"/>
      <c r="Z66" s="1092"/>
      <c r="AA66" s="1090" t="s">
        <v>411</v>
      </c>
      <c r="AB66" s="1091"/>
      <c r="AC66" s="1091"/>
      <c r="AD66" s="1091"/>
      <c r="AE66" s="1092"/>
      <c r="AF66" s="1096" t="s">
        <v>394</v>
      </c>
      <c r="AG66" s="1097"/>
      <c r="AH66" s="1097"/>
      <c r="AI66" s="1097"/>
      <c r="AJ66" s="1098"/>
      <c r="AK66" s="1090" t="s">
        <v>412</v>
      </c>
      <c r="AL66" s="1085"/>
      <c r="AM66" s="1085"/>
      <c r="AN66" s="1085"/>
      <c r="AO66" s="1086"/>
      <c r="AP66" s="1090" t="s">
        <v>413</v>
      </c>
      <c r="AQ66" s="1091"/>
      <c r="AR66" s="1091"/>
      <c r="AS66" s="1091"/>
      <c r="AT66" s="1092"/>
      <c r="AU66" s="1090" t="s">
        <v>414</v>
      </c>
      <c r="AV66" s="1091"/>
      <c r="AW66" s="1091"/>
      <c r="AX66" s="1091"/>
      <c r="AY66" s="1092"/>
      <c r="AZ66" s="1090" t="s">
        <v>371</v>
      </c>
      <c r="BA66" s="1091"/>
      <c r="BB66" s="1091"/>
      <c r="BC66" s="1091"/>
      <c r="BD66" s="1106"/>
      <c r="BE66" s="265"/>
      <c r="BF66" s="265"/>
      <c r="BG66" s="265"/>
      <c r="BH66" s="265"/>
      <c r="BI66" s="265"/>
      <c r="BJ66" s="265"/>
      <c r="BK66" s="265"/>
      <c r="BL66" s="265"/>
      <c r="BM66" s="265"/>
      <c r="BN66" s="265"/>
      <c r="BO66" s="265"/>
      <c r="BP66" s="265"/>
      <c r="BQ66" s="262">
        <v>60</v>
      </c>
      <c r="BR66" s="267"/>
      <c r="BS66" s="1042"/>
      <c r="BT66" s="1043"/>
      <c r="BU66" s="1043"/>
      <c r="BV66" s="1043"/>
      <c r="BW66" s="1043"/>
      <c r="BX66" s="1043"/>
      <c r="BY66" s="1043"/>
      <c r="BZ66" s="1043"/>
      <c r="CA66" s="1043"/>
      <c r="CB66" s="1043"/>
      <c r="CC66" s="1043"/>
      <c r="CD66" s="1043"/>
      <c r="CE66" s="1043"/>
      <c r="CF66" s="1043"/>
      <c r="CG66" s="1044"/>
      <c r="CH66" s="1045"/>
      <c r="CI66" s="1046"/>
      <c r="CJ66" s="1046"/>
      <c r="CK66" s="1046"/>
      <c r="CL66" s="1047"/>
      <c r="CM66" s="1045"/>
      <c r="CN66" s="1046"/>
      <c r="CO66" s="1046"/>
      <c r="CP66" s="1046"/>
      <c r="CQ66" s="1047"/>
      <c r="CR66" s="1045"/>
      <c r="CS66" s="1046"/>
      <c r="CT66" s="1046"/>
      <c r="CU66" s="1046"/>
      <c r="CV66" s="1047"/>
      <c r="CW66" s="1045"/>
      <c r="CX66" s="1046"/>
      <c r="CY66" s="1046"/>
      <c r="CZ66" s="1046"/>
      <c r="DA66" s="1047"/>
      <c r="DB66" s="1045"/>
      <c r="DC66" s="1046"/>
      <c r="DD66" s="1046"/>
      <c r="DE66" s="1046"/>
      <c r="DF66" s="1047"/>
      <c r="DG66" s="1045"/>
      <c r="DH66" s="1046"/>
      <c r="DI66" s="1046"/>
      <c r="DJ66" s="1046"/>
      <c r="DK66" s="1047"/>
      <c r="DL66" s="1045"/>
      <c r="DM66" s="1046"/>
      <c r="DN66" s="1046"/>
      <c r="DO66" s="1046"/>
      <c r="DP66" s="1047"/>
      <c r="DQ66" s="1045"/>
      <c r="DR66" s="1046"/>
      <c r="DS66" s="1046"/>
      <c r="DT66" s="1046"/>
      <c r="DU66" s="1047"/>
      <c r="DV66" s="1030"/>
      <c r="DW66" s="1031"/>
      <c r="DX66" s="1031"/>
      <c r="DY66" s="1031"/>
      <c r="DZ66" s="1032"/>
      <c r="EA66" s="246"/>
    </row>
    <row r="67" spans="1:131" s="247" customFormat="1" ht="26.25" customHeight="1" thickBot="1" x14ac:dyDescent="0.2">
      <c r="A67" s="1087"/>
      <c r="B67" s="1088"/>
      <c r="C67" s="1088"/>
      <c r="D67" s="1088"/>
      <c r="E67" s="1088"/>
      <c r="F67" s="1088"/>
      <c r="G67" s="1088"/>
      <c r="H67" s="1088"/>
      <c r="I67" s="1088"/>
      <c r="J67" s="1088"/>
      <c r="K67" s="1088"/>
      <c r="L67" s="1088"/>
      <c r="M67" s="1088"/>
      <c r="N67" s="1088"/>
      <c r="O67" s="1088"/>
      <c r="P67" s="1089"/>
      <c r="Q67" s="1093"/>
      <c r="R67" s="1094"/>
      <c r="S67" s="1094"/>
      <c r="T67" s="1094"/>
      <c r="U67" s="1095"/>
      <c r="V67" s="1093"/>
      <c r="W67" s="1094"/>
      <c r="X67" s="1094"/>
      <c r="Y67" s="1094"/>
      <c r="Z67" s="1095"/>
      <c r="AA67" s="1093"/>
      <c r="AB67" s="1094"/>
      <c r="AC67" s="1094"/>
      <c r="AD67" s="1094"/>
      <c r="AE67" s="1095"/>
      <c r="AF67" s="1099"/>
      <c r="AG67" s="1100"/>
      <c r="AH67" s="1100"/>
      <c r="AI67" s="1100"/>
      <c r="AJ67" s="1101"/>
      <c r="AK67" s="1102"/>
      <c r="AL67" s="1088"/>
      <c r="AM67" s="1088"/>
      <c r="AN67" s="1088"/>
      <c r="AO67" s="1089"/>
      <c r="AP67" s="1093"/>
      <c r="AQ67" s="1094"/>
      <c r="AR67" s="1094"/>
      <c r="AS67" s="1094"/>
      <c r="AT67" s="1095"/>
      <c r="AU67" s="1093"/>
      <c r="AV67" s="1094"/>
      <c r="AW67" s="1094"/>
      <c r="AX67" s="1094"/>
      <c r="AY67" s="1095"/>
      <c r="AZ67" s="1093"/>
      <c r="BA67" s="1094"/>
      <c r="BB67" s="1094"/>
      <c r="BC67" s="1094"/>
      <c r="BD67" s="1107"/>
      <c r="BE67" s="265"/>
      <c r="BF67" s="265"/>
      <c r="BG67" s="265"/>
      <c r="BH67" s="265"/>
      <c r="BI67" s="265"/>
      <c r="BJ67" s="265"/>
      <c r="BK67" s="265"/>
      <c r="BL67" s="265"/>
      <c r="BM67" s="265"/>
      <c r="BN67" s="265"/>
      <c r="BO67" s="265"/>
      <c r="BP67" s="265"/>
      <c r="BQ67" s="262">
        <v>61</v>
      </c>
      <c r="BR67" s="267"/>
      <c r="BS67" s="1042"/>
      <c r="BT67" s="1043"/>
      <c r="BU67" s="1043"/>
      <c r="BV67" s="1043"/>
      <c r="BW67" s="1043"/>
      <c r="BX67" s="1043"/>
      <c r="BY67" s="1043"/>
      <c r="BZ67" s="1043"/>
      <c r="CA67" s="1043"/>
      <c r="CB67" s="1043"/>
      <c r="CC67" s="1043"/>
      <c r="CD67" s="1043"/>
      <c r="CE67" s="1043"/>
      <c r="CF67" s="1043"/>
      <c r="CG67" s="1044"/>
      <c r="CH67" s="1045"/>
      <c r="CI67" s="1046"/>
      <c r="CJ67" s="1046"/>
      <c r="CK67" s="1046"/>
      <c r="CL67" s="1047"/>
      <c r="CM67" s="1045"/>
      <c r="CN67" s="1046"/>
      <c r="CO67" s="1046"/>
      <c r="CP67" s="1046"/>
      <c r="CQ67" s="1047"/>
      <c r="CR67" s="1045"/>
      <c r="CS67" s="1046"/>
      <c r="CT67" s="1046"/>
      <c r="CU67" s="1046"/>
      <c r="CV67" s="1047"/>
      <c r="CW67" s="1045"/>
      <c r="CX67" s="1046"/>
      <c r="CY67" s="1046"/>
      <c r="CZ67" s="1046"/>
      <c r="DA67" s="1047"/>
      <c r="DB67" s="1045"/>
      <c r="DC67" s="1046"/>
      <c r="DD67" s="1046"/>
      <c r="DE67" s="1046"/>
      <c r="DF67" s="1047"/>
      <c r="DG67" s="1045"/>
      <c r="DH67" s="1046"/>
      <c r="DI67" s="1046"/>
      <c r="DJ67" s="1046"/>
      <c r="DK67" s="1047"/>
      <c r="DL67" s="1045"/>
      <c r="DM67" s="1046"/>
      <c r="DN67" s="1046"/>
      <c r="DO67" s="1046"/>
      <c r="DP67" s="1047"/>
      <c r="DQ67" s="1045"/>
      <c r="DR67" s="1046"/>
      <c r="DS67" s="1046"/>
      <c r="DT67" s="1046"/>
      <c r="DU67" s="1047"/>
      <c r="DV67" s="1030"/>
      <c r="DW67" s="1031"/>
      <c r="DX67" s="1031"/>
      <c r="DY67" s="1031"/>
      <c r="DZ67" s="1032"/>
      <c r="EA67" s="246"/>
    </row>
    <row r="68" spans="1:131" s="247" customFormat="1" ht="26.25" customHeight="1" thickTop="1" x14ac:dyDescent="0.15">
      <c r="A68" s="258">
        <v>1</v>
      </c>
      <c r="B68" s="1074" t="s">
        <v>582</v>
      </c>
      <c r="C68" s="1075"/>
      <c r="D68" s="1075"/>
      <c r="E68" s="1075"/>
      <c r="F68" s="1075"/>
      <c r="G68" s="1075"/>
      <c r="H68" s="1075"/>
      <c r="I68" s="1075"/>
      <c r="J68" s="1075"/>
      <c r="K68" s="1075"/>
      <c r="L68" s="1075"/>
      <c r="M68" s="1075"/>
      <c r="N68" s="1075"/>
      <c r="O68" s="1075"/>
      <c r="P68" s="1076"/>
      <c r="Q68" s="1077">
        <v>451</v>
      </c>
      <c r="R68" s="1071"/>
      <c r="S68" s="1071"/>
      <c r="T68" s="1071"/>
      <c r="U68" s="1071"/>
      <c r="V68" s="1071">
        <v>438</v>
      </c>
      <c r="W68" s="1071"/>
      <c r="X68" s="1071"/>
      <c r="Y68" s="1071"/>
      <c r="Z68" s="1071"/>
      <c r="AA68" s="1071">
        <v>13</v>
      </c>
      <c r="AB68" s="1071"/>
      <c r="AC68" s="1071"/>
      <c r="AD68" s="1071"/>
      <c r="AE68" s="1071"/>
      <c r="AF68" s="1071">
        <v>13</v>
      </c>
      <c r="AG68" s="1071"/>
      <c r="AH68" s="1071"/>
      <c r="AI68" s="1071"/>
      <c r="AJ68" s="1071"/>
      <c r="AK68" s="1071" t="s">
        <v>519</v>
      </c>
      <c r="AL68" s="1071"/>
      <c r="AM68" s="1071"/>
      <c r="AN68" s="1071"/>
      <c r="AO68" s="1071"/>
      <c r="AP68" s="1071" t="s">
        <v>519</v>
      </c>
      <c r="AQ68" s="1071"/>
      <c r="AR68" s="1071"/>
      <c r="AS68" s="1071"/>
      <c r="AT68" s="1071"/>
      <c r="AU68" s="1071" t="s">
        <v>519</v>
      </c>
      <c r="AV68" s="1071"/>
      <c r="AW68" s="1071"/>
      <c r="AX68" s="1071"/>
      <c r="AY68" s="1071"/>
      <c r="AZ68" s="1072"/>
      <c r="BA68" s="1072"/>
      <c r="BB68" s="1072"/>
      <c r="BC68" s="1072"/>
      <c r="BD68" s="1073"/>
      <c r="BE68" s="265"/>
      <c r="BF68" s="265"/>
      <c r="BG68" s="265"/>
      <c r="BH68" s="265"/>
      <c r="BI68" s="265"/>
      <c r="BJ68" s="265"/>
      <c r="BK68" s="265"/>
      <c r="BL68" s="265"/>
      <c r="BM68" s="265"/>
      <c r="BN68" s="265"/>
      <c r="BO68" s="265"/>
      <c r="BP68" s="265"/>
      <c r="BQ68" s="262">
        <v>62</v>
      </c>
      <c r="BR68" s="267"/>
      <c r="BS68" s="1042"/>
      <c r="BT68" s="1043"/>
      <c r="BU68" s="1043"/>
      <c r="BV68" s="1043"/>
      <c r="BW68" s="1043"/>
      <c r="BX68" s="1043"/>
      <c r="BY68" s="1043"/>
      <c r="BZ68" s="1043"/>
      <c r="CA68" s="1043"/>
      <c r="CB68" s="1043"/>
      <c r="CC68" s="1043"/>
      <c r="CD68" s="1043"/>
      <c r="CE68" s="1043"/>
      <c r="CF68" s="1043"/>
      <c r="CG68" s="1044"/>
      <c r="CH68" s="1045"/>
      <c r="CI68" s="1046"/>
      <c r="CJ68" s="1046"/>
      <c r="CK68" s="1046"/>
      <c r="CL68" s="1047"/>
      <c r="CM68" s="1045"/>
      <c r="CN68" s="1046"/>
      <c r="CO68" s="1046"/>
      <c r="CP68" s="1046"/>
      <c r="CQ68" s="1047"/>
      <c r="CR68" s="1045"/>
      <c r="CS68" s="1046"/>
      <c r="CT68" s="1046"/>
      <c r="CU68" s="1046"/>
      <c r="CV68" s="1047"/>
      <c r="CW68" s="1045"/>
      <c r="CX68" s="1046"/>
      <c r="CY68" s="1046"/>
      <c r="CZ68" s="1046"/>
      <c r="DA68" s="1047"/>
      <c r="DB68" s="1045"/>
      <c r="DC68" s="1046"/>
      <c r="DD68" s="1046"/>
      <c r="DE68" s="1046"/>
      <c r="DF68" s="1047"/>
      <c r="DG68" s="1045"/>
      <c r="DH68" s="1046"/>
      <c r="DI68" s="1046"/>
      <c r="DJ68" s="1046"/>
      <c r="DK68" s="1047"/>
      <c r="DL68" s="1045"/>
      <c r="DM68" s="1046"/>
      <c r="DN68" s="1046"/>
      <c r="DO68" s="1046"/>
      <c r="DP68" s="1047"/>
      <c r="DQ68" s="1045"/>
      <c r="DR68" s="1046"/>
      <c r="DS68" s="1046"/>
      <c r="DT68" s="1046"/>
      <c r="DU68" s="1047"/>
      <c r="DV68" s="1030"/>
      <c r="DW68" s="1031"/>
      <c r="DX68" s="1031"/>
      <c r="DY68" s="1031"/>
      <c r="DZ68" s="1032"/>
      <c r="EA68" s="246"/>
    </row>
    <row r="69" spans="1:131" s="247" customFormat="1" ht="26.25" customHeight="1" x14ac:dyDescent="0.15">
      <c r="A69" s="261">
        <v>2</v>
      </c>
      <c r="B69" s="1063" t="s">
        <v>583</v>
      </c>
      <c r="C69" s="1064"/>
      <c r="D69" s="1064"/>
      <c r="E69" s="1064"/>
      <c r="F69" s="1064"/>
      <c r="G69" s="1064"/>
      <c r="H69" s="1064"/>
      <c r="I69" s="1064"/>
      <c r="J69" s="1064"/>
      <c r="K69" s="1064"/>
      <c r="L69" s="1064"/>
      <c r="M69" s="1064"/>
      <c r="N69" s="1064"/>
      <c r="O69" s="1064"/>
      <c r="P69" s="1065"/>
      <c r="Q69" s="1066">
        <v>2</v>
      </c>
      <c r="R69" s="1060"/>
      <c r="S69" s="1060"/>
      <c r="T69" s="1060"/>
      <c r="U69" s="1060"/>
      <c r="V69" s="1060">
        <v>1</v>
      </c>
      <c r="W69" s="1060"/>
      <c r="X69" s="1060"/>
      <c r="Y69" s="1060"/>
      <c r="Z69" s="1060"/>
      <c r="AA69" s="1060">
        <v>1</v>
      </c>
      <c r="AB69" s="1060"/>
      <c r="AC69" s="1060"/>
      <c r="AD69" s="1060"/>
      <c r="AE69" s="1060"/>
      <c r="AF69" s="1060">
        <v>1</v>
      </c>
      <c r="AG69" s="1060"/>
      <c r="AH69" s="1060"/>
      <c r="AI69" s="1060"/>
      <c r="AJ69" s="1060"/>
      <c r="AK69" s="1060" t="s">
        <v>519</v>
      </c>
      <c r="AL69" s="1060"/>
      <c r="AM69" s="1060"/>
      <c r="AN69" s="1060"/>
      <c r="AO69" s="1060"/>
      <c r="AP69" s="1060" t="s">
        <v>519</v>
      </c>
      <c r="AQ69" s="1060"/>
      <c r="AR69" s="1060"/>
      <c r="AS69" s="1060"/>
      <c r="AT69" s="1060"/>
      <c r="AU69" s="1060" t="s">
        <v>519</v>
      </c>
      <c r="AV69" s="1060"/>
      <c r="AW69" s="1060"/>
      <c r="AX69" s="1060"/>
      <c r="AY69" s="1060"/>
      <c r="AZ69" s="1061"/>
      <c r="BA69" s="1061"/>
      <c r="BB69" s="1061"/>
      <c r="BC69" s="1061"/>
      <c r="BD69" s="1062"/>
      <c r="BE69" s="265"/>
      <c r="BF69" s="265"/>
      <c r="BG69" s="265"/>
      <c r="BH69" s="265"/>
      <c r="BI69" s="265"/>
      <c r="BJ69" s="265"/>
      <c r="BK69" s="265"/>
      <c r="BL69" s="265"/>
      <c r="BM69" s="265"/>
      <c r="BN69" s="265"/>
      <c r="BO69" s="265"/>
      <c r="BP69" s="265"/>
      <c r="BQ69" s="262">
        <v>63</v>
      </c>
      <c r="BR69" s="267"/>
      <c r="BS69" s="1042"/>
      <c r="BT69" s="1043"/>
      <c r="BU69" s="1043"/>
      <c r="BV69" s="1043"/>
      <c r="BW69" s="1043"/>
      <c r="BX69" s="1043"/>
      <c r="BY69" s="1043"/>
      <c r="BZ69" s="1043"/>
      <c r="CA69" s="1043"/>
      <c r="CB69" s="1043"/>
      <c r="CC69" s="1043"/>
      <c r="CD69" s="1043"/>
      <c r="CE69" s="1043"/>
      <c r="CF69" s="1043"/>
      <c r="CG69" s="1044"/>
      <c r="CH69" s="1045"/>
      <c r="CI69" s="1046"/>
      <c r="CJ69" s="1046"/>
      <c r="CK69" s="1046"/>
      <c r="CL69" s="1047"/>
      <c r="CM69" s="1045"/>
      <c r="CN69" s="1046"/>
      <c r="CO69" s="1046"/>
      <c r="CP69" s="1046"/>
      <c r="CQ69" s="1047"/>
      <c r="CR69" s="1045"/>
      <c r="CS69" s="1046"/>
      <c r="CT69" s="1046"/>
      <c r="CU69" s="1046"/>
      <c r="CV69" s="1047"/>
      <c r="CW69" s="1045"/>
      <c r="CX69" s="1046"/>
      <c r="CY69" s="1046"/>
      <c r="CZ69" s="1046"/>
      <c r="DA69" s="1047"/>
      <c r="DB69" s="1045"/>
      <c r="DC69" s="1046"/>
      <c r="DD69" s="1046"/>
      <c r="DE69" s="1046"/>
      <c r="DF69" s="1047"/>
      <c r="DG69" s="1045"/>
      <c r="DH69" s="1046"/>
      <c r="DI69" s="1046"/>
      <c r="DJ69" s="1046"/>
      <c r="DK69" s="1047"/>
      <c r="DL69" s="1045"/>
      <c r="DM69" s="1046"/>
      <c r="DN69" s="1046"/>
      <c r="DO69" s="1046"/>
      <c r="DP69" s="1047"/>
      <c r="DQ69" s="1045"/>
      <c r="DR69" s="1046"/>
      <c r="DS69" s="1046"/>
      <c r="DT69" s="1046"/>
      <c r="DU69" s="1047"/>
      <c r="DV69" s="1030"/>
      <c r="DW69" s="1031"/>
      <c r="DX69" s="1031"/>
      <c r="DY69" s="1031"/>
      <c r="DZ69" s="1032"/>
      <c r="EA69" s="246"/>
    </row>
    <row r="70" spans="1:131" s="247" customFormat="1" ht="26.25" customHeight="1" x14ac:dyDescent="0.15">
      <c r="A70" s="261">
        <v>3</v>
      </c>
      <c r="B70" s="1063" t="s">
        <v>584</v>
      </c>
      <c r="C70" s="1064"/>
      <c r="D70" s="1064"/>
      <c r="E70" s="1064"/>
      <c r="F70" s="1064"/>
      <c r="G70" s="1064"/>
      <c r="H70" s="1064"/>
      <c r="I70" s="1064"/>
      <c r="J70" s="1064"/>
      <c r="K70" s="1064"/>
      <c r="L70" s="1064"/>
      <c r="M70" s="1064"/>
      <c r="N70" s="1064"/>
      <c r="O70" s="1064"/>
      <c r="P70" s="1065"/>
      <c r="Q70" s="1066">
        <v>5519</v>
      </c>
      <c r="R70" s="1060"/>
      <c r="S70" s="1060"/>
      <c r="T70" s="1060"/>
      <c r="U70" s="1060"/>
      <c r="V70" s="1060">
        <v>5128</v>
      </c>
      <c r="W70" s="1060"/>
      <c r="X70" s="1060"/>
      <c r="Y70" s="1060"/>
      <c r="Z70" s="1060"/>
      <c r="AA70" s="1060">
        <v>391</v>
      </c>
      <c r="AB70" s="1060"/>
      <c r="AC70" s="1060"/>
      <c r="AD70" s="1060"/>
      <c r="AE70" s="1060"/>
      <c r="AF70" s="1060">
        <v>391</v>
      </c>
      <c r="AG70" s="1060"/>
      <c r="AH70" s="1060"/>
      <c r="AI70" s="1060"/>
      <c r="AJ70" s="1060"/>
      <c r="AK70" s="1060">
        <v>6</v>
      </c>
      <c r="AL70" s="1060"/>
      <c r="AM70" s="1060"/>
      <c r="AN70" s="1060"/>
      <c r="AO70" s="1060"/>
      <c r="AP70" s="1060" t="s">
        <v>519</v>
      </c>
      <c r="AQ70" s="1060"/>
      <c r="AR70" s="1060"/>
      <c r="AS70" s="1060"/>
      <c r="AT70" s="1060"/>
      <c r="AU70" s="1060" t="s">
        <v>519</v>
      </c>
      <c r="AV70" s="1060"/>
      <c r="AW70" s="1060"/>
      <c r="AX70" s="1060"/>
      <c r="AY70" s="1060"/>
      <c r="AZ70" s="1061"/>
      <c r="BA70" s="1061"/>
      <c r="BB70" s="1061"/>
      <c r="BC70" s="1061"/>
      <c r="BD70" s="1062"/>
      <c r="BE70" s="265"/>
      <c r="BF70" s="265"/>
      <c r="BG70" s="265"/>
      <c r="BH70" s="265"/>
      <c r="BI70" s="265"/>
      <c r="BJ70" s="265"/>
      <c r="BK70" s="265"/>
      <c r="BL70" s="265"/>
      <c r="BM70" s="265"/>
      <c r="BN70" s="265"/>
      <c r="BO70" s="265"/>
      <c r="BP70" s="265"/>
      <c r="BQ70" s="262">
        <v>64</v>
      </c>
      <c r="BR70" s="267"/>
      <c r="BS70" s="1042"/>
      <c r="BT70" s="1043"/>
      <c r="BU70" s="1043"/>
      <c r="BV70" s="1043"/>
      <c r="BW70" s="1043"/>
      <c r="BX70" s="1043"/>
      <c r="BY70" s="1043"/>
      <c r="BZ70" s="1043"/>
      <c r="CA70" s="1043"/>
      <c r="CB70" s="1043"/>
      <c r="CC70" s="1043"/>
      <c r="CD70" s="1043"/>
      <c r="CE70" s="1043"/>
      <c r="CF70" s="1043"/>
      <c r="CG70" s="1044"/>
      <c r="CH70" s="1045"/>
      <c r="CI70" s="1046"/>
      <c r="CJ70" s="1046"/>
      <c r="CK70" s="1046"/>
      <c r="CL70" s="1047"/>
      <c r="CM70" s="1045"/>
      <c r="CN70" s="1046"/>
      <c r="CO70" s="1046"/>
      <c r="CP70" s="1046"/>
      <c r="CQ70" s="1047"/>
      <c r="CR70" s="1045"/>
      <c r="CS70" s="1046"/>
      <c r="CT70" s="1046"/>
      <c r="CU70" s="1046"/>
      <c r="CV70" s="1047"/>
      <c r="CW70" s="1045"/>
      <c r="CX70" s="1046"/>
      <c r="CY70" s="1046"/>
      <c r="CZ70" s="1046"/>
      <c r="DA70" s="1047"/>
      <c r="DB70" s="1045"/>
      <c r="DC70" s="1046"/>
      <c r="DD70" s="1046"/>
      <c r="DE70" s="1046"/>
      <c r="DF70" s="1047"/>
      <c r="DG70" s="1045"/>
      <c r="DH70" s="1046"/>
      <c r="DI70" s="1046"/>
      <c r="DJ70" s="1046"/>
      <c r="DK70" s="1047"/>
      <c r="DL70" s="1045"/>
      <c r="DM70" s="1046"/>
      <c r="DN70" s="1046"/>
      <c r="DO70" s="1046"/>
      <c r="DP70" s="1047"/>
      <c r="DQ70" s="1045"/>
      <c r="DR70" s="1046"/>
      <c r="DS70" s="1046"/>
      <c r="DT70" s="1046"/>
      <c r="DU70" s="1047"/>
      <c r="DV70" s="1030"/>
      <c r="DW70" s="1031"/>
      <c r="DX70" s="1031"/>
      <c r="DY70" s="1031"/>
      <c r="DZ70" s="1032"/>
      <c r="EA70" s="246"/>
    </row>
    <row r="71" spans="1:131" s="247" customFormat="1" ht="26.25" customHeight="1" x14ac:dyDescent="0.15">
      <c r="A71" s="261">
        <v>4</v>
      </c>
      <c r="B71" s="1063" t="s">
        <v>585</v>
      </c>
      <c r="C71" s="1064"/>
      <c r="D71" s="1064"/>
      <c r="E71" s="1064"/>
      <c r="F71" s="1064"/>
      <c r="G71" s="1064"/>
      <c r="H71" s="1064"/>
      <c r="I71" s="1064"/>
      <c r="J71" s="1064"/>
      <c r="K71" s="1064"/>
      <c r="L71" s="1064"/>
      <c r="M71" s="1064"/>
      <c r="N71" s="1064"/>
      <c r="O71" s="1064"/>
      <c r="P71" s="1065"/>
      <c r="Q71" s="1066">
        <v>138</v>
      </c>
      <c r="R71" s="1060"/>
      <c r="S71" s="1060"/>
      <c r="T71" s="1060"/>
      <c r="U71" s="1060"/>
      <c r="V71" s="1060">
        <v>67</v>
      </c>
      <c r="W71" s="1060"/>
      <c r="X71" s="1060"/>
      <c r="Y71" s="1060"/>
      <c r="Z71" s="1060"/>
      <c r="AA71" s="1060">
        <v>71</v>
      </c>
      <c r="AB71" s="1060"/>
      <c r="AC71" s="1060"/>
      <c r="AD71" s="1060"/>
      <c r="AE71" s="1060"/>
      <c r="AF71" s="1060">
        <v>71</v>
      </c>
      <c r="AG71" s="1060"/>
      <c r="AH71" s="1060"/>
      <c r="AI71" s="1060"/>
      <c r="AJ71" s="1060"/>
      <c r="AK71" s="1060" t="s">
        <v>519</v>
      </c>
      <c r="AL71" s="1060"/>
      <c r="AM71" s="1060"/>
      <c r="AN71" s="1060"/>
      <c r="AO71" s="1060"/>
      <c r="AP71" s="1060" t="s">
        <v>519</v>
      </c>
      <c r="AQ71" s="1060"/>
      <c r="AR71" s="1060"/>
      <c r="AS71" s="1060"/>
      <c r="AT71" s="1060"/>
      <c r="AU71" s="1060" t="s">
        <v>519</v>
      </c>
      <c r="AV71" s="1060"/>
      <c r="AW71" s="1060"/>
      <c r="AX71" s="1060"/>
      <c r="AY71" s="1060"/>
      <c r="AZ71" s="1061"/>
      <c r="BA71" s="1061"/>
      <c r="BB71" s="1061"/>
      <c r="BC71" s="1061"/>
      <c r="BD71" s="1062"/>
      <c r="BE71" s="265"/>
      <c r="BF71" s="265"/>
      <c r="BG71" s="265"/>
      <c r="BH71" s="265"/>
      <c r="BI71" s="265"/>
      <c r="BJ71" s="265"/>
      <c r="BK71" s="265"/>
      <c r="BL71" s="265"/>
      <c r="BM71" s="265"/>
      <c r="BN71" s="265"/>
      <c r="BO71" s="265"/>
      <c r="BP71" s="265"/>
      <c r="BQ71" s="262">
        <v>65</v>
      </c>
      <c r="BR71" s="267"/>
      <c r="BS71" s="1042"/>
      <c r="BT71" s="1043"/>
      <c r="BU71" s="1043"/>
      <c r="BV71" s="1043"/>
      <c r="BW71" s="1043"/>
      <c r="BX71" s="1043"/>
      <c r="BY71" s="1043"/>
      <c r="BZ71" s="1043"/>
      <c r="CA71" s="1043"/>
      <c r="CB71" s="1043"/>
      <c r="CC71" s="1043"/>
      <c r="CD71" s="1043"/>
      <c r="CE71" s="1043"/>
      <c r="CF71" s="1043"/>
      <c r="CG71" s="1044"/>
      <c r="CH71" s="1045"/>
      <c r="CI71" s="1046"/>
      <c r="CJ71" s="1046"/>
      <c r="CK71" s="1046"/>
      <c r="CL71" s="1047"/>
      <c r="CM71" s="1045"/>
      <c r="CN71" s="1046"/>
      <c r="CO71" s="1046"/>
      <c r="CP71" s="1046"/>
      <c r="CQ71" s="1047"/>
      <c r="CR71" s="1045"/>
      <c r="CS71" s="1046"/>
      <c r="CT71" s="1046"/>
      <c r="CU71" s="1046"/>
      <c r="CV71" s="1047"/>
      <c r="CW71" s="1045"/>
      <c r="CX71" s="1046"/>
      <c r="CY71" s="1046"/>
      <c r="CZ71" s="1046"/>
      <c r="DA71" s="1047"/>
      <c r="DB71" s="1045"/>
      <c r="DC71" s="1046"/>
      <c r="DD71" s="1046"/>
      <c r="DE71" s="1046"/>
      <c r="DF71" s="1047"/>
      <c r="DG71" s="1045"/>
      <c r="DH71" s="1046"/>
      <c r="DI71" s="1046"/>
      <c r="DJ71" s="1046"/>
      <c r="DK71" s="1047"/>
      <c r="DL71" s="1045"/>
      <c r="DM71" s="1046"/>
      <c r="DN71" s="1046"/>
      <c r="DO71" s="1046"/>
      <c r="DP71" s="1047"/>
      <c r="DQ71" s="1045"/>
      <c r="DR71" s="1046"/>
      <c r="DS71" s="1046"/>
      <c r="DT71" s="1046"/>
      <c r="DU71" s="1047"/>
      <c r="DV71" s="1030"/>
      <c r="DW71" s="1031"/>
      <c r="DX71" s="1031"/>
      <c r="DY71" s="1031"/>
      <c r="DZ71" s="1032"/>
      <c r="EA71" s="246"/>
    </row>
    <row r="72" spans="1:131" s="247" customFormat="1" ht="26.25" customHeight="1" x14ac:dyDescent="0.15">
      <c r="A72" s="261">
        <v>5</v>
      </c>
      <c r="B72" s="1063" t="s">
        <v>586</v>
      </c>
      <c r="C72" s="1064"/>
      <c r="D72" s="1064"/>
      <c r="E72" s="1064"/>
      <c r="F72" s="1064"/>
      <c r="G72" s="1064"/>
      <c r="H72" s="1064"/>
      <c r="I72" s="1064"/>
      <c r="J72" s="1064"/>
      <c r="K72" s="1064"/>
      <c r="L72" s="1064"/>
      <c r="M72" s="1064"/>
      <c r="N72" s="1064"/>
      <c r="O72" s="1064"/>
      <c r="P72" s="1065"/>
      <c r="Q72" s="1066">
        <v>704</v>
      </c>
      <c r="R72" s="1060"/>
      <c r="S72" s="1060"/>
      <c r="T72" s="1060"/>
      <c r="U72" s="1060"/>
      <c r="V72" s="1060">
        <v>693</v>
      </c>
      <c r="W72" s="1060"/>
      <c r="X72" s="1060"/>
      <c r="Y72" s="1060"/>
      <c r="Z72" s="1060"/>
      <c r="AA72" s="1060">
        <v>11</v>
      </c>
      <c r="AB72" s="1060"/>
      <c r="AC72" s="1060"/>
      <c r="AD72" s="1060"/>
      <c r="AE72" s="1060"/>
      <c r="AF72" s="1060">
        <v>11</v>
      </c>
      <c r="AG72" s="1060"/>
      <c r="AH72" s="1060"/>
      <c r="AI72" s="1060"/>
      <c r="AJ72" s="1060"/>
      <c r="AK72" s="1060">
        <v>7</v>
      </c>
      <c r="AL72" s="1060"/>
      <c r="AM72" s="1060"/>
      <c r="AN72" s="1060"/>
      <c r="AO72" s="1060"/>
      <c r="AP72" s="1060" t="s">
        <v>519</v>
      </c>
      <c r="AQ72" s="1060"/>
      <c r="AR72" s="1060"/>
      <c r="AS72" s="1060"/>
      <c r="AT72" s="1060"/>
      <c r="AU72" s="1060" t="s">
        <v>519</v>
      </c>
      <c r="AV72" s="1060"/>
      <c r="AW72" s="1060"/>
      <c r="AX72" s="1060"/>
      <c r="AY72" s="1060"/>
      <c r="AZ72" s="1061"/>
      <c r="BA72" s="1061"/>
      <c r="BB72" s="1061"/>
      <c r="BC72" s="1061"/>
      <c r="BD72" s="1062"/>
      <c r="BE72" s="265"/>
      <c r="BF72" s="265"/>
      <c r="BG72" s="265"/>
      <c r="BH72" s="265"/>
      <c r="BI72" s="265"/>
      <c r="BJ72" s="265"/>
      <c r="BK72" s="265"/>
      <c r="BL72" s="265"/>
      <c r="BM72" s="265"/>
      <c r="BN72" s="265"/>
      <c r="BO72" s="265"/>
      <c r="BP72" s="265"/>
      <c r="BQ72" s="262">
        <v>66</v>
      </c>
      <c r="BR72" s="267"/>
      <c r="BS72" s="1042"/>
      <c r="BT72" s="1043"/>
      <c r="BU72" s="1043"/>
      <c r="BV72" s="1043"/>
      <c r="BW72" s="1043"/>
      <c r="BX72" s="1043"/>
      <c r="BY72" s="1043"/>
      <c r="BZ72" s="1043"/>
      <c r="CA72" s="1043"/>
      <c r="CB72" s="1043"/>
      <c r="CC72" s="1043"/>
      <c r="CD72" s="1043"/>
      <c r="CE72" s="1043"/>
      <c r="CF72" s="1043"/>
      <c r="CG72" s="1044"/>
      <c r="CH72" s="1045"/>
      <c r="CI72" s="1046"/>
      <c r="CJ72" s="1046"/>
      <c r="CK72" s="1046"/>
      <c r="CL72" s="1047"/>
      <c r="CM72" s="1045"/>
      <c r="CN72" s="1046"/>
      <c r="CO72" s="1046"/>
      <c r="CP72" s="1046"/>
      <c r="CQ72" s="1047"/>
      <c r="CR72" s="1045"/>
      <c r="CS72" s="1046"/>
      <c r="CT72" s="1046"/>
      <c r="CU72" s="1046"/>
      <c r="CV72" s="1047"/>
      <c r="CW72" s="1045"/>
      <c r="CX72" s="1046"/>
      <c r="CY72" s="1046"/>
      <c r="CZ72" s="1046"/>
      <c r="DA72" s="1047"/>
      <c r="DB72" s="1045"/>
      <c r="DC72" s="1046"/>
      <c r="DD72" s="1046"/>
      <c r="DE72" s="1046"/>
      <c r="DF72" s="1047"/>
      <c r="DG72" s="1045"/>
      <c r="DH72" s="1046"/>
      <c r="DI72" s="1046"/>
      <c r="DJ72" s="1046"/>
      <c r="DK72" s="1047"/>
      <c r="DL72" s="1045"/>
      <c r="DM72" s="1046"/>
      <c r="DN72" s="1046"/>
      <c r="DO72" s="1046"/>
      <c r="DP72" s="1047"/>
      <c r="DQ72" s="1045"/>
      <c r="DR72" s="1046"/>
      <c r="DS72" s="1046"/>
      <c r="DT72" s="1046"/>
      <c r="DU72" s="1047"/>
      <c r="DV72" s="1030"/>
      <c r="DW72" s="1031"/>
      <c r="DX72" s="1031"/>
      <c r="DY72" s="1031"/>
      <c r="DZ72" s="1032"/>
      <c r="EA72" s="246"/>
    </row>
    <row r="73" spans="1:131" s="247" customFormat="1" ht="26.25" customHeight="1" x14ac:dyDescent="0.15">
      <c r="A73" s="261">
        <v>6</v>
      </c>
      <c r="B73" s="1063" t="s">
        <v>587</v>
      </c>
      <c r="C73" s="1064"/>
      <c r="D73" s="1064"/>
      <c r="E73" s="1064"/>
      <c r="F73" s="1064"/>
      <c r="G73" s="1064"/>
      <c r="H73" s="1064"/>
      <c r="I73" s="1064"/>
      <c r="J73" s="1064"/>
      <c r="K73" s="1064"/>
      <c r="L73" s="1064"/>
      <c r="M73" s="1064"/>
      <c r="N73" s="1064"/>
      <c r="O73" s="1064"/>
      <c r="P73" s="1065"/>
      <c r="Q73" s="1066">
        <v>132342</v>
      </c>
      <c r="R73" s="1060"/>
      <c r="S73" s="1060"/>
      <c r="T73" s="1060"/>
      <c r="U73" s="1060"/>
      <c r="V73" s="1060">
        <v>124645</v>
      </c>
      <c r="W73" s="1060"/>
      <c r="X73" s="1060"/>
      <c r="Y73" s="1060"/>
      <c r="Z73" s="1060"/>
      <c r="AA73" s="1060">
        <v>7697</v>
      </c>
      <c r="AB73" s="1060"/>
      <c r="AC73" s="1060"/>
      <c r="AD73" s="1060"/>
      <c r="AE73" s="1060"/>
      <c r="AF73" s="1060">
        <v>7697</v>
      </c>
      <c r="AG73" s="1060"/>
      <c r="AH73" s="1060"/>
      <c r="AI73" s="1060"/>
      <c r="AJ73" s="1060"/>
      <c r="AK73" s="1060" t="s">
        <v>519</v>
      </c>
      <c r="AL73" s="1060"/>
      <c r="AM73" s="1060"/>
      <c r="AN73" s="1060"/>
      <c r="AO73" s="1060"/>
      <c r="AP73" s="1060" t="s">
        <v>519</v>
      </c>
      <c r="AQ73" s="1060"/>
      <c r="AR73" s="1060"/>
      <c r="AS73" s="1060"/>
      <c r="AT73" s="1060"/>
      <c r="AU73" s="1060" t="s">
        <v>519</v>
      </c>
      <c r="AV73" s="1060"/>
      <c r="AW73" s="1060"/>
      <c r="AX73" s="1060"/>
      <c r="AY73" s="1060"/>
      <c r="AZ73" s="1061"/>
      <c r="BA73" s="1061"/>
      <c r="BB73" s="1061"/>
      <c r="BC73" s="1061"/>
      <c r="BD73" s="1062"/>
      <c r="BE73" s="265"/>
      <c r="BF73" s="265"/>
      <c r="BG73" s="265"/>
      <c r="BH73" s="265"/>
      <c r="BI73" s="265"/>
      <c r="BJ73" s="265"/>
      <c r="BK73" s="265"/>
      <c r="BL73" s="265"/>
      <c r="BM73" s="265"/>
      <c r="BN73" s="265"/>
      <c r="BO73" s="265"/>
      <c r="BP73" s="265"/>
      <c r="BQ73" s="262">
        <v>67</v>
      </c>
      <c r="BR73" s="267"/>
      <c r="BS73" s="1042"/>
      <c r="BT73" s="1043"/>
      <c r="BU73" s="1043"/>
      <c r="BV73" s="1043"/>
      <c r="BW73" s="1043"/>
      <c r="BX73" s="1043"/>
      <c r="BY73" s="1043"/>
      <c r="BZ73" s="1043"/>
      <c r="CA73" s="1043"/>
      <c r="CB73" s="1043"/>
      <c r="CC73" s="1043"/>
      <c r="CD73" s="1043"/>
      <c r="CE73" s="1043"/>
      <c r="CF73" s="1043"/>
      <c r="CG73" s="1044"/>
      <c r="CH73" s="1045"/>
      <c r="CI73" s="1046"/>
      <c r="CJ73" s="1046"/>
      <c r="CK73" s="1046"/>
      <c r="CL73" s="1047"/>
      <c r="CM73" s="1045"/>
      <c r="CN73" s="1046"/>
      <c r="CO73" s="1046"/>
      <c r="CP73" s="1046"/>
      <c r="CQ73" s="1047"/>
      <c r="CR73" s="1045"/>
      <c r="CS73" s="1046"/>
      <c r="CT73" s="1046"/>
      <c r="CU73" s="1046"/>
      <c r="CV73" s="1047"/>
      <c r="CW73" s="1045"/>
      <c r="CX73" s="1046"/>
      <c r="CY73" s="1046"/>
      <c r="CZ73" s="1046"/>
      <c r="DA73" s="1047"/>
      <c r="DB73" s="1045"/>
      <c r="DC73" s="1046"/>
      <c r="DD73" s="1046"/>
      <c r="DE73" s="1046"/>
      <c r="DF73" s="1047"/>
      <c r="DG73" s="1045"/>
      <c r="DH73" s="1046"/>
      <c r="DI73" s="1046"/>
      <c r="DJ73" s="1046"/>
      <c r="DK73" s="1047"/>
      <c r="DL73" s="1045"/>
      <c r="DM73" s="1046"/>
      <c r="DN73" s="1046"/>
      <c r="DO73" s="1046"/>
      <c r="DP73" s="1047"/>
      <c r="DQ73" s="1045"/>
      <c r="DR73" s="1046"/>
      <c r="DS73" s="1046"/>
      <c r="DT73" s="1046"/>
      <c r="DU73" s="1047"/>
      <c r="DV73" s="1030"/>
      <c r="DW73" s="1031"/>
      <c r="DX73" s="1031"/>
      <c r="DY73" s="1031"/>
      <c r="DZ73" s="1032"/>
      <c r="EA73" s="246"/>
    </row>
    <row r="74" spans="1:131" s="247" customFormat="1" ht="26.25" customHeight="1" x14ac:dyDescent="0.15">
      <c r="A74" s="261">
        <v>7</v>
      </c>
      <c r="B74" s="1063"/>
      <c r="C74" s="1064"/>
      <c r="D74" s="1064"/>
      <c r="E74" s="1064"/>
      <c r="F74" s="1064"/>
      <c r="G74" s="1064"/>
      <c r="H74" s="1064"/>
      <c r="I74" s="1064"/>
      <c r="J74" s="1064"/>
      <c r="K74" s="1064"/>
      <c r="L74" s="1064"/>
      <c r="M74" s="1064"/>
      <c r="N74" s="1064"/>
      <c r="O74" s="1064"/>
      <c r="P74" s="1065"/>
      <c r="Q74" s="1066"/>
      <c r="R74" s="1060"/>
      <c r="S74" s="1060"/>
      <c r="T74" s="1060"/>
      <c r="U74" s="1060"/>
      <c r="V74" s="1060"/>
      <c r="W74" s="1060"/>
      <c r="X74" s="1060"/>
      <c r="Y74" s="1060"/>
      <c r="Z74" s="1060"/>
      <c r="AA74" s="1060"/>
      <c r="AB74" s="1060"/>
      <c r="AC74" s="1060"/>
      <c r="AD74" s="1060"/>
      <c r="AE74" s="1060"/>
      <c r="AF74" s="1060"/>
      <c r="AG74" s="1060"/>
      <c r="AH74" s="1060"/>
      <c r="AI74" s="1060"/>
      <c r="AJ74" s="1060"/>
      <c r="AK74" s="1060"/>
      <c r="AL74" s="1060"/>
      <c r="AM74" s="1060"/>
      <c r="AN74" s="1060"/>
      <c r="AO74" s="1060"/>
      <c r="AP74" s="1060"/>
      <c r="AQ74" s="1060"/>
      <c r="AR74" s="1060"/>
      <c r="AS74" s="1060"/>
      <c r="AT74" s="1060"/>
      <c r="AU74" s="1060"/>
      <c r="AV74" s="1060"/>
      <c r="AW74" s="1060"/>
      <c r="AX74" s="1060"/>
      <c r="AY74" s="1060"/>
      <c r="AZ74" s="1061"/>
      <c r="BA74" s="1061"/>
      <c r="BB74" s="1061"/>
      <c r="BC74" s="1061"/>
      <c r="BD74" s="1062"/>
      <c r="BE74" s="265"/>
      <c r="BF74" s="265"/>
      <c r="BG74" s="265"/>
      <c r="BH74" s="265"/>
      <c r="BI74" s="265"/>
      <c r="BJ74" s="265"/>
      <c r="BK74" s="265"/>
      <c r="BL74" s="265"/>
      <c r="BM74" s="265"/>
      <c r="BN74" s="265"/>
      <c r="BO74" s="265"/>
      <c r="BP74" s="265"/>
      <c r="BQ74" s="262">
        <v>68</v>
      </c>
      <c r="BR74" s="267"/>
      <c r="BS74" s="1042"/>
      <c r="BT74" s="1043"/>
      <c r="BU74" s="1043"/>
      <c r="BV74" s="1043"/>
      <c r="BW74" s="1043"/>
      <c r="BX74" s="1043"/>
      <c r="BY74" s="1043"/>
      <c r="BZ74" s="1043"/>
      <c r="CA74" s="1043"/>
      <c r="CB74" s="1043"/>
      <c r="CC74" s="1043"/>
      <c r="CD74" s="1043"/>
      <c r="CE74" s="1043"/>
      <c r="CF74" s="1043"/>
      <c r="CG74" s="1044"/>
      <c r="CH74" s="1045"/>
      <c r="CI74" s="1046"/>
      <c r="CJ74" s="1046"/>
      <c r="CK74" s="1046"/>
      <c r="CL74" s="1047"/>
      <c r="CM74" s="1045"/>
      <c r="CN74" s="1046"/>
      <c r="CO74" s="1046"/>
      <c r="CP74" s="1046"/>
      <c r="CQ74" s="1047"/>
      <c r="CR74" s="1045"/>
      <c r="CS74" s="1046"/>
      <c r="CT74" s="1046"/>
      <c r="CU74" s="1046"/>
      <c r="CV74" s="1047"/>
      <c r="CW74" s="1045"/>
      <c r="CX74" s="1046"/>
      <c r="CY74" s="1046"/>
      <c r="CZ74" s="1046"/>
      <c r="DA74" s="1047"/>
      <c r="DB74" s="1045"/>
      <c r="DC74" s="1046"/>
      <c r="DD74" s="1046"/>
      <c r="DE74" s="1046"/>
      <c r="DF74" s="1047"/>
      <c r="DG74" s="1045"/>
      <c r="DH74" s="1046"/>
      <c r="DI74" s="1046"/>
      <c r="DJ74" s="1046"/>
      <c r="DK74" s="1047"/>
      <c r="DL74" s="1045"/>
      <c r="DM74" s="1046"/>
      <c r="DN74" s="1046"/>
      <c r="DO74" s="1046"/>
      <c r="DP74" s="1047"/>
      <c r="DQ74" s="1045"/>
      <c r="DR74" s="1046"/>
      <c r="DS74" s="1046"/>
      <c r="DT74" s="1046"/>
      <c r="DU74" s="1047"/>
      <c r="DV74" s="1030"/>
      <c r="DW74" s="1031"/>
      <c r="DX74" s="1031"/>
      <c r="DY74" s="1031"/>
      <c r="DZ74" s="1032"/>
      <c r="EA74" s="246"/>
    </row>
    <row r="75" spans="1:131" s="247" customFormat="1" ht="26.25" customHeight="1" x14ac:dyDescent="0.15">
      <c r="A75" s="261">
        <v>8</v>
      </c>
      <c r="B75" s="1063"/>
      <c r="C75" s="1064"/>
      <c r="D75" s="1064"/>
      <c r="E75" s="1064"/>
      <c r="F75" s="1064"/>
      <c r="G75" s="1064"/>
      <c r="H75" s="1064"/>
      <c r="I75" s="1064"/>
      <c r="J75" s="1064"/>
      <c r="K75" s="1064"/>
      <c r="L75" s="1064"/>
      <c r="M75" s="1064"/>
      <c r="N75" s="1064"/>
      <c r="O75" s="1064"/>
      <c r="P75" s="1065"/>
      <c r="Q75" s="1067"/>
      <c r="R75" s="1068"/>
      <c r="S75" s="1068"/>
      <c r="T75" s="1068"/>
      <c r="U75" s="1069"/>
      <c r="V75" s="1070"/>
      <c r="W75" s="1068"/>
      <c r="X75" s="1068"/>
      <c r="Y75" s="1068"/>
      <c r="Z75" s="1069"/>
      <c r="AA75" s="1070"/>
      <c r="AB75" s="1068"/>
      <c r="AC75" s="1068"/>
      <c r="AD75" s="1068"/>
      <c r="AE75" s="1069"/>
      <c r="AF75" s="1070"/>
      <c r="AG75" s="1068"/>
      <c r="AH75" s="1068"/>
      <c r="AI75" s="1068"/>
      <c r="AJ75" s="1069"/>
      <c r="AK75" s="1070"/>
      <c r="AL75" s="1068"/>
      <c r="AM75" s="1068"/>
      <c r="AN75" s="1068"/>
      <c r="AO75" s="1069"/>
      <c r="AP75" s="1070"/>
      <c r="AQ75" s="1068"/>
      <c r="AR75" s="1068"/>
      <c r="AS75" s="1068"/>
      <c r="AT75" s="1069"/>
      <c r="AU75" s="1070"/>
      <c r="AV75" s="1068"/>
      <c r="AW75" s="1068"/>
      <c r="AX75" s="1068"/>
      <c r="AY75" s="1069"/>
      <c r="AZ75" s="1061"/>
      <c r="BA75" s="1061"/>
      <c r="BB75" s="1061"/>
      <c r="BC75" s="1061"/>
      <c r="BD75" s="1062"/>
      <c r="BE75" s="265"/>
      <c r="BF75" s="265"/>
      <c r="BG75" s="265"/>
      <c r="BH75" s="265"/>
      <c r="BI75" s="265"/>
      <c r="BJ75" s="265"/>
      <c r="BK75" s="265"/>
      <c r="BL75" s="265"/>
      <c r="BM75" s="265"/>
      <c r="BN75" s="265"/>
      <c r="BO75" s="265"/>
      <c r="BP75" s="265"/>
      <c r="BQ75" s="262">
        <v>69</v>
      </c>
      <c r="BR75" s="267"/>
      <c r="BS75" s="1042"/>
      <c r="BT75" s="1043"/>
      <c r="BU75" s="1043"/>
      <c r="BV75" s="1043"/>
      <c r="BW75" s="1043"/>
      <c r="BX75" s="1043"/>
      <c r="BY75" s="1043"/>
      <c r="BZ75" s="1043"/>
      <c r="CA75" s="1043"/>
      <c r="CB75" s="1043"/>
      <c r="CC75" s="1043"/>
      <c r="CD75" s="1043"/>
      <c r="CE75" s="1043"/>
      <c r="CF75" s="1043"/>
      <c r="CG75" s="1044"/>
      <c r="CH75" s="1045"/>
      <c r="CI75" s="1046"/>
      <c r="CJ75" s="1046"/>
      <c r="CK75" s="1046"/>
      <c r="CL75" s="1047"/>
      <c r="CM75" s="1045"/>
      <c r="CN75" s="1046"/>
      <c r="CO75" s="1046"/>
      <c r="CP75" s="1046"/>
      <c r="CQ75" s="1047"/>
      <c r="CR75" s="1045"/>
      <c r="CS75" s="1046"/>
      <c r="CT75" s="1046"/>
      <c r="CU75" s="1046"/>
      <c r="CV75" s="1047"/>
      <c r="CW75" s="1045"/>
      <c r="CX75" s="1046"/>
      <c r="CY75" s="1046"/>
      <c r="CZ75" s="1046"/>
      <c r="DA75" s="1047"/>
      <c r="DB75" s="1045"/>
      <c r="DC75" s="1046"/>
      <c r="DD75" s="1046"/>
      <c r="DE75" s="1046"/>
      <c r="DF75" s="1047"/>
      <c r="DG75" s="1045"/>
      <c r="DH75" s="1046"/>
      <c r="DI75" s="1046"/>
      <c r="DJ75" s="1046"/>
      <c r="DK75" s="1047"/>
      <c r="DL75" s="1045"/>
      <c r="DM75" s="1046"/>
      <c r="DN75" s="1046"/>
      <c r="DO75" s="1046"/>
      <c r="DP75" s="1047"/>
      <c r="DQ75" s="1045"/>
      <c r="DR75" s="1046"/>
      <c r="DS75" s="1046"/>
      <c r="DT75" s="1046"/>
      <c r="DU75" s="1047"/>
      <c r="DV75" s="1030"/>
      <c r="DW75" s="1031"/>
      <c r="DX75" s="1031"/>
      <c r="DY75" s="1031"/>
      <c r="DZ75" s="1032"/>
      <c r="EA75" s="246"/>
    </row>
    <row r="76" spans="1:131" s="247" customFormat="1" ht="26.25" customHeight="1" x14ac:dyDescent="0.15">
      <c r="A76" s="261">
        <v>9</v>
      </c>
      <c r="B76" s="1063"/>
      <c r="C76" s="1064"/>
      <c r="D76" s="1064"/>
      <c r="E76" s="1064"/>
      <c r="F76" s="1064"/>
      <c r="G76" s="1064"/>
      <c r="H76" s="1064"/>
      <c r="I76" s="1064"/>
      <c r="J76" s="1064"/>
      <c r="K76" s="1064"/>
      <c r="L76" s="1064"/>
      <c r="M76" s="1064"/>
      <c r="N76" s="1064"/>
      <c r="O76" s="1064"/>
      <c r="P76" s="1065"/>
      <c r="Q76" s="1067"/>
      <c r="R76" s="1068"/>
      <c r="S76" s="1068"/>
      <c r="T76" s="1068"/>
      <c r="U76" s="1069"/>
      <c r="V76" s="1070"/>
      <c r="W76" s="1068"/>
      <c r="X76" s="1068"/>
      <c r="Y76" s="1068"/>
      <c r="Z76" s="1069"/>
      <c r="AA76" s="1070"/>
      <c r="AB76" s="1068"/>
      <c r="AC76" s="1068"/>
      <c r="AD76" s="1068"/>
      <c r="AE76" s="1069"/>
      <c r="AF76" s="1070"/>
      <c r="AG76" s="1068"/>
      <c r="AH76" s="1068"/>
      <c r="AI76" s="1068"/>
      <c r="AJ76" s="1069"/>
      <c r="AK76" s="1070"/>
      <c r="AL76" s="1068"/>
      <c r="AM76" s="1068"/>
      <c r="AN76" s="1068"/>
      <c r="AO76" s="1069"/>
      <c r="AP76" s="1070"/>
      <c r="AQ76" s="1068"/>
      <c r="AR76" s="1068"/>
      <c r="AS76" s="1068"/>
      <c r="AT76" s="1069"/>
      <c r="AU76" s="1070"/>
      <c r="AV76" s="1068"/>
      <c r="AW76" s="1068"/>
      <c r="AX76" s="1068"/>
      <c r="AY76" s="1069"/>
      <c r="AZ76" s="1061"/>
      <c r="BA76" s="1061"/>
      <c r="BB76" s="1061"/>
      <c r="BC76" s="1061"/>
      <c r="BD76" s="1062"/>
      <c r="BE76" s="265"/>
      <c r="BF76" s="265"/>
      <c r="BG76" s="265"/>
      <c r="BH76" s="265"/>
      <c r="BI76" s="265"/>
      <c r="BJ76" s="265"/>
      <c r="BK76" s="265"/>
      <c r="BL76" s="265"/>
      <c r="BM76" s="265"/>
      <c r="BN76" s="265"/>
      <c r="BO76" s="265"/>
      <c r="BP76" s="265"/>
      <c r="BQ76" s="262">
        <v>70</v>
      </c>
      <c r="BR76" s="267"/>
      <c r="BS76" s="1042"/>
      <c r="BT76" s="1043"/>
      <c r="BU76" s="1043"/>
      <c r="BV76" s="1043"/>
      <c r="BW76" s="1043"/>
      <c r="BX76" s="1043"/>
      <c r="BY76" s="1043"/>
      <c r="BZ76" s="1043"/>
      <c r="CA76" s="1043"/>
      <c r="CB76" s="1043"/>
      <c r="CC76" s="1043"/>
      <c r="CD76" s="1043"/>
      <c r="CE76" s="1043"/>
      <c r="CF76" s="1043"/>
      <c r="CG76" s="1044"/>
      <c r="CH76" s="1045"/>
      <c r="CI76" s="1046"/>
      <c r="CJ76" s="1046"/>
      <c r="CK76" s="1046"/>
      <c r="CL76" s="1047"/>
      <c r="CM76" s="1045"/>
      <c r="CN76" s="1046"/>
      <c r="CO76" s="1046"/>
      <c r="CP76" s="1046"/>
      <c r="CQ76" s="1047"/>
      <c r="CR76" s="1045"/>
      <c r="CS76" s="1046"/>
      <c r="CT76" s="1046"/>
      <c r="CU76" s="1046"/>
      <c r="CV76" s="1047"/>
      <c r="CW76" s="1045"/>
      <c r="CX76" s="1046"/>
      <c r="CY76" s="1046"/>
      <c r="CZ76" s="1046"/>
      <c r="DA76" s="1047"/>
      <c r="DB76" s="1045"/>
      <c r="DC76" s="1046"/>
      <c r="DD76" s="1046"/>
      <c r="DE76" s="1046"/>
      <c r="DF76" s="1047"/>
      <c r="DG76" s="1045"/>
      <c r="DH76" s="1046"/>
      <c r="DI76" s="1046"/>
      <c r="DJ76" s="1046"/>
      <c r="DK76" s="1047"/>
      <c r="DL76" s="1045"/>
      <c r="DM76" s="1046"/>
      <c r="DN76" s="1046"/>
      <c r="DO76" s="1046"/>
      <c r="DP76" s="1047"/>
      <c r="DQ76" s="1045"/>
      <c r="DR76" s="1046"/>
      <c r="DS76" s="1046"/>
      <c r="DT76" s="1046"/>
      <c r="DU76" s="1047"/>
      <c r="DV76" s="1030"/>
      <c r="DW76" s="1031"/>
      <c r="DX76" s="1031"/>
      <c r="DY76" s="1031"/>
      <c r="DZ76" s="1032"/>
      <c r="EA76" s="246"/>
    </row>
    <row r="77" spans="1:131" s="247" customFormat="1" ht="26.25" customHeight="1" x14ac:dyDescent="0.15">
      <c r="A77" s="261">
        <v>10</v>
      </c>
      <c r="B77" s="1063"/>
      <c r="C77" s="1064"/>
      <c r="D77" s="1064"/>
      <c r="E77" s="1064"/>
      <c r="F77" s="1064"/>
      <c r="G77" s="1064"/>
      <c r="H77" s="1064"/>
      <c r="I77" s="1064"/>
      <c r="J77" s="1064"/>
      <c r="K77" s="1064"/>
      <c r="L77" s="1064"/>
      <c r="M77" s="1064"/>
      <c r="N77" s="1064"/>
      <c r="O77" s="1064"/>
      <c r="P77" s="1065"/>
      <c r="Q77" s="1067"/>
      <c r="R77" s="1068"/>
      <c r="S77" s="1068"/>
      <c r="T77" s="1068"/>
      <c r="U77" s="1069"/>
      <c r="V77" s="1070"/>
      <c r="W77" s="1068"/>
      <c r="X77" s="1068"/>
      <c r="Y77" s="1068"/>
      <c r="Z77" s="1069"/>
      <c r="AA77" s="1070"/>
      <c r="AB77" s="1068"/>
      <c r="AC77" s="1068"/>
      <c r="AD77" s="1068"/>
      <c r="AE77" s="1069"/>
      <c r="AF77" s="1070"/>
      <c r="AG77" s="1068"/>
      <c r="AH77" s="1068"/>
      <c r="AI77" s="1068"/>
      <c r="AJ77" s="1069"/>
      <c r="AK77" s="1070"/>
      <c r="AL77" s="1068"/>
      <c r="AM77" s="1068"/>
      <c r="AN77" s="1068"/>
      <c r="AO77" s="1069"/>
      <c r="AP77" s="1070"/>
      <c r="AQ77" s="1068"/>
      <c r="AR77" s="1068"/>
      <c r="AS77" s="1068"/>
      <c r="AT77" s="1069"/>
      <c r="AU77" s="1070"/>
      <c r="AV77" s="1068"/>
      <c r="AW77" s="1068"/>
      <c r="AX77" s="1068"/>
      <c r="AY77" s="1069"/>
      <c r="AZ77" s="1061"/>
      <c r="BA77" s="1061"/>
      <c r="BB77" s="1061"/>
      <c r="BC77" s="1061"/>
      <c r="BD77" s="1062"/>
      <c r="BE77" s="265"/>
      <c r="BF77" s="265"/>
      <c r="BG77" s="265"/>
      <c r="BH77" s="265"/>
      <c r="BI77" s="265"/>
      <c r="BJ77" s="265"/>
      <c r="BK77" s="265"/>
      <c r="BL77" s="265"/>
      <c r="BM77" s="265"/>
      <c r="BN77" s="265"/>
      <c r="BO77" s="265"/>
      <c r="BP77" s="265"/>
      <c r="BQ77" s="262">
        <v>71</v>
      </c>
      <c r="BR77" s="267"/>
      <c r="BS77" s="1042"/>
      <c r="BT77" s="1043"/>
      <c r="BU77" s="1043"/>
      <c r="BV77" s="1043"/>
      <c r="BW77" s="1043"/>
      <c r="BX77" s="1043"/>
      <c r="BY77" s="1043"/>
      <c r="BZ77" s="1043"/>
      <c r="CA77" s="1043"/>
      <c r="CB77" s="1043"/>
      <c r="CC77" s="1043"/>
      <c r="CD77" s="1043"/>
      <c r="CE77" s="1043"/>
      <c r="CF77" s="1043"/>
      <c r="CG77" s="1044"/>
      <c r="CH77" s="1045"/>
      <c r="CI77" s="1046"/>
      <c r="CJ77" s="1046"/>
      <c r="CK77" s="1046"/>
      <c r="CL77" s="1047"/>
      <c r="CM77" s="1045"/>
      <c r="CN77" s="1046"/>
      <c r="CO77" s="1046"/>
      <c r="CP77" s="1046"/>
      <c r="CQ77" s="1047"/>
      <c r="CR77" s="1045"/>
      <c r="CS77" s="1046"/>
      <c r="CT77" s="1046"/>
      <c r="CU77" s="1046"/>
      <c r="CV77" s="1047"/>
      <c r="CW77" s="1045"/>
      <c r="CX77" s="1046"/>
      <c r="CY77" s="1046"/>
      <c r="CZ77" s="1046"/>
      <c r="DA77" s="1047"/>
      <c r="DB77" s="1045"/>
      <c r="DC77" s="1046"/>
      <c r="DD77" s="1046"/>
      <c r="DE77" s="1046"/>
      <c r="DF77" s="1047"/>
      <c r="DG77" s="1045"/>
      <c r="DH77" s="1046"/>
      <c r="DI77" s="1046"/>
      <c r="DJ77" s="1046"/>
      <c r="DK77" s="1047"/>
      <c r="DL77" s="1045"/>
      <c r="DM77" s="1046"/>
      <c r="DN77" s="1046"/>
      <c r="DO77" s="1046"/>
      <c r="DP77" s="1047"/>
      <c r="DQ77" s="1045"/>
      <c r="DR77" s="1046"/>
      <c r="DS77" s="1046"/>
      <c r="DT77" s="1046"/>
      <c r="DU77" s="1047"/>
      <c r="DV77" s="1030"/>
      <c r="DW77" s="1031"/>
      <c r="DX77" s="1031"/>
      <c r="DY77" s="1031"/>
      <c r="DZ77" s="1032"/>
      <c r="EA77" s="246"/>
    </row>
    <row r="78" spans="1:131" s="247" customFormat="1" ht="26.25" customHeight="1" x14ac:dyDescent="0.15">
      <c r="A78" s="261">
        <v>11</v>
      </c>
      <c r="B78" s="1063"/>
      <c r="C78" s="1064"/>
      <c r="D78" s="1064"/>
      <c r="E78" s="1064"/>
      <c r="F78" s="1064"/>
      <c r="G78" s="1064"/>
      <c r="H78" s="1064"/>
      <c r="I78" s="1064"/>
      <c r="J78" s="1064"/>
      <c r="K78" s="1064"/>
      <c r="L78" s="1064"/>
      <c r="M78" s="1064"/>
      <c r="N78" s="1064"/>
      <c r="O78" s="1064"/>
      <c r="P78" s="1065"/>
      <c r="Q78" s="1066"/>
      <c r="R78" s="1060"/>
      <c r="S78" s="1060"/>
      <c r="T78" s="1060"/>
      <c r="U78" s="1060"/>
      <c r="V78" s="1060"/>
      <c r="W78" s="1060"/>
      <c r="X78" s="1060"/>
      <c r="Y78" s="1060"/>
      <c r="Z78" s="1060"/>
      <c r="AA78" s="1060"/>
      <c r="AB78" s="1060"/>
      <c r="AC78" s="1060"/>
      <c r="AD78" s="1060"/>
      <c r="AE78" s="1060"/>
      <c r="AF78" s="1060"/>
      <c r="AG78" s="1060"/>
      <c r="AH78" s="1060"/>
      <c r="AI78" s="1060"/>
      <c r="AJ78" s="1060"/>
      <c r="AK78" s="1060"/>
      <c r="AL78" s="1060"/>
      <c r="AM78" s="1060"/>
      <c r="AN78" s="1060"/>
      <c r="AO78" s="1060"/>
      <c r="AP78" s="1060"/>
      <c r="AQ78" s="1060"/>
      <c r="AR78" s="1060"/>
      <c r="AS78" s="1060"/>
      <c r="AT78" s="1060"/>
      <c r="AU78" s="1060"/>
      <c r="AV78" s="1060"/>
      <c r="AW78" s="1060"/>
      <c r="AX78" s="1060"/>
      <c r="AY78" s="1060"/>
      <c r="AZ78" s="1061"/>
      <c r="BA78" s="1061"/>
      <c r="BB78" s="1061"/>
      <c r="BC78" s="1061"/>
      <c r="BD78" s="1062"/>
      <c r="BE78" s="265"/>
      <c r="BF78" s="265"/>
      <c r="BG78" s="265"/>
      <c r="BH78" s="265"/>
      <c r="BI78" s="265"/>
      <c r="BJ78" s="268"/>
      <c r="BK78" s="268"/>
      <c r="BL78" s="268"/>
      <c r="BM78" s="268"/>
      <c r="BN78" s="268"/>
      <c r="BO78" s="265"/>
      <c r="BP78" s="265"/>
      <c r="BQ78" s="262">
        <v>72</v>
      </c>
      <c r="BR78" s="267"/>
      <c r="BS78" s="1042"/>
      <c r="BT78" s="1043"/>
      <c r="BU78" s="1043"/>
      <c r="BV78" s="1043"/>
      <c r="BW78" s="1043"/>
      <c r="BX78" s="1043"/>
      <c r="BY78" s="1043"/>
      <c r="BZ78" s="1043"/>
      <c r="CA78" s="1043"/>
      <c r="CB78" s="1043"/>
      <c r="CC78" s="1043"/>
      <c r="CD78" s="1043"/>
      <c r="CE78" s="1043"/>
      <c r="CF78" s="1043"/>
      <c r="CG78" s="1044"/>
      <c r="CH78" s="1045"/>
      <c r="CI78" s="1046"/>
      <c r="CJ78" s="1046"/>
      <c r="CK78" s="1046"/>
      <c r="CL78" s="1047"/>
      <c r="CM78" s="1045"/>
      <c r="CN78" s="1046"/>
      <c r="CO78" s="1046"/>
      <c r="CP78" s="1046"/>
      <c r="CQ78" s="1047"/>
      <c r="CR78" s="1045"/>
      <c r="CS78" s="1046"/>
      <c r="CT78" s="1046"/>
      <c r="CU78" s="1046"/>
      <c r="CV78" s="1047"/>
      <c r="CW78" s="1045"/>
      <c r="CX78" s="1046"/>
      <c r="CY78" s="1046"/>
      <c r="CZ78" s="1046"/>
      <c r="DA78" s="1047"/>
      <c r="DB78" s="1045"/>
      <c r="DC78" s="1046"/>
      <c r="DD78" s="1046"/>
      <c r="DE78" s="1046"/>
      <c r="DF78" s="1047"/>
      <c r="DG78" s="1045"/>
      <c r="DH78" s="1046"/>
      <c r="DI78" s="1046"/>
      <c r="DJ78" s="1046"/>
      <c r="DK78" s="1047"/>
      <c r="DL78" s="1045"/>
      <c r="DM78" s="1046"/>
      <c r="DN78" s="1046"/>
      <c r="DO78" s="1046"/>
      <c r="DP78" s="1047"/>
      <c r="DQ78" s="1045"/>
      <c r="DR78" s="1046"/>
      <c r="DS78" s="1046"/>
      <c r="DT78" s="1046"/>
      <c r="DU78" s="1047"/>
      <c r="DV78" s="1030"/>
      <c r="DW78" s="1031"/>
      <c r="DX78" s="1031"/>
      <c r="DY78" s="1031"/>
      <c r="DZ78" s="1032"/>
      <c r="EA78" s="246"/>
    </row>
    <row r="79" spans="1:131" s="247" customFormat="1" ht="26.25" customHeight="1" x14ac:dyDescent="0.15">
      <c r="A79" s="261">
        <v>12</v>
      </c>
      <c r="B79" s="1063"/>
      <c r="C79" s="1064"/>
      <c r="D79" s="1064"/>
      <c r="E79" s="1064"/>
      <c r="F79" s="1064"/>
      <c r="G79" s="1064"/>
      <c r="H79" s="1064"/>
      <c r="I79" s="1064"/>
      <c r="J79" s="1064"/>
      <c r="K79" s="1064"/>
      <c r="L79" s="1064"/>
      <c r="M79" s="1064"/>
      <c r="N79" s="1064"/>
      <c r="O79" s="1064"/>
      <c r="P79" s="1065"/>
      <c r="Q79" s="1066"/>
      <c r="R79" s="1060"/>
      <c r="S79" s="1060"/>
      <c r="T79" s="1060"/>
      <c r="U79" s="1060"/>
      <c r="V79" s="1060"/>
      <c r="W79" s="1060"/>
      <c r="X79" s="1060"/>
      <c r="Y79" s="1060"/>
      <c r="Z79" s="1060"/>
      <c r="AA79" s="1060"/>
      <c r="AB79" s="1060"/>
      <c r="AC79" s="1060"/>
      <c r="AD79" s="1060"/>
      <c r="AE79" s="1060"/>
      <c r="AF79" s="1060"/>
      <c r="AG79" s="1060"/>
      <c r="AH79" s="1060"/>
      <c r="AI79" s="1060"/>
      <c r="AJ79" s="1060"/>
      <c r="AK79" s="1060"/>
      <c r="AL79" s="1060"/>
      <c r="AM79" s="1060"/>
      <c r="AN79" s="1060"/>
      <c r="AO79" s="1060"/>
      <c r="AP79" s="1060"/>
      <c r="AQ79" s="1060"/>
      <c r="AR79" s="1060"/>
      <c r="AS79" s="1060"/>
      <c r="AT79" s="1060"/>
      <c r="AU79" s="1060"/>
      <c r="AV79" s="1060"/>
      <c r="AW79" s="1060"/>
      <c r="AX79" s="1060"/>
      <c r="AY79" s="1060"/>
      <c r="AZ79" s="1061"/>
      <c r="BA79" s="1061"/>
      <c r="BB79" s="1061"/>
      <c r="BC79" s="1061"/>
      <c r="BD79" s="1062"/>
      <c r="BE79" s="265"/>
      <c r="BF79" s="265"/>
      <c r="BG79" s="265"/>
      <c r="BH79" s="265"/>
      <c r="BI79" s="265"/>
      <c r="BJ79" s="268"/>
      <c r="BK79" s="268"/>
      <c r="BL79" s="268"/>
      <c r="BM79" s="268"/>
      <c r="BN79" s="268"/>
      <c r="BO79" s="265"/>
      <c r="BP79" s="265"/>
      <c r="BQ79" s="262">
        <v>73</v>
      </c>
      <c r="BR79" s="267"/>
      <c r="BS79" s="1042"/>
      <c r="BT79" s="1043"/>
      <c r="BU79" s="1043"/>
      <c r="BV79" s="1043"/>
      <c r="BW79" s="1043"/>
      <c r="BX79" s="1043"/>
      <c r="BY79" s="1043"/>
      <c r="BZ79" s="1043"/>
      <c r="CA79" s="1043"/>
      <c r="CB79" s="1043"/>
      <c r="CC79" s="1043"/>
      <c r="CD79" s="1043"/>
      <c r="CE79" s="1043"/>
      <c r="CF79" s="1043"/>
      <c r="CG79" s="1044"/>
      <c r="CH79" s="1045"/>
      <c r="CI79" s="1046"/>
      <c r="CJ79" s="1046"/>
      <c r="CK79" s="1046"/>
      <c r="CL79" s="1047"/>
      <c r="CM79" s="1045"/>
      <c r="CN79" s="1046"/>
      <c r="CO79" s="1046"/>
      <c r="CP79" s="1046"/>
      <c r="CQ79" s="1047"/>
      <c r="CR79" s="1045"/>
      <c r="CS79" s="1046"/>
      <c r="CT79" s="1046"/>
      <c r="CU79" s="1046"/>
      <c r="CV79" s="1047"/>
      <c r="CW79" s="1045"/>
      <c r="CX79" s="1046"/>
      <c r="CY79" s="1046"/>
      <c r="CZ79" s="1046"/>
      <c r="DA79" s="1047"/>
      <c r="DB79" s="1045"/>
      <c r="DC79" s="1046"/>
      <c r="DD79" s="1046"/>
      <c r="DE79" s="1046"/>
      <c r="DF79" s="1047"/>
      <c r="DG79" s="1045"/>
      <c r="DH79" s="1046"/>
      <c r="DI79" s="1046"/>
      <c r="DJ79" s="1046"/>
      <c r="DK79" s="1047"/>
      <c r="DL79" s="1045"/>
      <c r="DM79" s="1046"/>
      <c r="DN79" s="1046"/>
      <c r="DO79" s="1046"/>
      <c r="DP79" s="1047"/>
      <c r="DQ79" s="1045"/>
      <c r="DR79" s="1046"/>
      <c r="DS79" s="1046"/>
      <c r="DT79" s="1046"/>
      <c r="DU79" s="1047"/>
      <c r="DV79" s="1030"/>
      <c r="DW79" s="1031"/>
      <c r="DX79" s="1031"/>
      <c r="DY79" s="1031"/>
      <c r="DZ79" s="1032"/>
      <c r="EA79" s="246"/>
    </row>
    <row r="80" spans="1:131" s="247" customFormat="1" ht="26.25" customHeight="1" x14ac:dyDescent="0.15">
      <c r="A80" s="261">
        <v>13</v>
      </c>
      <c r="B80" s="1063"/>
      <c r="C80" s="1064"/>
      <c r="D80" s="1064"/>
      <c r="E80" s="1064"/>
      <c r="F80" s="1064"/>
      <c r="G80" s="1064"/>
      <c r="H80" s="1064"/>
      <c r="I80" s="1064"/>
      <c r="J80" s="1064"/>
      <c r="K80" s="1064"/>
      <c r="L80" s="1064"/>
      <c r="M80" s="1064"/>
      <c r="N80" s="1064"/>
      <c r="O80" s="1064"/>
      <c r="P80" s="1065"/>
      <c r="Q80" s="1066"/>
      <c r="R80" s="1060"/>
      <c r="S80" s="1060"/>
      <c r="T80" s="1060"/>
      <c r="U80" s="1060"/>
      <c r="V80" s="1060"/>
      <c r="W80" s="1060"/>
      <c r="X80" s="1060"/>
      <c r="Y80" s="1060"/>
      <c r="Z80" s="1060"/>
      <c r="AA80" s="1060"/>
      <c r="AB80" s="1060"/>
      <c r="AC80" s="1060"/>
      <c r="AD80" s="1060"/>
      <c r="AE80" s="1060"/>
      <c r="AF80" s="1060"/>
      <c r="AG80" s="1060"/>
      <c r="AH80" s="1060"/>
      <c r="AI80" s="1060"/>
      <c r="AJ80" s="1060"/>
      <c r="AK80" s="1060"/>
      <c r="AL80" s="1060"/>
      <c r="AM80" s="1060"/>
      <c r="AN80" s="1060"/>
      <c r="AO80" s="1060"/>
      <c r="AP80" s="1060"/>
      <c r="AQ80" s="1060"/>
      <c r="AR80" s="1060"/>
      <c r="AS80" s="1060"/>
      <c r="AT80" s="1060"/>
      <c r="AU80" s="1060"/>
      <c r="AV80" s="1060"/>
      <c r="AW80" s="1060"/>
      <c r="AX80" s="1060"/>
      <c r="AY80" s="1060"/>
      <c r="AZ80" s="1061"/>
      <c r="BA80" s="1061"/>
      <c r="BB80" s="1061"/>
      <c r="BC80" s="1061"/>
      <c r="BD80" s="1062"/>
      <c r="BE80" s="265"/>
      <c r="BF80" s="265"/>
      <c r="BG80" s="265"/>
      <c r="BH80" s="265"/>
      <c r="BI80" s="265"/>
      <c r="BJ80" s="265"/>
      <c r="BK80" s="265"/>
      <c r="BL80" s="265"/>
      <c r="BM80" s="265"/>
      <c r="BN80" s="265"/>
      <c r="BO80" s="265"/>
      <c r="BP80" s="265"/>
      <c r="BQ80" s="262">
        <v>74</v>
      </c>
      <c r="BR80" s="267"/>
      <c r="BS80" s="1042"/>
      <c r="BT80" s="1043"/>
      <c r="BU80" s="1043"/>
      <c r="BV80" s="1043"/>
      <c r="BW80" s="1043"/>
      <c r="BX80" s="1043"/>
      <c r="BY80" s="1043"/>
      <c r="BZ80" s="1043"/>
      <c r="CA80" s="1043"/>
      <c r="CB80" s="1043"/>
      <c r="CC80" s="1043"/>
      <c r="CD80" s="1043"/>
      <c r="CE80" s="1043"/>
      <c r="CF80" s="1043"/>
      <c r="CG80" s="1044"/>
      <c r="CH80" s="1045"/>
      <c r="CI80" s="1046"/>
      <c r="CJ80" s="1046"/>
      <c r="CK80" s="1046"/>
      <c r="CL80" s="1047"/>
      <c r="CM80" s="1045"/>
      <c r="CN80" s="1046"/>
      <c r="CO80" s="1046"/>
      <c r="CP80" s="1046"/>
      <c r="CQ80" s="1047"/>
      <c r="CR80" s="1045"/>
      <c r="CS80" s="1046"/>
      <c r="CT80" s="1046"/>
      <c r="CU80" s="1046"/>
      <c r="CV80" s="1047"/>
      <c r="CW80" s="1045"/>
      <c r="CX80" s="1046"/>
      <c r="CY80" s="1046"/>
      <c r="CZ80" s="1046"/>
      <c r="DA80" s="1047"/>
      <c r="DB80" s="1045"/>
      <c r="DC80" s="1046"/>
      <c r="DD80" s="1046"/>
      <c r="DE80" s="1046"/>
      <c r="DF80" s="1047"/>
      <c r="DG80" s="1045"/>
      <c r="DH80" s="1046"/>
      <c r="DI80" s="1046"/>
      <c r="DJ80" s="1046"/>
      <c r="DK80" s="1047"/>
      <c r="DL80" s="1045"/>
      <c r="DM80" s="1046"/>
      <c r="DN80" s="1046"/>
      <c r="DO80" s="1046"/>
      <c r="DP80" s="1047"/>
      <c r="DQ80" s="1045"/>
      <c r="DR80" s="1046"/>
      <c r="DS80" s="1046"/>
      <c r="DT80" s="1046"/>
      <c r="DU80" s="1047"/>
      <c r="DV80" s="1030"/>
      <c r="DW80" s="1031"/>
      <c r="DX80" s="1031"/>
      <c r="DY80" s="1031"/>
      <c r="DZ80" s="1032"/>
      <c r="EA80" s="246"/>
    </row>
    <row r="81" spans="1:131" s="247" customFormat="1" ht="26.25" customHeight="1" x14ac:dyDescent="0.15">
      <c r="A81" s="261">
        <v>14</v>
      </c>
      <c r="B81" s="1063"/>
      <c r="C81" s="1064"/>
      <c r="D81" s="1064"/>
      <c r="E81" s="1064"/>
      <c r="F81" s="1064"/>
      <c r="G81" s="1064"/>
      <c r="H81" s="1064"/>
      <c r="I81" s="1064"/>
      <c r="J81" s="1064"/>
      <c r="K81" s="1064"/>
      <c r="L81" s="1064"/>
      <c r="M81" s="1064"/>
      <c r="N81" s="1064"/>
      <c r="O81" s="1064"/>
      <c r="P81" s="1065"/>
      <c r="Q81" s="1066"/>
      <c r="R81" s="1060"/>
      <c r="S81" s="1060"/>
      <c r="T81" s="1060"/>
      <c r="U81" s="1060"/>
      <c r="V81" s="1060"/>
      <c r="W81" s="1060"/>
      <c r="X81" s="1060"/>
      <c r="Y81" s="1060"/>
      <c r="Z81" s="1060"/>
      <c r="AA81" s="1060"/>
      <c r="AB81" s="1060"/>
      <c r="AC81" s="1060"/>
      <c r="AD81" s="1060"/>
      <c r="AE81" s="1060"/>
      <c r="AF81" s="1060"/>
      <c r="AG81" s="1060"/>
      <c r="AH81" s="1060"/>
      <c r="AI81" s="1060"/>
      <c r="AJ81" s="1060"/>
      <c r="AK81" s="1060"/>
      <c r="AL81" s="1060"/>
      <c r="AM81" s="1060"/>
      <c r="AN81" s="1060"/>
      <c r="AO81" s="1060"/>
      <c r="AP81" s="1060"/>
      <c r="AQ81" s="1060"/>
      <c r="AR81" s="1060"/>
      <c r="AS81" s="1060"/>
      <c r="AT81" s="1060"/>
      <c r="AU81" s="1060"/>
      <c r="AV81" s="1060"/>
      <c r="AW81" s="1060"/>
      <c r="AX81" s="1060"/>
      <c r="AY81" s="1060"/>
      <c r="AZ81" s="1061"/>
      <c r="BA81" s="1061"/>
      <c r="BB81" s="1061"/>
      <c r="BC81" s="1061"/>
      <c r="BD81" s="1062"/>
      <c r="BE81" s="265"/>
      <c r="BF81" s="265"/>
      <c r="BG81" s="265"/>
      <c r="BH81" s="265"/>
      <c r="BI81" s="265"/>
      <c r="BJ81" s="265"/>
      <c r="BK81" s="265"/>
      <c r="BL81" s="265"/>
      <c r="BM81" s="265"/>
      <c r="BN81" s="265"/>
      <c r="BO81" s="265"/>
      <c r="BP81" s="265"/>
      <c r="BQ81" s="262">
        <v>75</v>
      </c>
      <c r="BR81" s="267"/>
      <c r="BS81" s="1042"/>
      <c r="BT81" s="1043"/>
      <c r="BU81" s="1043"/>
      <c r="BV81" s="1043"/>
      <c r="BW81" s="1043"/>
      <c r="BX81" s="1043"/>
      <c r="BY81" s="1043"/>
      <c r="BZ81" s="1043"/>
      <c r="CA81" s="1043"/>
      <c r="CB81" s="1043"/>
      <c r="CC81" s="1043"/>
      <c r="CD81" s="1043"/>
      <c r="CE81" s="1043"/>
      <c r="CF81" s="1043"/>
      <c r="CG81" s="1044"/>
      <c r="CH81" s="1045"/>
      <c r="CI81" s="1046"/>
      <c r="CJ81" s="1046"/>
      <c r="CK81" s="1046"/>
      <c r="CL81" s="1047"/>
      <c r="CM81" s="1045"/>
      <c r="CN81" s="1046"/>
      <c r="CO81" s="1046"/>
      <c r="CP81" s="1046"/>
      <c r="CQ81" s="1047"/>
      <c r="CR81" s="1045"/>
      <c r="CS81" s="1046"/>
      <c r="CT81" s="1046"/>
      <c r="CU81" s="1046"/>
      <c r="CV81" s="1047"/>
      <c r="CW81" s="1045"/>
      <c r="CX81" s="1046"/>
      <c r="CY81" s="1046"/>
      <c r="CZ81" s="1046"/>
      <c r="DA81" s="1047"/>
      <c r="DB81" s="1045"/>
      <c r="DC81" s="1046"/>
      <c r="DD81" s="1046"/>
      <c r="DE81" s="1046"/>
      <c r="DF81" s="1047"/>
      <c r="DG81" s="1045"/>
      <c r="DH81" s="1046"/>
      <c r="DI81" s="1046"/>
      <c r="DJ81" s="1046"/>
      <c r="DK81" s="1047"/>
      <c r="DL81" s="1045"/>
      <c r="DM81" s="1046"/>
      <c r="DN81" s="1046"/>
      <c r="DO81" s="1046"/>
      <c r="DP81" s="1047"/>
      <c r="DQ81" s="1045"/>
      <c r="DR81" s="1046"/>
      <c r="DS81" s="1046"/>
      <c r="DT81" s="1046"/>
      <c r="DU81" s="1047"/>
      <c r="DV81" s="1030"/>
      <c r="DW81" s="1031"/>
      <c r="DX81" s="1031"/>
      <c r="DY81" s="1031"/>
      <c r="DZ81" s="1032"/>
      <c r="EA81" s="246"/>
    </row>
    <row r="82" spans="1:131" s="247" customFormat="1" ht="26.25" customHeight="1" x14ac:dyDescent="0.15">
      <c r="A82" s="261">
        <v>15</v>
      </c>
      <c r="B82" s="1063"/>
      <c r="C82" s="1064"/>
      <c r="D82" s="1064"/>
      <c r="E82" s="1064"/>
      <c r="F82" s="1064"/>
      <c r="G82" s="1064"/>
      <c r="H82" s="1064"/>
      <c r="I82" s="1064"/>
      <c r="J82" s="1064"/>
      <c r="K82" s="1064"/>
      <c r="L82" s="1064"/>
      <c r="M82" s="1064"/>
      <c r="N82" s="1064"/>
      <c r="O82" s="1064"/>
      <c r="P82" s="1065"/>
      <c r="Q82" s="1066"/>
      <c r="R82" s="1060"/>
      <c r="S82" s="1060"/>
      <c r="T82" s="1060"/>
      <c r="U82" s="1060"/>
      <c r="V82" s="1060"/>
      <c r="W82" s="1060"/>
      <c r="X82" s="1060"/>
      <c r="Y82" s="1060"/>
      <c r="Z82" s="1060"/>
      <c r="AA82" s="1060"/>
      <c r="AB82" s="1060"/>
      <c r="AC82" s="1060"/>
      <c r="AD82" s="1060"/>
      <c r="AE82" s="1060"/>
      <c r="AF82" s="1060"/>
      <c r="AG82" s="1060"/>
      <c r="AH82" s="1060"/>
      <c r="AI82" s="1060"/>
      <c r="AJ82" s="1060"/>
      <c r="AK82" s="1060"/>
      <c r="AL82" s="1060"/>
      <c r="AM82" s="1060"/>
      <c r="AN82" s="1060"/>
      <c r="AO82" s="1060"/>
      <c r="AP82" s="1060"/>
      <c r="AQ82" s="1060"/>
      <c r="AR82" s="1060"/>
      <c r="AS82" s="1060"/>
      <c r="AT82" s="1060"/>
      <c r="AU82" s="1060"/>
      <c r="AV82" s="1060"/>
      <c r="AW82" s="1060"/>
      <c r="AX82" s="1060"/>
      <c r="AY82" s="1060"/>
      <c r="AZ82" s="1061"/>
      <c r="BA82" s="1061"/>
      <c r="BB82" s="1061"/>
      <c r="BC82" s="1061"/>
      <c r="BD82" s="1062"/>
      <c r="BE82" s="265"/>
      <c r="BF82" s="265"/>
      <c r="BG82" s="265"/>
      <c r="BH82" s="265"/>
      <c r="BI82" s="265"/>
      <c r="BJ82" s="265"/>
      <c r="BK82" s="265"/>
      <c r="BL82" s="265"/>
      <c r="BM82" s="265"/>
      <c r="BN82" s="265"/>
      <c r="BO82" s="265"/>
      <c r="BP82" s="265"/>
      <c r="BQ82" s="262">
        <v>76</v>
      </c>
      <c r="BR82" s="267"/>
      <c r="BS82" s="1042"/>
      <c r="BT82" s="1043"/>
      <c r="BU82" s="1043"/>
      <c r="BV82" s="1043"/>
      <c r="BW82" s="1043"/>
      <c r="BX82" s="1043"/>
      <c r="BY82" s="1043"/>
      <c r="BZ82" s="1043"/>
      <c r="CA82" s="1043"/>
      <c r="CB82" s="1043"/>
      <c r="CC82" s="1043"/>
      <c r="CD82" s="1043"/>
      <c r="CE82" s="1043"/>
      <c r="CF82" s="1043"/>
      <c r="CG82" s="1044"/>
      <c r="CH82" s="1045"/>
      <c r="CI82" s="1046"/>
      <c r="CJ82" s="1046"/>
      <c r="CK82" s="1046"/>
      <c r="CL82" s="1047"/>
      <c r="CM82" s="1045"/>
      <c r="CN82" s="1046"/>
      <c r="CO82" s="1046"/>
      <c r="CP82" s="1046"/>
      <c r="CQ82" s="1047"/>
      <c r="CR82" s="1045"/>
      <c r="CS82" s="1046"/>
      <c r="CT82" s="1046"/>
      <c r="CU82" s="1046"/>
      <c r="CV82" s="1047"/>
      <c r="CW82" s="1045"/>
      <c r="CX82" s="1046"/>
      <c r="CY82" s="1046"/>
      <c r="CZ82" s="1046"/>
      <c r="DA82" s="1047"/>
      <c r="DB82" s="1045"/>
      <c r="DC82" s="1046"/>
      <c r="DD82" s="1046"/>
      <c r="DE82" s="1046"/>
      <c r="DF82" s="1047"/>
      <c r="DG82" s="1045"/>
      <c r="DH82" s="1046"/>
      <c r="DI82" s="1046"/>
      <c r="DJ82" s="1046"/>
      <c r="DK82" s="1047"/>
      <c r="DL82" s="1045"/>
      <c r="DM82" s="1046"/>
      <c r="DN82" s="1046"/>
      <c r="DO82" s="1046"/>
      <c r="DP82" s="1047"/>
      <c r="DQ82" s="1045"/>
      <c r="DR82" s="1046"/>
      <c r="DS82" s="1046"/>
      <c r="DT82" s="1046"/>
      <c r="DU82" s="1047"/>
      <c r="DV82" s="1030"/>
      <c r="DW82" s="1031"/>
      <c r="DX82" s="1031"/>
      <c r="DY82" s="1031"/>
      <c r="DZ82" s="1032"/>
      <c r="EA82" s="246"/>
    </row>
    <row r="83" spans="1:131" s="247" customFormat="1" ht="26.25" customHeight="1" x14ac:dyDescent="0.15">
      <c r="A83" s="261">
        <v>16</v>
      </c>
      <c r="B83" s="1063"/>
      <c r="C83" s="1064"/>
      <c r="D83" s="1064"/>
      <c r="E83" s="1064"/>
      <c r="F83" s="1064"/>
      <c r="G83" s="1064"/>
      <c r="H83" s="1064"/>
      <c r="I83" s="1064"/>
      <c r="J83" s="1064"/>
      <c r="K83" s="1064"/>
      <c r="L83" s="1064"/>
      <c r="M83" s="1064"/>
      <c r="N83" s="1064"/>
      <c r="O83" s="1064"/>
      <c r="P83" s="1065"/>
      <c r="Q83" s="1066"/>
      <c r="R83" s="1060"/>
      <c r="S83" s="1060"/>
      <c r="T83" s="1060"/>
      <c r="U83" s="1060"/>
      <c r="V83" s="1060"/>
      <c r="W83" s="1060"/>
      <c r="X83" s="1060"/>
      <c r="Y83" s="1060"/>
      <c r="Z83" s="1060"/>
      <c r="AA83" s="1060"/>
      <c r="AB83" s="1060"/>
      <c r="AC83" s="1060"/>
      <c r="AD83" s="1060"/>
      <c r="AE83" s="1060"/>
      <c r="AF83" s="1060"/>
      <c r="AG83" s="1060"/>
      <c r="AH83" s="1060"/>
      <c r="AI83" s="1060"/>
      <c r="AJ83" s="1060"/>
      <c r="AK83" s="1060"/>
      <c r="AL83" s="1060"/>
      <c r="AM83" s="1060"/>
      <c r="AN83" s="1060"/>
      <c r="AO83" s="1060"/>
      <c r="AP83" s="1060"/>
      <c r="AQ83" s="1060"/>
      <c r="AR83" s="1060"/>
      <c r="AS83" s="1060"/>
      <c r="AT83" s="1060"/>
      <c r="AU83" s="1060"/>
      <c r="AV83" s="1060"/>
      <c r="AW83" s="1060"/>
      <c r="AX83" s="1060"/>
      <c r="AY83" s="1060"/>
      <c r="AZ83" s="1061"/>
      <c r="BA83" s="1061"/>
      <c r="BB83" s="1061"/>
      <c r="BC83" s="1061"/>
      <c r="BD83" s="1062"/>
      <c r="BE83" s="265"/>
      <c r="BF83" s="265"/>
      <c r="BG83" s="265"/>
      <c r="BH83" s="265"/>
      <c r="BI83" s="265"/>
      <c r="BJ83" s="265"/>
      <c r="BK83" s="265"/>
      <c r="BL83" s="265"/>
      <c r="BM83" s="265"/>
      <c r="BN83" s="265"/>
      <c r="BO83" s="265"/>
      <c r="BP83" s="265"/>
      <c r="BQ83" s="262">
        <v>77</v>
      </c>
      <c r="BR83" s="267"/>
      <c r="BS83" s="1042"/>
      <c r="BT83" s="1043"/>
      <c r="BU83" s="1043"/>
      <c r="BV83" s="1043"/>
      <c r="BW83" s="1043"/>
      <c r="BX83" s="1043"/>
      <c r="BY83" s="1043"/>
      <c r="BZ83" s="1043"/>
      <c r="CA83" s="1043"/>
      <c r="CB83" s="1043"/>
      <c r="CC83" s="1043"/>
      <c r="CD83" s="1043"/>
      <c r="CE83" s="1043"/>
      <c r="CF83" s="1043"/>
      <c r="CG83" s="1044"/>
      <c r="CH83" s="1045"/>
      <c r="CI83" s="1046"/>
      <c r="CJ83" s="1046"/>
      <c r="CK83" s="1046"/>
      <c r="CL83" s="1047"/>
      <c r="CM83" s="1045"/>
      <c r="CN83" s="1046"/>
      <c r="CO83" s="1046"/>
      <c r="CP83" s="1046"/>
      <c r="CQ83" s="1047"/>
      <c r="CR83" s="1045"/>
      <c r="CS83" s="1046"/>
      <c r="CT83" s="1046"/>
      <c r="CU83" s="1046"/>
      <c r="CV83" s="1047"/>
      <c r="CW83" s="1045"/>
      <c r="CX83" s="1046"/>
      <c r="CY83" s="1046"/>
      <c r="CZ83" s="1046"/>
      <c r="DA83" s="1047"/>
      <c r="DB83" s="1045"/>
      <c r="DC83" s="1046"/>
      <c r="DD83" s="1046"/>
      <c r="DE83" s="1046"/>
      <c r="DF83" s="1047"/>
      <c r="DG83" s="1045"/>
      <c r="DH83" s="1046"/>
      <c r="DI83" s="1046"/>
      <c r="DJ83" s="1046"/>
      <c r="DK83" s="1047"/>
      <c r="DL83" s="1045"/>
      <c r="DM83" s="1046"/>
      <c r="DN83" s="1046"/>
      <c r="DO83" s="1046"/>
      <c r="DP83" s="1047"/>
      <c r="DQ83" s="1045"/>
      <c r="DR83" s="1046"/>
      <c r="DS83" s="1046"/>
      <c r="DT83" s="1046"/>
      <c r="DU83" s="1047"/>
      <c r="DV83" s="1030"/>
      <c r="DW83" s="1031"/>
      <c r="DX83" s="1031"/>
      <c r="DY83" s="1031"/>
      <c r="DZ83" s="1032"/>
      <c r="EA83" s="246"/>
    </row>
    <row r="84" spans="1:131" s="247" customFormat="1" ht="26.25" customHeight="1" x14ac:dyDescent="0.15">
      <c r="A84" s="261">
        <v>17</v>
      </c>
      <c r="B84" s="1063"/>
      <c r="C84" s="1064"/>
      <c r="D84" s="1064"/>
      <c r="E84" s="1064"/>
      <c r="F84" s="1064"/>
      <c r="G84" s="1064"/>
      <c r="H84" s="1064"/>
      <c r="I84" s="1064"/>
      <c r="J84" s="1064"/>
      <c r="K84" s="1064"/>
      <c r="L84" s="1064"/>
      <c r="M84" s="1064"/>
      <c r="N84" s="1064"/>
      <c r="O84" s="1064"/>
      <c r="P84" s="1065"/>
      <c r="Q84" s="1066"/>
      <c r="R84" s="1060"/>
      <c r="S84" s="1060"/>
      <c r="T84" s="1060"/>
      <c r="U84" s="1060"/>
      <c r="V84" s="1060"/>
      <c r="W84" s="1060"/>
      <c r="X84" s="1060"/>
      <c r="Y84" s="1060"/>
      <c r="Z84" s="1060"/>
      <c r="AA84" s="1060"/>
      <c r="AB84" s="1060"/>
      <c r="AC84" s="1060"/>
      <c r="AD84" s="1060"/>
      <c r="AE84" s="1060"/>
      <c r="AF84" s="1060"/>
      <c r="AG84" s="1060"/>
      <c r="AH84" s="1060"/>
      <c r="AI84" s="1060"/>
      <c r="AJ84" s="1060"/>
      <c r="AK84" s="1060"/>
      <c r="AL84" s="1060"/>
      <c r="AM84" s="1060"/>
      <c r="AN84" s="1060"/>
      <c r="AO84" s="1060"/>
      <c r="AP84" s="1060"/>
      <c r="AQ84" s="1060"/>
      <c r="AR84" s="1060"/>
      <c r="AS84" s="1060"/>
      <c r="AT84" s="1060"/>
      <c r="AU84" s="1060"/>
      <c r="AV84" s="1060"/>
      <c r="AW84" s="1060"/>
      <c r="AX84" s="1060"/>
      <c r="AY84" s="1060"/>
      <c r="AZ84" s="1061"/>
      <c r="BA84" s="1061"/>
      <c r="BB84" s="1061"/>
      <c r="BC84" s="1061"/>
      <c r="BD84" s="1062"/>
      <c r="BE84" s="265"/>
      <c r="BF84" s="265"/>
      <c r="BG84" s="265"/>
      <c r="BH84" s="265"/>
      <c r="BI84" s="265"/>
      <c r="BJ84" s="265"/>
      <c r="BK84" s="265"/>
      <c r="BL84" s="265"/>
      <c r="BM84" s="265"/>
      <c r="BN84" s="265"/>
      <c r="BO84" s="265"/>
      <c r="BP84" s="265"/>
      <c r="BQ84" s="262">
        <v>78</v>
      </c>
      <c r="BR84" s="267"/>
      <c r="BS84" s="1042"/>
      <c r="BT84" s="1043"/>
      <c r="BU84" s="1043"/>
      <c r="BV84" s="1043"/>
      <c r="BW84" s="1043"/>
      <c r="BX84" s="1043"/>
      <c r="BY84" s="1043"/>
      <c r="BZ84" s="1043"/>
      <c r="CA84" s="1043"/>
      <c r="CB84" s="1043"/>
      <c r="CC84" s="1043"/>
      <c r="CD84" s="1043"/>
      <c r="CE84" s="1043"/>
      <c r="CF84" s="1043"/>
      <c r="CG84" s="1044"/>
      <c r="CH84" s="1045"/>
      <c r="CI84" s="1046"/>
      <c r="CJ84" s="1046"/>
      <c r="CK84" s="1046"/>
      <c r="CL84" s="1047"/>
      <c r="CM84" s="1045"/>
      <c r="CN84" s="1046"/>
      <c r="CO84" s="1046"/>
      <c r="CP84" s="1046"/>
      <c r="CQ84" s="1047"/>
      <c r="CR84" s="1045"/>
      <c r="CS84" s="1046"/>
      <c r="CT84" s="1046"/>
      <c r="CU84" s="1046"/>
      <c r="CV84" s="1047"/>
      <c r="CW84" s="1045"/>
      <c r="CX84" s="1046"/>
      <c r="CY84" s="1046"/>
      <c r="CZ84" s="1046"/>
      <c r="DA84" s="1047"/>
      <c r="DB84" s="1045"/>
      <c r="DC84" s="1046"/>
      <c r="DD84" s="1046"/>
      <c r="DE84" s="1046"/>
      <c r="DF84" s="1047"/>
      <c r="DG84" s="1045"/>
      <c r="DH84" s="1046"/>
      <c r="DI84" s="1046"/>
      <c r="DJ84" s="1046"/>
      <c r="DK84" s="1047"/>
      <c r="DL84" s="1045"/>
      <c r="DM84" s="1046"/>
      <c r="DN84" s="1046"/>
      <c r="DO84" s="1046"/>
      <c r="DP84" s="1047"/>
      <c r="DQ84" s="1045"/>
      <c r="DR84" s="1046"/>
      <c r="DS84" s="1046"/>
      <c r="DT84" s="1046"/>
      <c r="DU84" s="1047"/>
      <c r="DV84" s="1030"/>
      <c r="DW84" s="1031"/>
      <c r="DX84" s="1031"/>
      <c r="DY84" s="1031"/>
      <c r="DZ84" s="1032"/>
      <c r="EA84" s="246"/>
    </row>
    <row r="85" spans="1:131" s="247" customFormat="1" ht="26.25" customHeight="1" x14ac:dyDescent="0.15">
      <c r="A85" s="261">
        <v>18</v>
      </c>
      <c r="B85" s="1063"/>
      <c r="C85" s="1064"/>
      <c r="D85" s="1064"/>
      <c r="E85" s="1064"/>
      <c r="F85" s="1064"/>
      <c r="G85" s="1064"/>
      <c r="H85" s="1064"/>
      <c r="I85" s="1064"/>
      <c r="J85" s="1064"/>
      <c r="K85" s="1064"/>
      <c r="L85" s="1064"/>
      <c r="M85" s="1064"/>
      <c r="N85" s="1064"/>
      <c r="O85" s="1064"/>
      <c r="P85" s="1065"/>
      <c r="Q85" s="1066"/>
      <c r="R85" s="1060"/>
      <c r="S85" s="1060"/>
      <c r="T85" s="1060"/>
      <c r="U85" s="1060"/>
      <c r="V85" s="1060"/>
      <c r="W85" s="1060"/>
      <c r="X85" s="1060"/>
      <c r="Y85" s="1060"/>
      <c r="Z85" s="1060"/>
      <c r="AA85" s="1060"/>
      <c r="AB85" s="1060"/>
      <c r="AC85" s="1060"/>
      <c r="AD85" s="1060"/>
      <c r="AE85" s="1060"/>
      <c r="AF85" s="1060"/>
      <c r="AG85" s="1060"/>
      <c r="AH85" s="1060"/>
      <c r="AI85" s="1060"/>
      <c r="AJ85" s="1060"/>
      <c r="AK85" s="1060"/>
      <c r="AL85" s="1060"/>
      <c r="AM85" s="1060"/>
      <c r="AN85" s="1060"/>
      <c r="AO85" s="1060"/>
      <c r="AP85" s="1060"/>
      <c r="AQ85" s="1060"/>
      <c r="AR85" s="1060"/>
      <c r="AS85" s="1060"/>
      <c r="AT85" s="1060"/>
      <c r="AU85" s="1060"/>
      <c r="AV85" s="1060"/>
      <c r="AW85" s="1060"/>
      <c r="AX85" s="1060"/>
      <c r="AY85" s="1060"/>
      <c r="AZ85" s="1061"/>
      <c r="BA85" s="1061"/>
      <c r="BB85" s="1061"/>
      <c r="BC85" s="1061"/>
      <c r="BD85" s="1062"/>
      <c r="BE85" s="265"/>
      <c r="BF85" s="265"/>
      <c r="BG85" s="265"/>
      <c r="BH85" s="265"/>
      <c r="BI85" s="265"/>
      <c r="BJ85" s="265"/>
      <c r="BK85" s="265"/>
      <c r="BL85" s="265"/>
      <c r="BM85" s="265"/>
      <c r="BN85" s="265"/>
      <c r="BO85" s="265"/>
      <c r="BP85" s="265"/>
      <c r="BQ85" s="262">
        <v>79</v>
      </c>
      <c r="BR85" s="267"/>
      <c r="BS85" s="1042"/>
      <c r="BT85" s="1043"/>
      <c r="BU85" s="1043"/>
      <c r="BV85" s="1043"/>
      <c r="BW85" s="1043"/>
      <c r="BX85" s="1043"/>
      <c r="BY85" s="1043"/>
      <c r="BZ85" s="1043"/>
      <c r="CA85" s="1043"/>
      <c r="CB85" s="1043"/>
      <c r="CC85" s="1043"/>
      <c r="CD85" s="1043"/>
      <c r="CE85" s="1043"/>
      <c r="CF85" s="1043"/>
      <c r="CG85" s="1044"/>
      <c r="CH85" s="1045"/>
      <c r="CI85" s="1046"/>
      <c r="CJ85" s="1046"/>
      <c r="CK85" s="1046"/>
      <c r="CL85" s="1047"/>
      <c r="CM85" s="1045"/>
      <c r="CN85" s="1046"/>
      <c r="CO85" s="1046"/>
      <c r="CP85" s="1046"/>
      <c r="CQ85" s="1047"/>
      <c r="CR85" s="1045"/>
      <c r="CS85" s="1046"/>
      <c r="CT85" s="1046"/>
      <c r="CU85" s="1046"/>
      <c r="CV85" s="1047"/>
      <c r="CW85" s="1045"/>
      <c r="CX85" s="1046"/>
      <c r="CY85" s="1046"/>
      <c r="CZ85" s="1046"/>
      <c r="DA85" s="1047"/>
      <c r="DB85" s="1045"/>
      <c r="DC85" s="1046"/>
      <c r="DD85" s="1046"/>
      <c r="DE85" s="1046"/>
      <c r="DF85" s="1047"/>
      <c r="DG85" s="1045"/>
      <c r="DH85" s="1046"/>
      <c r="DI85" s="1046"/>
      <c r="DJ85" s="1046"/>
      <c r="DK85" s="1047"/>
      <c r="DL85" s="1045"/>
      <c r="DM85" s="1046"/>
      <c r="DN85" s="1046"/>
      <c r="DO85" s="1046"/>
      <c r="DP85" s="1047"/>
      <c r="DQ85" s="1045"/>
      <c r="DR85" s="1046"/>
      <c r="DS85" s="1046"/>
      <c r="DT85" s="1046"/>
      <c r="DU85" s="1047"/>
      <c r="DV85" s="1030"/>
      <c r="DW85" s="1031"/>
      <c r="DX85" s="1031"/>
      <c r="DY85" s="1031"/>
      <c r="DZ85" s="1032"/>
      <c r="EA85" s="246"/>
    </row>
    <row r="86" spans="1:131" s="247" customFormat="1" ht="26.25" customHeight="1" x14ac:dyDescent="0.15">
      <c r="A86" s="261">
        <v>19</v>
      </c>
      <c r="B86" s="1063"/>
      <c r="C86" s="1064"/>
      <c r="D86" s="1064"/>
      <c r="E86" s="1064"/>
      <c r="F86" s="1064"/>
      <c r="G86" s="1064"/>
      <c r="H86" s="1064"/>
      <c r="I86" s="1064"/>
      <c r="J86" s="1064"/>
      <c r="K86" s="1064"/>
      <c r="L86" s="1064"/>
      <c r="M86" s="1064"/>
      <c r="N86" s="1064"/>
      <c r="O86" s="1064"/>
      <c r="P86" s="1065"/>
      <c r="Q86" s="1066"/>
      <c r="R86" s="1060"/>
      <c r="S86" s="1060"/>
      <c r="T86" s="1060"/>
      <c r="U86" s="1060"/>
      <c r="V86" s="1060"/>
      <c r="W86" s="1060"/>
      <c r="X86" s="1060"/>
      <c r="Y86" s="1060"/>
      <c r="Z86" s="1060"/>
      <c r="AA86" s="1060"/>
      <c r="AB86" s="1060"/>
      <c r="AC86" s="1060"/>
      <c r="AD86" s="1060"/>
      <c r="AE86" s="1060"/>
      <c r="AF86" s="1060"/>
      <c r="AG86" s="1060"/>
      <c r="AH86" s="1060"/>
      <c r="AI86" s="1060"/>
      <c r="AJ86" s="1060"/>
      <c r="AK86" s="1060"/>
      <c r="AL86" s="1060"/>
      <c r="AM86" s="1060"/>
      <c r="AN86" s="1060"/>
      <c r="AO86" s="1060"/>
      <c r="AP86" s="1060"/>
      <c r="AQ86" s="1060"/>
      <c r="AR86" s="1060"/>
      <c r="AS86" s="1060"/>
      <c r="AT86" s="1060"/>
      <c r="AU86" s="1060"/>
      <c r="AV86" s="1060"/>
      <c r="AW86" s="1060"/>
      <c r="AX86" s="1060"/>
      <c r="AY86" s="1060"/>
      <c r="AZ86" s="1061"/>
      <c r="BA86" s="1061"/>
      <c r="BB86" s="1061"/>
      <c r="BC86" s="1061"/>
      <c r="BD86" s="1062"/>
      <c r="BE86" s="265"/>
      <c r="BF86" s="265"/>
      <c r="BG86" s="265"/>
      <c r="BH86" s="265"/>
      <c r="BI86" s="265"/>
      <c r="BJ86" s="265"/>
      <c r="BK86" s="265"/>
      <c r="BL86" s="265"/>
      <c r="BM86" s="265"/>
      <c r="BN86" s="265"/>
      <c r="BO86" s="265"/>
      <c r="BP86" s="265"/>
      <c r="BQ86" s="262">
        <v>80</v>
      </c>
      <c r="BR86" s="267"/>
      <c r="BS86" s="1042"/>
      <c r="BT86" s="1043"/>
      <c r="BU86" s="1043"/>
      <c r="BV86" s="1043"/>
      <c r="BW86" s="1043"/>
      <c r="BX86" s="1043"/>
      <c r="BY86" s="1043"/>
      <c r="BZ86" s="1043"/>
      <c r="CA86" s="1043"/>
      <c r="CB86" s="1043"/>
      <c r="CC86" s="1043"/>
      <c r="CD86" s="1043"/>
      <c r="CE86" s="1043"/>
      <c r="CF86" s="1043"/>
      <c r="CG86" s="1044"/>
      <c r="CH86" s="1045"/>
      <c r="CI86" s="1046"/>
      <c r="CJ86" s="1046"/>
      <c r="CK86" s="1046"/>
      <c r="CL86" s="1047"/>
      <c r="CM86" s="1045"/>
      <c r="CN86" s="1046"/>
      <c r="CO86" s="1046"/>
      <c r="CP86" s="1046"/>
      <c r="CQ86" s="1047"/>
      <c r="CR86" s="1045"/>
      <c r="CS86" s="1046"/>
      <c r="CT86" s="1046"/>
      <c r="CU86" s="1046"/>
      <c r="CV86" s="1047"/>
      <c r="CW86" s="1045"/>
      <c r="CX86" s="1046"/>
      <c r="CY86" s="1046"/>
      <c r="CZ86" s="1046"/>
      <c r="DA86" s="1047"/>
      <c r="DB86" s="1045"/>
      <c r="DC86" s="1046"/>
      <c r="DD86" s="1046"/>
      <c r="DE86" s="1046"/>
      <c r="DF86" s="1047"/>
      <c r="DG86" s="1045"/>
      <c r="DH86" s="1046"/>
      <c r="DI86" s="1046"/>
      <c r="DJ86" s="1046"/>
      <c r="DK86" s="1047"/>
      <c r="DL86" s="1045"/>
      <c r="DM86" s="1046"/>
      <c r="DN86" s="1046"/>
      <c r="DO86" s="1046"/>
      <c r="DP86" s="1047"/>
      <c r="DQ86" s="1045"/>
      <c r="DR86" s="1046"/>
      <c r="DS86" s="1046"/>
      <c r="DT86" s="1046"/>
      <c r="DU86" s="1047"/>
      <c r="DV86" s="1030"/>
      <c r="DW86" s="1031"/>
      <c r="DX86" s="1031"/>
      <c r="DY86" s="1031"/>
      <c r="DZ86" s="1032"/>
      <c r="EA86" s="246"/>
    </row>
    <row r="87" spans="1:131" s="247" customFormat="1" ht="26.25" customHeight="1" x14ac:dyDescent="0.15">
      <c r="A87" s="269">
        <v>20</v>
      </c>
      <c r="B87" s="1053"/>
      <c r="C87" s="1054"/>
      <c r="D87" s="1054"/>
      <c r="E87" s="1054"/>
      <c r="F87" s="1054"/>
      <c r="G87" s="1054"/>
      <c r="H87" s="1054"/>
      <c r="I87" s="1054"/>
      <c r="J87" s="1054"/>
      <c r="K87" s="1054"/>
      <c r="L87" s="1054"/>
      <c r="M87" s="1054"/>
      <c r="N87" s="1054"/>
      <c r="O87" s="1054"/>
      <c r="P87" s="1055"/>
      <c r="Q87" s="1056"/>
      <c r="R87" s="1057"/>
      <c r="S87" s="1057"/>
      <c r="T87" s="1057"/>
      <c r="U87" s="1057"/>
      <c r="V87" s="1057"/>
      <c r="W87" s="1057"/>
      <c r="X87" s="1057"/>
      <c r="Y87" s="1057"/>
      <c r="Z87" s="1057"/>
      <c r="AA87" s="1057"/>
      <c r="AB87" s="1057"/>
      <c r="AC87" s="1057"/>
      <c r="AD87" s="1057"/>
      <c r="AE87" s="1057"/>
      <c r="AF87" s="1057"/>
      <c r="AG87" s="1057"/>
      <c r="AH87" s="1057"/>
      <c r="AI87" s="1057"/>
      <c r="AJ87" s="1057"/>
      <c r="AK87" s="1057"/>
      <c r="AL87" s="1057"/>
      <c r="AM87" s="1057"/>
      <c r="AN87" s="1057"/>
      <c r="AO87" s="1057"/>
      <c r="AP87" s="1057"/>
      <c r="AQ87" s="1057"/>
      <c r="AR87" s="1057"/>
      <c r="AS87" s="1057"/>
      <c r="AT87" s="1057"/>
      <c r="AU87" s="1057"/>
      <c r="AV87" s="1057"/>
      <c r="AW87" s="1057"/>
      <c r="AX87" s="1057"/>
      <c r="AY87" s="1057"/>
      <c r="AZ87" s="1058"/>
      <c r="BA87" s="1058"/>
      <c r="BB87" s="1058"/>
      <c r="BC87" s="1058"/>
      <c r="BD87" s="1059"/>
      <c r="BE87" s="265"/>
      <c r="BF87" s="265"/>
      <c r="BG87" s="265"/>
      <c r="BH87" s="265"/>
      <c r="BI87" s="265"/>
      <c r="BJ87" s="265"/>
      <c r="BK87" s="265"/>
      <c r="BL87" s="265"/>
      <c r="BM87" s="265"/>
      <c r="BN87" s="265"/>
      <c r="BO87" s="265"/>
      <c r="BP87" s="265"/>
      <c r="BQ87" s="262">
        <v>81</v>
      </c>
      <c r="BR87" s="267"/>
      <c r="BS87" s="1042"/>
      <c r="BT87" s="1043"/>
      <c r="BU87" s="1043"/>
      <c r="BV87" s="1043"/>
      <c r="BW87" s="1043"/>
      <c r="BX87" s="1043"/>
      <c r="BY87" s="1043"/>
      <c r="BZ87" s="1043"/>
      <c r="CA87" s="1043"/>
      <c r="CB87" s="1043"/>
      <c r="CC87" s="1043"/>
      <c r="CD87" s="1043"/>
      <c r="CE87" s="1043"/>
      <c r="CF87" s="1043"/>
      <c r="CG87" s="1044"/>
      <c r="CH87" s="1045"/>
      <c r="CI87" s="1046"/>
      <c r="CJ87" s="1046"/>
      <c r="CK87" s="1046"/>
      <c r="CL87" s="1047"/>
      <c r="CM87" s="1045"/>
      <c r="CN87" s="1046"/>
      <c r="CO87" s="1046"/>
      <c r="CP87" s="1046"/>
      <c r="CQ87" s="1047"/>
      <c r="CR87" s="1045"/>
      <c r="CS87" s="1046"/>
      <c r="CT87" s="1046"/>
      <c r="CU87" s="1046"/>
      <c r="CV87" s="1047"/>
      <c r="CW87" s="1045"/>
      <c r="CX87" s="1046"/>
      <c r="CY87" s="1046"/>
      <c r="CZ87" s="1046"/>
      <c r="DA87" s="1047"/>
      <c r="DB87" s="1045"/>
      <c r="DC87" s="1046"/>
      <c r="DD87" s="1046"/>
      <c r="DE87" s="1046"/>
      <c r="DF87" s="1047"/>
      <c r="DG87" s="1045"/>
      <c r="DH87" s="1046"/>
      <c r="DI87" s="1046"/>
      <c r="DJ87" s="1046"/>
      <c r="DK87" s="1047"/>
      <c r="DL87" s="1045"/>
      <c r="DM87" s="1046"/>
      <c r="DN87" s="1046"/>
      <c r="DO87" s="1046"/>
      <c r="DP87" s="1047"/>
      <c r="DQ87" s="1045"/>
      <c r="DR87" s="1046"/>
      <c r="DS87" s="1046"/>
      <c r="DT87" s="1046"/>
      <c r="DU87" s="1047"/>
      <c r="DV87" s="1030"/>
      <c r="DW87" s="1031"/>
      <c r="DX87" s="1031"/>
      <c r="DY87" s="1031"/>
      <c r="DZ87" s="1032"/>
      <c r="EA87" s="246"/>
    </row>
    <row r="88" spans="1:131" s="247" customFormat="1" ht="26.25" customHeight="1" thickBot="1" x14ac:dyDescent="0.2">
      <c r="A88" s="264" t="s">
        <v>386</v>
      </c>
      <c r="B88" s="1033" t="s">
        <v>415</v>
      </c>
      <c r="C88" s="1034"/>
      <c r="D88" s="1034"/>
      <c r="E88" s="1034"/>
      <c r="F88" s="1034"/>
      <c r="G88" s="1034"/>
      <c r="H88" s="1034"/>
      <c r="I88" s="1034"/>
      <c r="J88" s="1034"/>
      <c r="K88" s="1034"/>
      <c r="L88" s="1034"/>
      <c r="M88" s="1034"/>
      <c r="N88" s="1034"/>
      <c r="O88" s="1034"/>
      <c r="P88" s="1035"/>
      <c r="Q88" s="1051"/>
      <c r="R88" s="1052"/>
      <c r="S88" s="1052"/>
      <c r="T88" s="1052"/>
      <c r="U88" s="1052"/>
      <c r="V88" s="1052"/>
      <c r="W88" s="1052"/>
      <c r="X88" s="1052"/>
      <c r="Y88" s="1052"/>
      <c r="Z88" s="1052"/>
      <c r="AA88" s="1052"/>
      <c r="AB88" s="1052"/>
      <c r="AC88" s="1052"/>
      <c r="AD88" s="1052"/>
      <c r="AE88" s="1052"/>
      <c r="AF88" s="1048">
        <v>8184</v>
      </c>
      <c r="AG88" s="1048"/>
      <c r="AH88" s="1048"/>
      <c r="AI88" s="1048"/>
      <c r="AJ88" s="1048"/>
      <c r="AK88" s="1052"/>
      <c r="AL88" s="1052"/>
      <c r="AM88" s="1052"/>
      <c r="AN88" s="1052"/>
      <c r="AO88" s="1052"/>
      <c r="AP88" s="1048"/>
      <c r="AQ88" s="1048"/>
      <c r="AR88" s="1048"/>
      <c r="AS88" s="1048"/>
      <c r="AT88" s="1048"/>
      <c r="AU88" s="1048"/>
      <c r="AV88" s="1048"/>
      <c r="AW88" s="1048"/>
      <c r="AX88" s="1048"/>
      <c r="AY88" s="1048"/>
      <c r="AZ88" s="1049"/>
      <c r="BA88" s="1049"/>
      <c r="BB88" s="1049"/>
      <c r="BC88" s="1049"/>
      <c r="BD88" s="1050"/>
      <c r="BE88" s="265"/>
      <c r="BF88" s="265"/>
      <c r="BG88" s="265"/>
      <c r="BH88" s="265"/>
      <c r="BI88" s="265"/>
      <c r="BJ88" s="265"/>
      <c r="BK88" s="265"/>
      <c r="BL88" s="265"/>
      <c r="BM88" s="265"/>
      <c r="BN88" s="265"/>
      <c r="BO88" s="265"/>
      <c r="BP88" s="265"/>
      <c r="BQ88" s="262">
        <v>82</v>
      </c>
      <c r="BR88" s="267"/>
      <c r="BS88" s="1042"/>
      <c r="BT88" s="1043"/>
      <c r="BU88" s="1043"/>
      <c r="BV88" s="1043"/>
      <c r="BW88" s="1043"/>
      <c r="BX88" s="1043"/>
      <c r="BY88" s="1043"/>
      <c r="BZ88" s="1043"/>
      <c r="CA88" s="1043"/>
      <c r="CB88" s="1043"/>
      <c r="CC88" s="1043"/>
      <c r="CD88" s="1043"/>
      <c r="CE88" s="1043"/>
      <c r="CF88" s="1043"/>
      <c r="CG88" s="1044"/>
      <c r="CH88" s="1045"/>
      <c r="CI88" s="1046"/>
      <c r="CJ88" s="1046"/>
      <c r="CK88" s="1046"/>
      <c r="CL88" s="1047"/>
      <c r="CM88" s="1045"/>
      <c r="CN88" s="1046"/>
      <c r="CO88" s="1046"/>
      <c r="CP88" s="1046"/>
      <c r="CQ88" s="1047"/>
      <c r="CR88" s="1045"/>
      <c r="CS88" s="1046"/>
      <c r="CT88" s="1046"/>
      <c r="CU88" s="1046"/>
      <c r="CV88" s="1047"/>
      <c r="CW88" s="1045"/>
      <c r="CX88" s="1046"/>
      <c r="CY88" s="1046"/>
      <c r="CZ88" s="1046"/>
      <c r="DA88" s="1047"/>
      <c r="DB88" s="1045"/>
      <c r="DC88" s="1046"/>
      <c r="DD88" s="1046"/>
      <c r="DE88" s="1046"/>
      <c r="DF88" s="1047"/>
      <c r="DG88" s="1045"/>
      <c r="DH88" s="1046"/>
      <c r="DI88" s="1046"/>
      <c r="DJ88" s="1046"/>
      <c r="DK88" s="1047"/>
      <c r="DL88" s="1045"/>
      <c r="DM88" s="1046"/>
      <c r="DN88" s="1046"/>
      <c r="DO88" s="1046"/>
      <c r="DP88" s="1047"/>
      <c r="DQ88" s="1045"/>
      <c r="DR88" s="1046"/>
      <c r="DS88" s="1046"/>
      <c r="DT88" s="1046"/>
      <c r="DU88" s="1047"/>
      <c r="DV88" s="1030"/>
      <c r="DW88" s="1031"/>
      <c r="DX88" s="1031"/>
      <c r="DY88" s="1031"/>
      <c r="DZ88" s="1032"/>
      <c r="EA88" s="246"/>
    </row>
    <row r="89" spans="1:131" s="247" customFormat="1" ht="26.25" hidden="1" customHeight="1" x14ac:dyDescent="0.15">
      <c r="A89" s="270"/>
      <c r="B89" s="271"/>
      <c r="C89" s="271"/>
      <c r="D89" s="271"/>
      <c r="E89" s="271"/>
      <c r="F89" s="271"/>
      <c r="G89" s="271"/>
      <c r="H89" s="271"/>
      <c r="I89" s="271"/>
      <c r="J89" s="271"/>
      <c r="K89" s="271"/>
      <c r="L89" s="271"/>
      <c r="M89" s="271"/>
      <c r="N89" s="271"/>
      <c r="O89" s="271"/>
      <c r="P89" s="271"/>
      <c r="Q89" s="272"/>
      <c r="R89" s="272"/>
      <c r="S89" s="272"/>
      <c r="T89" s="272"/>
      <c r="U89" s="272"/>
      <c r="V89" s="272"/>
      <c r="W89" s="272"/>
      <c r="X89" s="272"/>
      <c r="Y89" s="272"/>
      <c r="Z89" s="272"/>
      <c r="AA89" s="272"/>
      <c r="AB89" s="272"/>
      <c r="AC89" s="272"/>
      <c r="AD89" s="272"/>
      <c r="AE89" s="272"/>
      <c r="AF89" s="272"/>
      <c r="AG89" s="272"/>
      <c r="AH89" s="272"/>
      <c r="AI89" s="272"/>
      <c r="AJ89" s="272"/>
      <c r="AK89" s="272"/>
      <c r="AL89" s="272"/>
      <c r="AM89" s="272"/>
      <c r="AN89" s="272"/>
      <c r="AO89" s="272"/>
      <c r="AP89" s="272"/>
      <c r="AQ89" s="272"/>
      <c r="AR89" s="272"/>
      <c r="AS89" s="272"/>
      <c r="AT89" s="272"/>
      <c r="AU89" s="272"/>
      <c r="AV89" s="272"/>
      <c r="AW89" s="272"/>
      <c r="AX89" s="272"/>
      <c r="AY89" s="272"/>
      <c r="AZ89" s="273"/>
      <c r="BA89" s="273"/>
      <c r="BB89" s="273"/>
      <c r="BC89" s="273"/>
      <c r="BD89" s="273"/>
      <c r="BE89" s="265"/>
      <c r="BF89" s="265"/>
      <c r="BG89" s="265"/>
      <c r="BH89" s="265"/>
      <c r="BI89" s="265"/>
      <c r="BJ89" s="265"/>
      <c r="BK89" s="265"/>
      <c r="BL89" s="265"/>
      <c r="BM89" s="265"/>
      <c r="BN89" s="265"/>
      <c r="BO89" s="265"/>
      <c r="BP89" s="265"/>
      <c r="BQ89" s="262">
        <v>83</v>
      </c>
      <c r="BR89" s="267"/>
      <c r="BS89" s="1042"/>
      <c r="BT89" s="1043"/>
      <c r="BU89" s="1043"/>
      <c r="BV89" s="1043"/>
      <c r="BW89" s="1043"/>
      <c r="BX89" s="1043"/>
      <c r="BY89" s="1043"/>
      <c r="BZ89" s="1043"/>
      <c r="CA89" s="1043"/>
      <c r="CB89" s="1043"/>
      <c r="CC89" s="1043"/>
      <c r="CD89" s="1043"/>
      <c r="CE89" s="1043"/>
      <c r="CF89" s="1043"/>
      <c r="CG89" s="1044"/>
      <c r="CH89" s="1045"/>
      <c r="CI89" s="1046"/>
      <c r="CJ89" s="1046"/>
      <c r="CK89" s="1046"/>
      <c r="CL89" s="1047"/>
      <c r="CM89" s="1045"/>
      <c r="CN89" s="1046"/>
      <c r="CO89" s="1046"/>
      <c r="CP89" s="1046"/>
      <c r="CQ89" s="1047"/>
      <c r="CR89" s="1045"/>
      <c r="CS89" s="1046"/>
      <c r="CT89" s="1046"/>
      <c r="CU89" s="1046"/>
      <c r="CV89" s="1047"/>
      <c r="CW89" s="1045"/>
      <c r="CX89" s="1046"/>
      <c r="CY89" s="1046"/>
      <c r="CZ89" s="1046"/>
      <c r="DA89" s="1047"/>
      <c r="DB89" s="1045"/>
      <c r="DC89" s="1046"/>
      <c r="DD89" s="1046"/>
      <c r="DE89" s="1046"/>
      <c r="DF89" s="1047"/>
      <c r="DG89" s="1045"/>
      <c r="DH89" s="1046"/>
      <c r="DI89" s="1046"/>
      <c r="DJ89" s="1046"/>
      <c r="DK89" s="1047"/>
      <c r="DL89" s="1045"/>
      <c r="DM89" s="1046"/>
      <c r="DN89" s="1046"/>
      <c r="DO89" s="1046"/>
      <c r="DP89" s="1047"/>
      <c r="DQ89" s="1045"/>
      <c r="DR89" s="1046"/>
      <c r="DS89" s="1046"/>
      <c r="DT89" s="1046"/>
      <c r="DU89" s="1047"/>
      <c r="DV89" s="1030"/>
      <c r="DW89" s="1031"/>
      <c r="DX89" s="1031"/>
      <c r="DY89" s="1031"/>
      <c r="DZ89" s="1032"/>
      <c r="EA89" s="246"/>
    </row>
    <row r="90" spans="1:131" s="247" customFormat="1" ht="26.25" hidden="1" customHeight="1" x14ac:dyDescent="0.15">
      <c r="A90" s="270"/>
      <c r="B90" s="271"/>
      <c r="C90" s="271"/>
      <c r="D90" s="271"/>
      <c r="E90" s="271"/>
      <c r="F90" s="271"/>
      <c r="G90" s="271"/>
      <c r="H90" s="271"/>
      <c r="I90" s="271"/>
      <c r="J90" s="271"/>
      <c r="K90" s="271"/>
      <c r="L90" s="271"/>
      <c r="M90" s="271"/>
      <c r="N90" s="271"/>
      <c r="O90" s="271"/>
      <c r="P90" s="271"/>
      <c r="Q90" s="272"/>
      <c r="R90" s="272"/>
      <c r="S90" s="272"/>
      <c r="T90" s="272"/>
      <c r="U90" s="272"/>
      <c r="V90" s="272"/>
      <c r="W90" s="272"/>
      <c r="X90" s="272"/>
      <c r="Y90" s="272"/>
      <c r="Z90" s="272"/>
      <c r="AA90" s="272"/>
      <c r="AB90" s="272"/>
      <c r="AC90" s="272"/>
      <c r="AD90" s="272"/>
      <c r="AE90" s="272"/>
      <c r="AF90" s="272"/>
      <c r="AG90" s="272"/>
      <c r="AH90" s="272"/>
      <c r="AI90" s="272"/>
      <c r="AJ90" s="272"/>
      <c r="AK90" s="272"/>
      <c r="AL90" s="272"/>
      <c r="AM90" s="272"/>
      <c r="AN90" s="272"/>
      <c r="AO90" s="272"/>
      <c r="AP90" s="272"/>
      <c r="AQ90" s="272"/>
      <c r="AR90" s="272"/>
      <c r="AS90" s="272"/>
      <c r="AT90" s="272"/>
      <c r="AU90" s="272"/>
      <c r="AV90" s="272"/>
      <c r="AW90" s="272"/>
      <c r="AX90" s="272"/>
      <c r="AY90" s="272"/>
      <c r="AZ90" s="273"/>
      <c r="BA90" s="273"/>
      <c r="BB90" s="273"/>
      <c r="BC90" s="273"/>
      <c r="BD90" s="273"/>
      <c r="BE90" s="265"/>
      <c r="BF90" s="265"/>
      <c r="BG90" s="265"/>
      <c r="BH90" s="265"/>
      <c r="BI90" s="265"/>
      <c r="BJ90" s="265"/>
      <c r="BK90" s="265"/>
      <c r="BL90" s="265"/>
      <c r="BM90" s="265"/>
      <c r="BN90" s="265"/>
      <c r="BO90" s="265"/>
      <c r="BP90" s="265"/>
      <c r="BQ90" s="262">
        <v>84</v>
      </c>
      <c r="BR90" s="267"/>
      <c r="BS90" s="1042"/>
      <c r="BT90" s="1043"/>
      <c r="BU90" s="1043"/>
      <c r="BV90" s="1043"/>
      <c r="BW90" s="1043"/>
      <c r="BX90" s="1043"/>
      <c r="BY90" s="1043"/>
      <c r="BZ90" s="1043"/>
      <c r="CA90" s="1043"/>
      <c r="CB90" s="1043"/>
      <c r="CC90" s="1043"/>
      <c r="CD90" s="1043"/>
      <c r="CE90" s="1043"/>
      <c r="CF90" s="1043"/>
      <c r="CG90" s="1044"/>
      <c r="CH90" s="1045"/>
      <c r="CI90" s="1046"/>
      <c r="CJ90" s="1046"/>
      <c r="CK90" s="1046"/>
      <c r="CL90" s="1047"/>
      <c r="CM90" s="1045"/>
      <c r="CN90" s="1046"/>
      <c r="CO90" s="1046"/>
      <c r="CP90" s="1046"/>
      <c r="CQ90" s="1047"/>
      <c r="CR90" s="1045"/>
      <c r="CS90" s="1046"/>
      <c r="CT90" s="1046"/>
      <c r="CU90" s="1046"/>
      <c r="CV90" s="1047"/>
      <c r="CW90" s="1045"/>
      <c r="CX90" s="1046"/>
      <c r="CY90" s="1046"/>
      <c r="CZ90" s="1046"/>
      <c r="DA90" s="1047"/>
      <c r="DB90" s="1045"/>
      <c r="DC90" s="1046"/>
      <c r="DD90" s="1046"/>
      <c r="DE90" s="1046"/>
      <c r="DF90" s="1047"/>
      <c r="DG90" s="1045"/>
      <c r="DH90" s="1046"/>
      <c r="DI90" s="1046"/>
      <c r="DJ90" s="1046"/>
      <c r="DK90" s="1047"/>
      <c r="DL90" s="1045"/>
      <c r="DM90" s="1046"/>
      <c r="DN90" s="1046"/>
      <c r="DO90" s="1046"/>
      <c r="DP90" s="1047"/>
      <c r="DQ90" s="1045"/>
      <c r="DR90" s="1046"/>
      <c r="DS90" s="1046"/>
      <c r="DT90" s="1046"/>
      <c r="DU90" s="1047"/>
      <c r="DV90" s="1030"/>
      <c r="DW90" s="1031"/>
      <c r="DX90" s="1031"/>
      <c r="DY90" s="1031"/>
      <c r="DZ90" s="1032"/>
      <c r="EA90" s="246"/>
    </row>
    <row r="91" spans="1:131" s="247" customFormat="1" ht="26.25" hidden="1" customHeight="1" x14ac:dyDescent="0.15">
      <c r="A91" s="270"/>
      <c r="B91" s="271"/>
      <c r="C91" s="271"/>
      <c r="D91" s="271"/>
      <c r="E91" s="271"/>
      <c r="F91" s="271"/>
      <c r="G91" s="271"/>
      <c r="H91" s="271"/>
      <c r="I91" s="271"/>
      <c r="J91" s="271"/>
      <c r="K91" s="271"/>
      <c r="L91" s="271"/>
      <c r="M91" s="271"/>
      <c r="N91" s="271"/>
      <c r="O91" s="271"/>
      <c r="P91" s="271"/>
      <c r="Q91" s="272"/>
      <c r="R91" s="272"/>
      <c r="S91" s="272"/>
      <c r="T91" s="272"/>
      <c r="U91" s="272"/>
      <c r="V91" s="272"/>
      <c r="W91" s="272"/>
      <c r="X91" s="272"/>
      <c r="Y91" s="272"/>
      <c r="Z91" s="272"/>
      <c r="AA91" s="272"/>
      <c r="AB91" s="272"/>
      <c r="AC91" s="272"/>
      <c r="AD91" s="272"/>
      <c r="AE91" s="272"/>
      <c r="AF91" s="272"/>
      <c r="AG91" s="272"/>
      <c r="AH91" s="272"/>
      <c r="AI91" s="272"/>
      <c r="AJ91" s="272"/>
      <c r="AK91" s="272"/>
      <c r="AL91" s="272"/>
      <c r="AM91" s="272"/>
      <c r="AN91" s="272"/>
      <c r="AO91" s="272"/>
      <c r="AP91" s="272"/>
      <c r="AQ91" s="272"/>
      <c r="AR91" s="272"/>
      <c r="AS91" s="272"/>
      <c r="AT91" s="272"/>
      <c r="AU91" s="272"/>
      <c r="AV91" s="272"/>
      <c r="AW91" s="272"/>
      <c r="AX91" s="272"/>
      <c r="AY91" s="272"/>
      <c r="AZ91" s="273"/>
      <c r="BA91" s="273"/>
      <c r="BB91" s="273"/>
      <c r="BC91" s="273"/>
      <c r="BD91" s="273"/>
      <c r="BE91" s="265"/>
      <c r="BF91" s="265"/>
      <c r="BG91" s="265"/>
      <c r="BH91" s="265"/>
      <c r="BI91" s="265"/>
      <c r="BJ91" s="265"/>
      <c r="BK91" s="265"/>
      <c r="BL91" s="265"/>
      <c r="BM91" s="265"/>
      <c r="BN91" s="265"/>
      <c r="BO91" s="265"/>
      <c r="BP91" s="265"/>
      <c r="BQ91" s="262">
        <v>85</v>
      </c>
      <c r="BR91" s="267"/>
      <c r="BS91" s="1042"/>
      <c r="BT91" s="1043"/>
      <c r="BU91" s="1043"/>
      <c r="BV91" s="1043"/>
      <c r="BW91" s="1043"/>
      <c r="BX91" s="1043"/>
      <c r="BY91" s="1043"/>
      <c r="BZ91" s="1043"/>
      <c r="CA91" s="1043"/>
      <c r="CB91" s="1043"/>
      <c r="CC91" s="1043"/>
      <c r="CD91" s="1043"/>
      <c r="CE91" s="1043"/>
      <c r="CF91" s="1043"/>
      <c r="CG91" s="1044"/>
      <c r="CH91" s="1045"/>
      <c r="CI91" s="1046"/>
      <c r="CJ91" s="1046"/>
      <c r="CK91" s="1046"/>
      <c r="CL91" s="1047"/>
      <c r="CM91" s="1045"/>
      <c r="CN91" s="1046"/>
      <c r="CO91" s="1046"/>
      <c r="CP91" s="1046"/>
      <c r="CQ91" s="1047"/>
      <c r="CR91" s="1045"/>
      <c r="CS91" s="1046"/>
      <c r="CT91" s="1046"/>
      <c r="CU91" s="1046"/>
      <c r="CV91" s="1047"/>
      <c r="CW91" s="1045"/>
      <c r="CX91" s="1046"/>
      <c r="CY91" s="1046"/>
      <c r="CZ91" s="1046"/>
      <c r="DA91" s="1047"/>
      <c r="DB91" s="1045"/>
      <c r="DC91" s="1046"/>
      <c r="DD91" s="1046"/>
      <c r="DE91" s="1046"/>
      <c r="DF91" s="1047"/>
      <c r="DG91" s="1045"/>
      <c r="DH91" s="1046"/>
      <c r="DI91" s="1046"/>
      <c r="DJ91" s="1046"/>
      <c r="DK91" s="1047"/>
      <c r="DL91" s="1045"/>
      <c r="DM91" s="1046"/>
      <c r="DN91" s="1046"/>
      <c r="DO91" s="1046"/>
      <c r="DP91" s="1047"/>
      <c r="DQ91" s="1045"/>
      <c r="DR91" s="1046"/>
      <c r="DS91" s="1046"/>
      <c r="DT91" s="1046"/>
      <c r="DU91" s="1047"/>
      <c r="DV91" s="1030"/>
      <c r="DW91" s="1031"/>
      <c r="DX91" s="1031"/>
      <c r="DY91" s="1031"/>
      <c r="DZ91" s="1032"/>
      <c r="EA91" s="246"/>
    </row>
    <row r="92" spans="1:131" s="247" customFormat="1" ht="26.25" hidden="1" customHeight="1" x14ac:dyDescent="0.15">
      <c r="A92" s="270"/>
      <c r="B92" s="271"/>
      <c r="C92" s="271"/>
      <c r="D92" s="271"/>
      <c r="E92" s="271"/>
      <c r="F92" s="271"/>
      <c r="G92" s="271"/>
      <c r="H92" s="271"/>
      <c r="I92" s="271"/>
      <c r="J92" s="271"/>
      <c r="K92" s="271"/>
      <c r="L92" s="271"/>
      <c r="M92" s="271"/>
      <c r="N92" s="271"/>
      <c r="O92" s="271"/>
      <c r="P92" s="271"/>
      <c r="Q92" s="272"/>
      <c r="R92" s="272"/>
      <c r="S92" s="272"/>
      <c r="T92" s="272"/>
      <c r="U92" s="272"/>
      <c r="V92" s="272"/>
      <c r="W92" s="272"/>
      <c r="X92" s="272"/>
      <c r="Y92" s="272"/>
      <c r="Z92" s="272"/>
      <c r="AA92" s="272"/>
      <c r="AB92" s="272"/>
      <c r="AC92" s="272"/>
      <c r="AD92" s="272"/>
      <c r="AE92" s="272"/>
      <c r="AF92" s="272"/>
      <c r="AG92" s="272"/>
      <c r="AH92" s="272"/>
      <c r="AI92" s="272"/>
      <c r="AJ92" s="272"/>
      <c r="AK92" s="272"/>
      <c r="AL92" s="272"/>
      <c r="AM92" s="272"/>
      <c r="AN92" s="272"/>
      <c r="AO92" s="272"/>
      <c r="AP92" s="272"/>
      <c r="AQ92" s="272"/>
      <c r="AR92" s="272"/>
      <c r="AS92" s="272"/>
      <c r="AT92" s="272"/>
      <c r="AU92" s="272"/>
      <c r="AV92" s="272"/>
      <c r="AW92" s="272"/>
      <c r="AX92" s="272"/>
      <c r="AY92" s="272"/>
      <c r="AZ92" s="273"/>
      <c r="BA92" s="273"/>
      <c r="BB92" s="273"/>
      <c r="BC92" s="273"/>
      <c r="BD92" s="273"/>
      <c r="BE92" s="265"/>
      <c r="BF92" s="265"/>
      <c r="BG92" s="265"/>
      <c r="BH92" s="265"/>
      <c r="BI92" s="265"/>
      <c r="BJ92" s="265"/>
      <c r="BK92" s="265"/>
      <c r="BL92" s="265"/>
      <c r="BM92" s="265"/>
      <c r="BN92" s="265"/>
      <c r="BO92" s="265"/>
      <c r="BP92" s="265"/>
      <c r="BQ92" s="262">
        <v>86</v>
      </c>
      <c r="BR92" s="267"/>
      <c r="BS92" s="1042"/>
      <c r="BT92" s="1043"/>
      <c r="BU92" s="1043"/>
      <c r="BV92" s="1043"/>
      <c r="BW92" s="1043"/>
      <c r="BX92" s="1043"/>
      <c r="BY92" s="1043"/>
      <c r="BZ92" s="1043"/>
      <c r="CA92" s="1043"/>
      <c r="CB92" s="1043"/>
      <c r="CC92" s="1043"/>
      <c r="CD92" s="1043"/>
      <c r="CE92" s="1043"/>
      <c r="CF92" s="1043"/>
      <c r="CG92" s="1044"/>
      <c r="CH92" s="1045"/>
      <c r="CI92" s="1046"/>
      <c r="CJ92" s="1046"/>
      <c r="CK92" s="1046"/>
      <c r="CL92" s="1047"/>
      <c r="CM92" s="1045"/>
      <c r="CN92" s="1046"/>
      <c r="CO92" s="1046"/>
      <c r="CP92" s="1046"/>
      <c r="CQ92" s="1047"/>
      <c r="CR92" s="1045"/>
      <c r="CS92" s="1046"/>
      <c r="CT92" s="1046"/>
      <c r="CU92" s="1046"/>
      <c r="CV92" s="1047"/>
      <c r="CW92" s="1045"/>
      <c r="CX92" s="1046"/>
      <c r="CY92" s="1046"/>
      <c r="CZ92" s="1046"/>
      <c r="DA92" s="1047"/>
      <c r="DB92" s="1045"/>
      <c r="DC92" s="1046"/>
      <c r="DD92" s="1046"/>
      <c r="DE92" s="1046"/>
      <c r="DF92" s="1047"/>
      <c r="DG92" s="1045"/>
      <c r="DH92" s="1046"/>
      <c r="DI92" s="1046"/>
      <c r="DJ92" s="1046"/>
      <c r="DK92" s="1047"/>
      <c r="DL92" s="1045"/>
      <c r="DM92" s="1046"/>
      <c r="DN92" s="1046"/>
      <c r="DO92" s="1046"/>
      <c r="DP92" s="1047"/>
      <c r="DQ92" s="1045"/>
      <c r="DR92" s="1046"/>
      <c r="DS92" s="1046"/>
      <c r="DT92" s="1046"/>
      <c r="DU92" s="1047"/>
      <c r="DV92" s="1030"/>
      <c r="DW92" s="1031"/>
      <c r="DX92" s="1031"/>
      <c r="DY92" s="1031"/>
      <c r="DZ92" s="1032"/>
      <c r="EA92" s="246"/>
    </row>
    <row r="93" spans="1:131" s="247" customFormat="1" ht="26.25" hidden="1" customHeight="1" x14ac:dyDescent="0.15">
      <c r="A93" s="270"/>
      <c r="B93" s="271"/>
      <c r="C93" s="271"/>
      <c r="D93" s="271"/>
      <c r="E93" s="271"/>
      <c r="F93" s="271"/>
      <c r="G93" s="271"/>
      <c r="H93" s="271"/>
      <c r="I93" s="271"/>
      <c r="J93" s="271"/>
      <c r="K93" s="271"/>
      <c r="L93" s="271"/>
      <c r="M93" s="271"/>
      <c r="N93" s="271"/>
      <c r="O93" s="271"/>
      <c r="P93" s="271"/>
      <c r="Q93" s="272"/>
      <c r="R93" s="272"/>
      <c r="S93" s="272"/>
      <c r="T93" s="272"/>
      <c r="U93" s="272"/>
      <c r="V93" s="272"/>
      <c r="W93" s="272"/>
      <c r="X93" s="272"/>
      <c r="Y93" s="272"/>
      <c r="Z93" s="272"/>
      <c r="AA93" s="272"/>
      <c r="AB93" s="272"/>
      <c r="AC93" s="272"/>
      <c r="AD93" s="272"/>
      <c r="AE93" s="272"/>
      <c r="AF93" s="272"/>
      <c r="AG93" s="272"/>
      <c r="AH93" s="272"/>
      <c r="AI93" s="272"/>
      <c r="AJ93" s="272"/>
      <c r="AK93" s="272"/>
      <c r="AL93" s="272"/>
      <c r="AM93" s="272"/>
      <c r="AN93" s="272"/>
      <c r="AO93" s="272"/>
      <c r="AP93" s="272"/>
      <c r="AQ93" s="272"/>
      <c r="AR93" s="272"/>
      <c r="AS93" s="272"/>
      <c r="AT93" s="272"/>
      <c r="AU93" s="272"/>
      <c r="AV93" s="272"/>
      <c r="AW93" s="272"/>
      <c r="AX93" s="272"/>
      <c r="AY93" s="272"/>
      <c r="AZ93" s="273"/>
      <c r="BA93" s="273"/>
      <c r="BB93" s="273"/>
      <c r="BC93" s="273"/>
      <c r="BD93" s="273"/>
      <c r="BE93" s="265"/>
      <c r="BF93" s="265"/>
      <c r="BG93" s="265"/>
      <c r="BH93" s="265"/>
      <c r="BI93" s="265"/>
      <c r="BJ93" s="265"/>
      <c r="BK93" s="265"/>
      <c r="BL93" s="265"/>
      <c r="BM93" s="265"/>
      <c r="BN93" s="265"/>
      <c r="BO93" s="265"/>
      <c r="BP93" s="265"/>
      <c r="BQ93" s="262">
        <v>87</v>
      </c>
      <c r="BR93" s="267"/>
      <c r="BS93" s="1042"/>
      <c r="BT93" s="1043"/>
      <c r="BU93" s="1043"/>
      <c r="BV93" s="1043"/>
      <c r="BW93" s="1043"/>
      <c r="BX93" s="1043"/>
      <c r="BY93" s="1043"/>
      <c r="BZ93" s="1043"/>
      <c r="CA93" s="1043"/>
      <c r="CB93" s="1043"/>
      <c r="CC93" s="1043"/>
      <c r="CD93" s="1043"/>
      <c r="CE93" s="1043"/>
      <c r="CF93" s="1043"/>
      <c r="CG93" s="1044"/>
      <c r="CH93" s="1045"/>
      <c r="CI93" s="1046"/>
      <c r="CJ93" s="1046"/>
      <c r="CK93" s="1046"/>
      <c r="CL93" s="1047"/>
      <c r="CM93" s="1045"/>
      <c r="CN93" s="1046"/>
      <c r="CO93" s="1046"/>
      <c r="CP93" s="1046"/>
      <c r="CQ93" s="1047"/>
      <c r="CR93" s="1045"/>
      <c r="CS93" s="1046"/>
      <c r="CT93" s="1046"/>
      <c r="CU93" s="1046"/>
      <c r="CV93" s="1047"/>
      <c r="CW93" s="1045"/>
      <c r="CX93" s="1046"/>
      <c r="CY93" s="1046"/>
      <c r="CZ93" s="1046"/>
      <c r="DA93" s="1047"/>
      <c r="DB93" s="1045"/>
      <c r="DC93" s="1046"/>
      <c r="DD93" s="1046"/>
      <c r="DE93" s="1046"/>
      <c r="DF93" s="1047"/>
      <c r="DG93" s="1045"/>
      <c r="DH93" s="1046"/>
      <c r="DI93" s="1046"/>
      <c r="DJ93" s="1046"/>
      <c r="DK93" s="1047"/>
      <c r="DL93" s="1045"/>
      <c r="DM93" s="1046"/>
      <c r="DN93" s="1046"/>
      <c r="DO93" s="1046"/>
      <c r="DP93" s="1047"/>
      <c r="DQ93" s="1045"/>
      <c r="DR93" s="1046"/>
      <c r="DS93" s="1046"/>
      <c r="DT93" s="1046"/>
      <c r="DU93" s="1047"/>
      <c r="DV93" s="1030"/>
      <c r="DW93" s="1031"/>
      <c r="DX93" s="1031"/>
      <c r="DY93" s="1031"/>
      <c r="DZ93" s="1032"/>
      <c r="EA93" s="246"/>
    </row>
    <row r="94" spans="1:131" s="247" customFormat="1" ht="26.25" hidden="1" customHeight="1" x14ac:dyDescent="0.15">
      <c r="A94" s="270"/>
      <c r="B94" s="271"/>
      <c r="C94" s="271"/>
      <c r="D94" s="271"/>
      <c r="E94" s="271"/>
      <c r="F94" s="271"/>
      <c r="G94" s="271"/>
      <c r="H94" s="271"/>
      <c r="I94" s="271"/>
      <c r="J94" s="271"/>
      <c r="K94" s="271"/>
      <c r="L94" s="271"/>
      <c r="M94" s="271"/>
      <c r="N94" s="271"/>
      <c r="O94" s="271"/>
      <c r="P94" s="271"/>
      <c r="Q94" s="272"/>
      <c r="R94" s="272"/>
      <c r="S94" s="272"/>
      <c r="T94" s="272"/>
      <c r="U94" s="272"/>
      <c r="V94" s="272"/>
      <c r="W94" s="272"/>
      <c r="X94" s="272"/>
      <c r="Y94" s="272"/>
      <c r="Z94" s="272"/>
      <c r="AA94" s="272"/>
      <c r="AB94" s="272"/>
      <c r="AC94" s="272"/>
      <c r="AD94" s="272"/>
      <c r="AE94" s="272"/>
      <c r="AF94" s="272"/>
      <c r="AG94" s="272"/>
      <c r="AH94" s="272"/>
      <c r="AI94" s="272"/>
      <c r="AJ94" s="272"/>
      <c r="AK94" s="272"/>
      <c r="AL94" s="272"/>
      <c r="AM94" s="272"/>
      <c r="AN94" s="272"/>
      <c r="AO94" s="272"/>
      <c r="AP94" s="272"/>
      <c r="AQ94" s="272"/>
      <c r="AR94" s="272"/>
      <c r="AS94" s="272"/>
      <c r="AT94" s="272"/>
      <c r="AU94" s="272"/>
      <c r="AV94" s="272"/>
      <c r="AW94" s="272"/>
      <c r="AX94" s="272"/>
      <c r="AY94" s="272"/>
      <c r="AZ94" s="273"/>
      <c r="BA94" s="273"/>
      <c r="BB94" s="273"/>
      <c r="BC94" s="273"/>
      <c r="BD94" s="273"/>
      <c r="BE94" s="265"/>
      <c r="BF94" s="265"/>
      <c r="BG94" s="265"/>
      <c r="BH94" s="265"/>
      <c r="BI94" s="265"/>
      <c r="BJ94" s="265"/>
      <c r="BK94" s="265"/>
      <c r="BL94" s="265"/>
      <c r="BM94" s="265"/>
      <c r="BN94" s="265"/>
      <c r="BO94" s="265"/>
      <c r="BP94" s="265"/>
      <c r="BQ94" s="262">
        <v>88</v>
      </c>
      <c r="BR94" s="267"/>
      <c r="BS94" s="1042"/>
      <c r="BT94" s="1043"/>
      <c r="BU94" s="1043"/>
      <c r="BV94" s="1043"/>
      <c r="BW94" s="1043"/>
      <c r="BX94" s="1043"/>
      <c r="BY94" s="1043"/>
      <c r="BZ94" s="1043"/>
      <c r="CA94" s="1043"/>
      <c r="CB94" s="1043"/>
      <c r="CC94" s="1043"/>
      <c r="CD94" s="1043"/>
      <c r="CE94" s="1043"/>
      <c r="CF94" s="1043"/>
      <c r="CG94" s="1044"/>
      <c r="CH94" s="1045"/>
      <c r="CI94" s="1046"/>
      <c r="CJ94" s="1046"/>
      <c r="CK94" s="1046"/>
      <c r="CL94" s="1047"/>
      <c r="CM94" s="1045"/>
      <c r="CN94" s="1046"/>
      <c r="CO94" s="1046"/>
      <c r="CP94" s="1046"/>
      <c r="CQ94" s="1047"/>
      <c r="CR94" s="1045"/>
      <c r="CS94" s="1046"/>
      <c r="CT94" s="1046"/>
      <c r="CU94" s="1046"/>
      <c r="CV94" s="1047"/>
      <c r="CW94" s="1045"/>
      <c r="CX94" s="1046"/>
      <c r="CY94" s="1046"/>
      <c r="CZ94" s="1046"/>
      <c r="DA94" s="1047"/>
      <c r="DB94" s="1045"/>
      <c r="DC94" s="1046"/>
      <c r="DD94" s="1046"/>
      <c r="DE94" s="1046"/>
      <c r="DF94" s="1047"/>
      <c r="DG94" s="1045"/>
      <c r="DH94" s="1046"/>
      <c r="DI94" s="1046"/>
      <c r="DJ94" s="1046"/>
      <c r="DK94" s="1047"/>
      <c r="DL94" s="1045"/>
      <c r="DM94" s="1046"/>
      <c r="DN94" s="1046"/>
      <c r="DO94" s="1046"/>
      <c r="DP94" s="1047"/>
      <c r="DQ94" s="1045"/>
      <c r="DR94" s="1046"/>
      <c r="DS94" s="1046"/>
      <c r="DT94" s="1046"/>
      <c r="DU94" s="1047"/>
      <c r="DV94" s="1030"/>
      <c r="DW94" s="1031"/>
      <c r="DX94" s="1031"/>
      <c r="DY94" s="1031"/>
      <c r="DZ94" s="1032"/>
      <c r="EA94" s="246"/>
    </row>
    <row r="95" spans="1:131" s="247" customFormat="1" ht="26.25" hidden="1" customHeight="1" x14ac:dyDescent="0.15">
      <c r="A95" s="270"/>
      <c r="B95" s="271"/>
      <c r="C95" s="271"/>
      <c r="D95" s="271"/>
      <c r="E95" s="271"/>
      <c r="F95" s="271"/>
      <c r="G95" s="271"/>
      <c r="H95" s="271"/>
      <c r="I95" s="271"/>
      <c r="J95" s="271"/>
      <c r="K95" s="271"/>
      <c r="L95" s="271"/>
      <c r="M95" s="271"/>
      <c r="N95" s="271"/>
      <c r="O95" s="271"/>
      <c r="P95" s="271"/>
      <c r="Q95" s="272"/>
      <c r="R95" s="272"/>
      <c r="S95" s="272"/>
      <c r="T95" s="272"/>
      <c r="U95" s="272"/>
      <c r="V95" s="272"/>
      <c r="W95" s="272"/>
      <c r="X95" s="272"/>
      <c r="Y95" s="272"/>
      <c r="Z95" s="272"/>
      <c r="AA95" s="272"/>
      <c r="AB95" s="272"/>
      <c r="AC95" s="272"/>
      <c r="AD95" s="272"/>
      <c r="AE95" s="272"/>
      <c r="AF95" s="272"/>
      <c r="AG95" s="272"/>
      <c r="AH95" s="272"/>
      <c r="AI95" s="272"/>
      <c r="AJ95" s="272"/>
      <c r="AK95" s="272"/>
      <c r="AL95" s="272"/>
      <c r="AM95" s="272"/>
      <c r="AN95" s="272"/>
      <c r="AO95" s="272"/>
      <c r="AP95" s="272"/>
      <c r="AQ95" s="272"/>
      <c r="AR95" s="272"/>
      <c r="AS95" s="272"/>
      <c r="AT95" s="272"/>
      <c r="AU95" s="272"/>
      <c r="AV95" s="272"/>
      <c r="AW95" s="272"/>
      <c r="AX95" s="272"/>
      <c r="AY95" s="272"/>
      <c r="AZ95" s="273"/>
      <c r="BA95" s="273"/>
      <c r="BB95" s="273"/>
      <c r="BC95" s="273"/>
      <c r="BD95" s="273"/>
      <c r="BE95" s="265"/>
      <c r="BF95" s="265"/>
      <c r="BG95" s="265"/>
      <c r="BH95" s="265"/>
      <c r="BI95" s="265"/>
      <c r="BJ95" s="265"/>
      <c r="BK95" s="265"/>
      <c r="BL95" s="265"/>
      <c r="BM95" s="265"/>
      <c r="BN95" s="265"/>
      <c r="BO95" s="265"/>
      <c r="BP95" s="265"/>
      <c r="BQ95" s="262">
        <v>89</v>
      </c>
      <c r="BR95" s="267"/>
      <c r="BS95" s="1042"/>
      <c r="BT95" s="1043"/>
      <c r="BU95" s="1043"/>
      <c r="BV95" s="1043"/>
      <c r="BW95" s="1043"/>
      <c r="BX95" s="1043"/>
      <c r="BY95" s="1043"/>
      <c r="BZ95" s="1043"/>
      <c r="CA95" s="1043"/>
      <c r="CB95" s="1043"/>
      <c r="CC95" s="1043"/>
      <c r="CD95" s="1043"/>
      <c r="CE95" s="1043"/>
      <c r="CF95" s="1043"/>
      <c r="CG95" s="1044"/>
      <c r="CH95" s="1045"/>
      <c r="CI95" s="1046"/>
      <c r="CJ95" s="1046"/>
      <c r="CK95" s="1046"/>
      <c r="CL95" s="1047"/>
      <c r="CM95" s="1045"/>
      <c r="CN95" s="1046"/>
      <c r="CO95" s="1046"/>
      <c r="CP95" s="1046"/>
      <c r="CQ95" s="1047"/>
      <c r="CR95" s="1045"/>
      <c r="CS95" s="1046"/>
      <c r="CT95" s="1046"/>
      <c r="CU95" s="1046"/>
      <c r="CV95" s="1047"/>
      <c r="CW95" s="1045"/>
      <c r="CX95" s="1046"/>
      <c r="CY95" s="1046"/>
      <c r="CZ95" s="1046"/>
      <c r="DA95" s="1047"/>
      <c r="DB95" s="1045"/>
      <c r="DC95" s="1046"/>
      <c r="DD95" s="1046"/>
      <c r="DE95" s="1046"/>
      <c r="DF95" s="1047"/>
      <c r="DG95" s="1045"/>
      <c r="DH95" s="1046"/>
      <c r="DI95" s="1046"/>
      <c r="DJ95" s="1046"/>
      <c r="DK95" s="1047"/>
      <c r="DL95" s="1045"/>
      <c r="DM95" s="1046"/>
      <c r="DN95" s="1046"/>
      <c r="DO95" s="1046"/>
      <c r="DP95" s="1047"/>
      <c r="DQ95" s="1045"/>
      <c r="DR95" s="1046"/>
      <c r="DS95" s="1046"/>
      <c r="DT95" s="1046"/>
      <c r="DU95" s="1047"/>
      <c r="DV95" s="1030"/>
      <c r="DW95" s="1031"/>
      <c r="DX95" s="1031"/>
      <c r="DY95" s="1031"/>
      <c r="DZ95" s="1032"/>
      <c r="EA95" s="246"/>
    </row>
    <row r="96" spans="1:131" s="247" customFormat="1" ht="26.25" hidden="1" customHeight="1" x14ac:dyDescent="0.15">
      <c r="A96" s="270"/>
      <c r="B96" s="271"/>
      <c r="C96" s="271"/>
      <c r="D96" s="271"/>
      <c r="E96" s="271"/>
      <c r="F96" s="271"/>
      <c r="G96" s="271"/>
      <c r="H96" s="271"/>
      <c r="I96" s="271"/>
      <c r="J96" s="271"/>
      <c r="K96" s="271"/>
      <c r="L96" s="271"/>
      <c r="M96" s="271"/>
      <c r="N96" s="271"/>
      <c r="O96" s="271"/>
      <c r="P96" s="271"/>
      <c r="Q96" s="272"/>
      <c r="R96" s="272"/>
      <c r="S96" s="272"/>
      <c r="T96" s="272"/>
      <c r="U96" s="272"/>
      <c r="V96" s="272"/>
      <c r="W96" s="272"/>
      <c r="X96" s="272"/>
      <c r="Y96" s="272"/>
      <c r="Z96" s="272"/>
      <c r="AA96" s="272"/>
      <c r="AB96" s="272"/>
      <c r="AC96" s="272"/>
      <c r="AD96" s="272"/>
      <c r="AE96" s="272"/>
      <c r="AF96" s="272"/>
      <c r="AG96" s="272"/>
      <c r="AH96" s="272"/>
      <c r="AI96" s="272"/>
      <c r="AJ96" s="272"/>
      <c r="AK96" s="272"/>
      <c r="AL96" s="272"/>
      <c r="AM96" s="272"/>
      <c r="AN96" s="272"/>
      <c r="AO96" s="272"/>
      <c r="AP96" s="272"/>
      <c r="AQ96" s="272"/>
      <c r="AR96" s="272"/>
      <c r="AS96" s="272"/>
      <c r="AT96" s="272"/>
      <c r="AU96" s="272"/>
      <c r="AV96" s="272"/>
      <c r="AW96" s="272"/>
      <c r="AX96" s="272"/>
      <c r="AY96" s="272"/>
      <c r="AZ96" s="273"/>
      <c r="BA96" s="273"/>
      <c r="BB96" s="273"/>
      <c r="BC96" s="273"/>
      <c r="BD96" s="273"/>
      <c r="BE96" s="265"/>
      <c r="BF96" s="265"/>
      <c r="BG96" s="265"/>
      <c r="BH96" s="265"/>
      <c r="BI96" s="265"/>
      <c r="BJ96" s="265"/>
      <c r="BK96" s="265"/>
      <c r="BL96" s="265"/>
      <c r="BM96" s="265"/>
      <c r="BN96" s="265"/>
      <c r="BO96" s="265"/>
      <c r="BP96" s="265"/>
      <c r="BQ96" s="262">
        <v>90</v>
      </c>
      <c r="BR96" s="267"/>
      <c r="BS96" s="1042"/>
      <c r="BT96" s="1043"/>
      <c r="BU96" s="1043"/>
      <c r="BV96" s="1043"/>
      <c r="BW96" s="1043"/>
      <c r="BX96" s="1043"/>
      <c r="BY96" s="1043"/>
      <c r="BZ96" s="1043"/>
      <c r="CA96" s="1043"/>
      <c r="CB96" s="1043"/>
      <c r="CC96" s="1043"/>
      <c r="CD96" s="1043"/>
      <c r="CE96" s="1043"/>
      <c r="CF96" s="1043"/>
      <c r="CG96" s="1044"/>
      <c r="CH96" s="1045"/>
      <c r="CI96" s="1046"/>
      <c r="CJ96" s="1046"/>
      <c r="CK96" s="1046"/>
      <c r="CL96" s="1047"/>
      <c r="CM96" s="1045"/>
      <c r="CN96" s="1046"/>
      <c r="CO96" s="1046"/>
      <c r="CP96" s="1046"/>
      <c r="CQ96" s="1047"/>
      <c r="CR96" s="1045"/>
      <c r="CS96" s="1046"/>
      <c r="CT96" s="1046"/>
      <c r="CU96" s="1046"/>
      <c r="CV96" s="1047"/>
      <c r="CW96" s="1045"/>
      <c r="CX96" s="1046"/>
      <c r="CY96" s="1046"/>
      <c r="CZ96" s="1046"/>
      <c r="DA96" s="1047"/>
      <c r="DB96" s="1045"/>
      <c r="DC96" s="1046"/>
      <c r="DD96" s="1046"/>
      <c r="DE96" s="1046"/>
      <c r="DF96" s="1047"/>
      <c r="DG96" s="1045"/>
      <c r="DH96" s="1046"/>
      <c r="DI96" s="1046"/>
      <c r="DJ96" s="1046"/>
      <c r="DK96" s="1047"/>
      <c r="DL96" s="1045"/>
      <c r="DM96" s="1046"/>
      <c r="DN96" s="1046"/>
      <c r="DO96" s="1046"/>
      <c r="DP96" s="1047"/>
      <c r="DQ96" s="1045"/>
      <c r="DR96" s="1046"/>
      <c r="DS96" s="1046"/>
      <c r="DT96" s="1046"/>
      <c r="DU96" s="1047"/>
      <c r="DV96" s="1030"/>
      <c r="DW96" s="1031"/>
      <c r="DX96" s="1031"/>
      <c r="DY96" s="1031"/>
      <c r="DZ96" s="1032"/>
      <c r="EA96" s="246"/>
    </row>
    <row r="97" spans="1:131" s="247" customFormat="1" ht="26.25" hidden="1" customHeight="1" x14ac:dyDescent="0.15">
      <c r="A97" s="270"/>
      <c r="B97" s="271"/>
      <c r="C97" s="271"/>
      <c r="D97" s="271"/>
      <c r="E97" s="271"/>
      <c r="F97" s="271"/>
      <c r="G97" s="271"/>
      <c r="H97" s="271"/>
      <c r="I97" s="271"/>
      <c r="J97" s="271"/>
      <c r="K97" s="271"/>
      <c r="L97" s="271"/>
      <c r="M97" s="271"/>
      <c r="N97" s="271"/>
      <c r="O97" s="271"/>
      <c r="P97" s="271"/>
      <c r="Q97" s="272"/>
      <c r="R97" s="272"/>
      <c r="S97" s="272"/>
      <c r="T97" s="272"/>
      <c r="U97" s="272"/>
      <c r="V97" s="272"/>
      <c r="W97" s="272"/>
      <c r="X97" s="272"/>
      <c r="Y97" s="272"/>
      <c r="Z97" s="272"/>
      <c r="AA97" s="272"/>
      <c r="AB97" s="272"/>
      <c r="AC97" s="272"/>
      <c r="AD97" s="272"/>
      <c r="AE97" s="272"/>
      <c r="AF97" s="272"/>
      <c r="AG97" s="272"/>
      <c r="AH97" s="272"/>
      <c r="AI97" s="272"/>
      <c r="AJ97" s="272"/>
      <c r="AK97" s="272"/>
      <c r="AL97" s="272"/>
      <c r="AM97" s="272"/>
      <c r="AN97" s="272"/>
      <c r="AO97" s="272"/>
      <c r="AP97" s="272"/>
      <c r="AQ97" s="272"/>
      <c r="AR97" s="272"/>
      <c r="AS97" s="272"/>
      <c r="AT97" s="272"/>
      <c r="AU97" s="272"/>
      <c r="AV97" s="272"/>
      <c r="AW97" s="272"/>
      <c r="AX97" s="272"/>
      <c r="AY97" s="272"/>
      <c r="AZ97" s="273"/>
      <c r="BA97" s="273"/>
      <c r="BB97" s="273"/>
      <c r="BC97" s="273"/>
      <c r="BD97" s="273"/>
      <c r="BE97" s="265"/>
      <c r="BF97" s="265"/>
      <c r="BG97" s="265"/>
      <c r="BH97" s="265"/>
      <c r="BI97" s="265"/>
      <c r="BJ97" s="265"/>
      <c r="BK97" s="265"/>
      <c r="BL97" s="265"/>
      <c r="BM97" s="265"/>
      <c r="BN97" s="265"/>
      <c r="BO97" s="265"/>
      <c r="BP97" s="265"/>
      <c r="BQ97" s="262">
        <v>91</v>
      </c>
      <c r="BR97" s="267"/>
      <c r="BS97" s="1042"/>
      <c r="BT97" s="1043"/>
      <c r="BU97" s="1043"/>
      <c r="BV97" s="1043"/>
      <c r="BW97" s="1043"/>
      <c r="BX97" s="1043"/>
      <c r="BY97" s="1043"/>
      <c r="BZ97" s="1043"/>
      <c r="CA97" s="1043"/>
      <c r="CB97" s="1043"/>
      <c r="CC97" s="1043"/>
      <c r="CD97" s="1043"/>
      <c r="CE97" s="1043"/>
      <c r="CF97" s="1043"/>
      <c r="CG97" s="1044"/>
      <c r="CH97" s="1045"/>
      <c r="CI97" s="1046"/>
      <c r="CJ97" s="1046"/>
      <c r="CK97" s="1046"/>
      <c r="CL97" s="1047"/>
      <c r="CM97" s="1045"/>
      <c r="CN97" s="1046"/>
      <c r="CO97" s="1046"/>
      <c r="CP97" s="1046"/>
      <c r="CQ97" s="1047"/>
      <c r="CR97" s="1045"/>
      <c r="CS97" s="1046"/>
      <c r="CT97" s="1046"/>
      <c r="CU97" s="1046"/>
      <c r="CV97" s="1047"/>
      <c r="CW97" s="1045"/>
      <c r="CX97" s="1046"/>
      <c r="CY97" s="1046"/>
      <c r="CZ97" s="1046"/>
      <c r="DA97" s="1047"/>
      <c r="DB97" s="1045"/>
      <c r="DC97" s="1046"/>
      <c r="DD97" s="1046"/>
      <c r="DE97" s="1046"/>
      <c r="DF97" s="1047"/>
      <c r="DG97" s="1045"/>
      <c r="DH97" s="1046"/>
      <c r="DI97" s="1046"/>
      <c r="DJ97" s="1046"/>
      <c r="DK97" s="1047"/>
      <c r="DL97" s="1045"/>
      <c r="DM97" s="1046"/>
      <c r="DN97" s="1046"/>
      <c r="DO97" s="1046"/>
      <c r="DP97" s="1047"/>
      <c r="DQ97" s="1045"/>
      <c r="DR97" s="1046"/>
      <c r="DS97" s="1046"/>
      <c r="DT97" s="1046"/>
      <c r="DU97" s="1047"/>
      <c r="DV97" s="1030"/>
      <c r="DW97" s="1031"/>
      <c r="DX97" s="1031"/>
      <c r="DY97" s="1031"/>
      <c r="DZ97" s="1032"/>
      <c r="EA97" s="246"/>
    </row>
    <row r="98" spans="1:131" s="247" customFormat="1" ht="26.25" hidden="1" customHeight="1" x14ac:dyDescent="0.15">
      <c r="A98" s="270"/>
      <c r="B98" s="271"/>
      <c r="C98" s="271"/>
      <c r="D98" s="271"/>
      <c r="E98" s="271"/>
      <c r="F98" s="271"/>
      <c r="G98" s="271"/>
      <c r="H98" s="271"/>
      <c r="I98" s="271"/>
      <c r="J98" s="271"/>
      <c r="K98" s="271"/>
      <c r="L98" s="271"/>
      <c r="M98" s="271"/>
      <c r="N98" s="271"/>
      <c r="O98" s="271"/>
      <c r="P98" s="271"/>
      <c r="Q98" s="272"/>
      <c r="R98" s="272"/>
      <c r="S98" s="272"/>
      <c r="T98" s="272"/>
      <c r="U98" s="272"/>
      <c r="V98" s="272"/>
      <c r="W98" s="272"/>
      <c r="X98" s="272"/>
      <c r="Y98" s="272"/>
      <c r="Z98" s="272"/>
      <c r="AA98" s="272"/>
      <c r="AB98" s="272"/>
      <c r="AC98" s="272"/>
      <c r="AD98" s="272"/>
      <c r="AE98" s="272"/>
      <c r="AF98" s="272"/>
      <c r="AG98" s="272"/>
      <c r="AH98" s="272"/>
      <c r="AI98" s="272"/>
      <c r="AJ98" s="272"/>
      <c r="AK98" s="272"/>
      <c r="AL98" s="272"/>
      <c r="AM98" s="272"/>
      <c r="AN98" s="272"/>
      <c r="AO98" s="272"/>
      <c r="AP98" s="272"/>
      <c r="AQ98" s="272"/>
      <c r="AR98" s="272"/>
      <c r="AS98" s="272"/>
      <c r="AT98" s="272"/>
      <c r="AU98" s="272"/>
      <c r="AV98" s="272"/>
      <c r="AW98" s="272"/>
      <c r="AX98" s="272"/>
      <c r="AY98" s="272"/>
      <c r="AZ98" s="273"/>
      <c r="BA98" s="273"/>
      <c r="BB98" s="273"/>
      <c r="BC98" s="273"/>
      <c r="BD98" s="273"/>
      <c r="BE98" s="265"/>
      <c r="BF98" s="265"/>
      <c r="BG98" s="265"/>
      <c r="BH98" s="265"/>
      <c r="BI98" s="265"/>
      <c r="BJ98" s="265"/>
      <c r="BK98" s="265"/>
      <c r="BL98" s="265"/>
      <c r="BM98" s="265"/>
      <c r="BN98" s="265"/>
      <c r="BO98" s="265"/>
      <c r="BP98" s="265"/>
      <c r="BQ98" s="262">
        <v>92</v>
      </c>
      <c r="BR98" s="267"/>
      <c r="BS98" s="1042"/>
      <c r="BT98" s="1043"/>
      <c r="BU98" s="1043"/>
      <c r="BV98" s="1043"/>
      <c r="BW98" s="1043"/>
      <c r="BX98" s="1043"/>
      <c r="BY98" s="1043"/>
      <c r="BZ98" s="1043"/>
      <c r="CA98" s="1043"/>
      <c r="CB98" s="1043"/>
      <c r="CC98" s="1043"/>
      <c r="CD98" s="1043"/>
      <c r="CE98" s="1043"/>
      <c r="CF98" s="1043"/>
      <c r="CG98" s="1044"/>
      <c r="CH98" s="1045"/>
      <c r="CI98" s="1046"/>
      <c r="CJ98" s="1046"/>
      <c r="CK98" s="1046"/>
      <c r="CL98" s="1047"/>
      <c r="CM98" s="1045"/>
      <c r="CN98" s="1046"/>
      <c r="CO98" s="1046"/>
      <c r="CP98" s="1046"/>
      <c r="CQ98" s="1047"/>
      <c r="CR98" s="1045"/>
      <c r="CS98" s="1046"/>
      <c r="CT98" s="1046"/>
      <c r="CU98" s="1046"/>
      <c r="CV98" s="1047"/>
      <c r="CW98" s="1045"/>
      <c r="CX98" s="1046"/>
      <c r="CY98" s="1046"/>
      <c r="CZ98" s="1046"/>
      <c r="DA98" s="1047"/>
      <c r="DB98" s="1045"/>
      <c r="DC98" s="1046"/>
      <c r="DD98" s="1046"/>
      <c r="DE98" s="1046"/>
      <c r="DF98" s="1047"/>
      <c r="DG98" s="1045"/>
      <c r="DH98" s="1046"/>
      <c r="DI98" s="1046"/>
      <c r="DJ98" s="1046"/>
      <c r="DK98" s="1047"/>
      <c r="DL98" s="1045"/>
      <c r="DM98" s="1046"/>
      <c r="DN98" s="1046"/>
      <c r="DO98" s="1046"/>
      <c r="DP98" s="1047"/>
      <c r="DQ98" s="1045"/>
      <c r="DR98" s="1046"/>
      <c r="DS98" s="1046"/>
      <c r="DT98" s="1046"/>
      <c r="DU98" s="1047"/>
      <c r="DV98" s="1030"/>
      <c r="DW98" s="1031"/>
      <c r="DX98" s="1031"/>
      <c r="DY98" s="1031"/>
      <c r="DZ98" s="1032"/>
      <c r="EA98" s="246"/>
    </row>
    <row r="99" spans="1:131" s="247" customFormat="1" ht="26.25" hidden="1" customHeight="1" x14ac:dyDescent="0.15">
      <c r="A99" s="270"/>
      <c r="B99" s="271"/>
      <c r="C99" s="271"/>
      <c r="D99" s="271"/>
      <c r="E99" s="271"/>
      <c r="F99" s="271"/>
      <c r="G99" s="271"/>
      <c r="H99" s="271"/>
      <c r="I99" s="271"/>
      <c r="J99" s="271"/>
      <c r="K99" s="271"/>
      <c r="L99" s="271"/>
      <c r="M99" s="271"/>
      <c r="N99" s="271"/>
      <c r="O99" s="271"/>
      <c r="P99" s="271"/>
      <c r="Q99" s="272"/>
      <c r="R99" s="272"/>
      <c r="S99" s="272"/>
      <c r="T99" s="272"/>
      <c r="U99" s="272"/>
      <c r="V99" s="272"/>
      <c r="W99" s="272"/>
      <c r="X99" s="272"/>
      <c r="Y99" s="272"/>
      <c r="Z99" s="272"/>
      <c r="AA99" s="272"/>
      <c r="AB99" s="272"/>
      <c r="AC99" s="272"/>
      <c r="AD99" s="272"/>
      <c r="AE99" s="272"/>
      <c r="AF99" s="272"/>
      <c r="AG99" s="272"/>
      <c r="AH99" s="272"/>
      <c r="AI99" s="272"/>
      <c r="AJ99" s="272"/>
      <c r="AK99" s="272"/>
      <c r="AL99" s="272"/>
      <c r="AM99" s="272"/>
      <c r="AN99" s="272"/>
      <c r="AO99" s="272"/>
      <c r="AP99" s="272"/>
      <c r="AQ99" s="272"/>
      <c r="AR99" s="272"/>
      <c r="AS99" s="272"/>
      <c r="AT99" s="272"/>
      <c r="AU99" s="272"/>
      <c r="AV99" s="272"/>
      <c r="AW99" s="272"/>
      <c r="AX99" s="272"/>
      <c r="AY99" s="272"/>
      <c r="AZ99" s="273"/>
      <c r="BA99" s="273"/>
      <c r="BB99" s="273"/>
      <c r="BC99" s="273"/>
      <c r="BD99" s="273"/>
      <c r="BE99" s="265"/>
      <c r="BF99" s="265"/>
      <c r="BG99" s="265"/>
      <c r="BH99" s="265"/>
      <c r="BI99" s="265"/>
      <c r="BJ99" s="265"/>
      <c r="BK99" s="265"/>
      <c r="BL99" s="265"/>
      <c r="BM99" s="265"/>
      <c r="BN99" s="265"/>
      <c r="BO99" s="265"/>
      <c r="BP99" s="265"/>
      <c r="BQ99" s="262">
        <v>93</v>
      </c>
      <c r="BR99" s="267"/>
      <c r="BS99" s="1042"/>
      <c r="BT99" s="1043"/>
      <c r="BU99" s="1043"/>
      <c r="BV99" s="1043"/>
      <c r="BW99" s="1043"/>
      <c r="BX99" s="1043"/>
      <c r="BY99" s="1043"/>
      <c r="BZ99" s="1043"/>
      <c r="CA99" s="1043"/>
      <c r="CB99" s="1043"/>
      <c r="CC99" s="1043"/>
      <c r="CD99" s="1043"/>
      <c r="CE99" s="1043"/>
      <c r="CF99" s="1043"/>
      <c r="CG99" s="1044"/>
      <c r="CH99" s="1045"/>
      <c r="CI99" s="1046"/>
      <c r="CJ99" s="1046"/>
      <c r="CK99" s="1046"/>
      <c r="CL99" s="1047"/>
      <c r="CM99" s="1045"/>
      <c r="CN99" s="1046"/>
      <c r="CO99" s="1046"/>
      <c r="CP99" s="1046"/>
      <c r="CQ99" s="1047"/>
      <c r="CR99" s="1045"/>
      <c r="CS99" s="1046"/>
      <c r="CT99" s="1046"/>
      <c r="CU99" s="1046"/>
      <c r="CV99" s="1047"/>
      <c r="CW99" s="1045"/>
      <c r="CX99" s="1046"/>
      <c r="CY99" s="1046"/>
      <c r="CZ99" s="1046"/>
      <c r="DA99" s="1047"/>
      <c r="DB99" s="1045"/>
      <c r="DC99" s="1046"/>
      <c r="DD99" s="1046"/>
      <c r="DE99" s="1046"/>
      <c r="DF99" s="1047"/>
      <c r="DG99" s="1045"/>
      <c r="DH99" s="1046"/>
      <c r="DI99" s="1046"/>
      <c r="DJ99" s="1046"/>
      <c r="DK99" s="1047"/>
      <c r="DL99" s="1045"/>
      <c r="DM99" s="1046"/>
      <c r="DN99" s="1046"/>
      <c r="DO99" s="1046"/>
      <c r="DP99" s="1047"/>
      <c r="DQ99" s="1045"/>
      <c r="DR99" s="1046"/>
      <c r="DS99" s="1046"/>
      <c r="DT99" s="1046"/>
      <c r="DU99" s="1047"/>
      <c r="DV99" s="1030"/>
      <c r="DW99" s="1031"/>
      <c r="DX99" s="1031"/>
      <c r="DY99" s="1031"/>
      <c r="DZ99" s="1032"/>
      <c r="EA99" s="246"/>
    </row>
    <row r="100" spans="1:131" s="247" customFormat="1" ht="26.25" hidden="1" customHeight="1" x14ac:dyDescent="0.15">
      <c r="A100" s="270"/>
      <c r="B100" s="271"/>
      <c r="C100" s="271"/>
      <c r="D100" s="271"/>
      <c r="E100" s="271"/>
      <c r="F100" s="271"/>
      <c r="G100" s="271"/>
      <c r="H100" s="271"/>
      <c r="I100" s="271"/>
      <c r="J100" s="271"/>
      <c r="K100" s="271"/>
      <c r="L100" s="271"/>
      <c r="M100" s="271"/>
      <c r="N100" s="271"/>
      <c r="O100" s="271"/>
      <c r="P100" s="271"/>
      <c r="Q100" s="272"/>
      <c r="R100" s="272"/>
      <c r="S100" s="272"/>
      <c r="T100" s="272"/>
      <c r="U100" s="272"/>
      <c r="V100" s="272"/>
      <c r="W100" s="272"/>
      <c r="X100" s="272"/>
      <c r="Y100" s="272"/>
      <c r="Z100" s="272"/>
      <c r="AA100" s="272"/>
      <c r="AB100" s="272"/>
      <c r="AC100" s="272"/>
      <c r="AD100" s="272"/>
      <c r="AE100" s="272"/>
      <c r="AF100" s="272"/>
      <c r="AG100" s="272"/>
      <c r="AH100" s="272"/>
      <c r="AI100" s="272"/>
      <c r="AJ100" s="272"/>
      <c r="AK100" s="272"/>
      <c r="AL100" s="272"/>
      <c r="AM100" s="272"/>
      <c r="AN100" s="272"/>
      <c r="AO100" s="272"/>
      <c r="AP100" s="272"/>
      <c r="AQ100" s="272"/>
      <c r="AR100" s="272"/>
      <c r="AS100" s="272"/>
      <c r="AT100" s="272"/>
      <c r="AU100" s="272"/>
      <c r="AV100" s="272"/>
      <c r="AW100" s="272"/>
      <c r="AX100" s="272"/>
      <c r="AY100" s="272"/>
      <c r="AZ100" s="273"/>
      <c r="BA100" s="273"/>
      <c r="BB100" s="273"/>
      <c r="BC100" s="273"/>
      <c r="BD100" s="273"/>
      <c r="BE100" s="265"/>
      <c r="BF100" s="265"/>
      <c r="BG100" s="265"/>
      <c r="BH100" s="265"/>
      <c r="BI100" s="265"/>
      <c r="BJ100" s="265"/>
      <c r="BK100" s="265"/>
      <c r="BL100" s="265"/>
      <c r="BM100" s="265"/>
      <c r="BN100" s="265"/>
      <c r="BO100" s="265"/>
      <c r="BP100" s="265"/>
      <c r="BQ100" s="262">
        <v>94</v>
      </c>
      <c r="BR100" s="267"/>
      <c r="BS100" s="1042"/>
      <c r="BT100" s="1043"/>
      <c r="BU100" s="1043"/>
      <c r="BV100" s="1043"/>
      <c r="BW100" s="1043"/>
      <c r="BX100" s="1043"/>
      <c r="BY100" s="1043"/>
      <c r="BZ100" s="1043"/>
      <c r="CA100" s="1043"/>
      <c r="CB100" s="1043"/>
      <c r="CC100" s="1043"/>
      <c r="CD100" s="1043"/>
      <c r="CE100" s="1043"/>
      <c r="CF100" s="1043"/>
      <c r="CG100" s="1044"/>
      <c r="CH100" s="1045"/>
      <c r="CI100" s="1046"/>
      <c r="CJ100" s="1046"/>
      <c r="CK100" s="1046"/>
      <c r="CL100" s="1047"/>
      <c r="CM100" s="1045"/>
      <c r="CN100" s="1046"/>
      <c r="CO100" s="1046"/>
      <c r="CP100" s="1046"/>
      <c r="CQ100" s="1047"/>
      <c r="CR100" s="1045"/>
      <c r="CS100" s="1046"/>
      <c r="CT100" s="1046"/>
      <c r="CU100" s="1046"/>
      <c r="CV100" s="1047"/>
      <c r="CW100" s="1045"/>
      <c r="CX100" s="1046"/>
      <c r="CY100" s="1046"/>
      <c r="CZ100" s="1046"/>
      <c r="DA100" s="1047"/>
      <c r="DB100" s="1045"/>
      <c r="DC100" s="1046"/>
      <c r="DD100" s="1046"/>
      <c r="DE100" s="1046"/>
      <c r="DF100" s="1047"/>
      <c r="DG100" s="1045"/>
      <c r="DH100" s="1046"/>
      <c r="DI100" s="1046"/>
      <c r="DJ100" s="1046"/>
      <c r="DK100" s="1047"/>
      <c r="DL100" s="1045"/>
      <c r="DM100" s="1046"/>
      <c r="DN100" s="1046"/>
      <c r="DO100" s="1046"/>
      <c r="DP100" s="1047"/>
      <c r="DQ100" s="1045"/>
      <c r="DR100" s="1046"/>
      <c r="DS100" s="1046"/>
      <c r="DT100" s="1046"/>
      <c r="DU100" s="1047"/>
      <c r="DV100" s="1030"/>
      <c r="DW100" s="1031"/>
      <c r="DX100" s="1031"/>
      <c r="DY100" s="1031"/>
      <c r="DZ100" s="1032"/>
      <c r="EA100" s="246"/>
    </row>
    <row r="101" spans="1:131" s="247" customFormat="1" ht="26.25" hidden="1" customHeight="1" x14ac:dyDescent="0.15">
      <c r="A101" s="270"/>
      <c r="B101" s="271"/>
      <c r="C101" s="271"/>
      <c r="D101" s="271"/>
      <c r="E101" s="271"/>
      <c r="F101" s="271"/>
      <c r="G101" s="271"/>
      <c r="H101" s="271"/>
      <c r="I101" s="271"/>
      <c r="J101" s="271"/>
      <c r="K101" s="271"/>
      <c r="L101" s="271"/>
      <c r="M101" s="271"/>
      <c r="N101" s="271"/>
      <c r="O101" s="271"/>
      <c r="P101" s="271"/>
      <c r="Q101" s="272"/>
      <c r="R101" s="272"/>
      <c r="S101" s="272"/>
      <c r="T101" s="272"/>
      <c r="U101" s="272"/>
      <c r="V101" s="272"/>
      <c r="W101" s="272"/>
      <c r="X101" s="272"/>
      <c r="Y101" s="272"/>
      <c r="Z101" s="272"/>
      <c r="AA101" s="272"/>
      <c r="AB101" s="272"/>
      <c r="AC101" s="272"/>
      <c r="AD101" s="272"/>
      <c r="AE101" s="272"/>
      <c r="AF101" s="272"/>
      <c r="AG101" s="272"/>
      <c r="AH101" s="272"/>
      <c r="AI101" s="272"/>
      <c r="AJ101" s="272"/>
      <c r="AK101" s="272"/>
      <c r="AL101" s="272"/>
      <c r="AM101" s="272"/>
      <c r="AN101" s="272"/>
      <c r="AO101" s="272"/>
      <c r="AP101" s="272"/>
      <c r="AQ101" s="272"/>
      <c r="AR101" s="272"/>
      <c r="AS101" s="272"/>
      <c r="AT101" s="272"/>
      <c r="AU101" s="272"/>
      <c r="AV101" s="272"/>
      <c r="AW101" s="272"/>
      <c r="AX101" s="272"/>
      <c r="AY101" s="272"/>
      <c r="AZ101" s="273"/>
      <c r="BA101" s="273"/>
      <c r="BB101" s="273"/>
      <c r="BC101" s="273"/>
      <c r="BD101" s="273"/>
      <c r="BE101" s="265"/>
      <c r="BF101" s="265"/>
      <c r="BG101" s="265"/>
      <c r="BH101" s="265"/>
      <c r="BI101" s="265"/>
      <c r="BJ101" s="265"/>
      <c r="BK101" s="265"/>
      <c r="BL101" s="265"/>
      <c r="BM101" s="265"/>
      <c r="BN101" s="265"/>
      <c r="BO101" s="265"/>
      <c r="BP101" s="265"/>
      <c r="BQ101" s="262">
        <v>95</v>
      </c>
      <c r="BR101" s="267"/>
      <c r="BS101" s="1042"/>
      <c r="BT101" s="1043"/>
      <c r="BU101" s="1043"/>
      <c r="BV101" s="1043"/>
      <c r="BW101" s="1043"/>
      <c r="BX101" s="1043"/>
      <c r="BY101" s="1043"/>
      <c r="BZ101" s="1043"/>
      <c r="CA101" s="1043"/>
      <c r="CB101" s="1043"/>
      <c r="CC101" s="1043"/>
      <c r="CD101" s="1043"/>
      <c r="CE101" s="1043"/>
      <c r="CF101" s="1043"/>
      <c r="CG101" s="1044"/>
      <c r="CH101" s="1045"/>
      <c r="CI101" s="1046"/>
      <c r="CJ101" s="1046"/>
      <c r="CK101" s="1046"/>
      <c r="CL101" s="1047"/>
      <c r="CM101" s="1045"/>
      <c r="CN101" s="1046"/>
      <c r="CO101" s="1046"/>
      <c r="CP101" s="1046"/>
      <c r="CQ101" s="1047"/>
      <c r="CR101" s="1045"/>
      <c r="CS101" s="1046"/>
      <c r="CT101" s="1046"/>
      <c r="CU101" s="1046"/>
      <c r="CV101" s="1047"/>
      <c r="CW101" s="1045"/>
      <c r="CX101" s="1046"/>
      <c r="CY101" s="1046"/>
      <c r="CZ101" s="1046"/>
      <c r="DA101" s="1047"/>
      <c r="DB101" s="1045"/>
      <c r="DC101" s="1046"/>
      <c r="DD101" s="1046"/>
      <c r="DE101" s="1046"/>
      <c r="DF101" s="1047"/>
      <c r="DG101" s="1045"/>
      <c r="DH101" s="1046"/>
      <c r="DI101" s="1046"/>
      <c r="DJ101" s="1046"/>
      <c r="DK101" s="1047"/>
      <c r="DL101" s="1045"/>
      <c r="DM101" s="1046"/>
      <c r="DN101" s="1046"/>
      <c r="DO101" s="1046"/>
      <c r="DP101" s="1047"/>
      <c r="DQ101" s="1045"/>
      <c r="DR101" s="1046"/>
      <c r="DS101" s="1046"/>
      <c r="DT101" s="1046"/>
      <c r="DU101" s="1047"/>
      <c r="DV101" s="1030"/>
      <c r="DW101" s="1031"/>
      <c r="DX101" s="1031"/>
      <c r="DY101" s="1031"/>
      <c r="DZ101" s="1032"/>
      <c r="EA101" s="246"/>
    </row>
    <row r="102" spans="1:131" s="247" customFormat="1" ht="26.25" customHeight="1" thickBot="1" x14ac:dyDescent="0.2">
      <c r="A102" s="270"/>
      <c r="B102" s="271"/>
      <c r="C102" s="271"/>
      <c r="D102" s="271"/>
      <c r="E102" s="271"/>
      <c r="F102" s="271"/>
      <c r="G102" s="271"/>
      <c r="H102" s="271"/>
      <c r="I102" s="271"/>
      <c r="J102" s="271"/>
      <c r="K102" s="271"/>
      <c r="L102" s="271"/>
      <c r="M102" s="271"/>
      <c r="N102" s="271"/>
      <c r="O102" s="271"/>
      <c r="P102" s="271"/>
      <c r="Q102" s="272"/>
      <c r="R102" s="272"/>
      <c r="S102" s="272"/>
      <c r="T102" s="272"/>
      <c r="U102" s="272"/>
      <c r="V102" s="272"/>
      <c r="W102" s="272"/>
      <c r="X102" s="272"/>
      <c r="Y102" s="272"/>
      <c r="Z102" s="272"/>
      <c r="AA102" s="272"/>
      <c r="AB102" s="272"/>
      <c r="AC102" s="272"/>
      <c r="AD102" s="272"/>
      <c r="AE102" s="272"/>
      <c r="AF102" s="272"/>
      <c r="AG102" s="272"/>
      <c r="AH102" s="272"/>
      <c r="AI102" s="272"/>
      <c r="AJ102" s="272"/>
      <c r="AK102" s="272"/>
      <c r="AL102" s="272"/>
      <c r="AM102" s="272"/>
      <c r="AN102" s="272"/>
      <c r="AO102" s="272"/>
      <c r="AP102" s="272"/>
      <c r="AQ102" s="272"/>
      <c r="AR102" s="272"/>
      <c r="AS102" s="272"/>
      <c r="AT102" s="272"/>
      <c r="AU102" s="272"/>
      <c r="AV102" s="272"/>
      <c r="AW102" s="272"/>
      <c r="AX102" s="272"/>
      <c r="AY102" s="272"/>
      <c r="AZ102" s="273"/>
      <c r="BA102" s="273"/>
      <c r="BB102" s="273"/>
      <c r="BC102" s="273"/>
      <c r="BD102" s="273"/>
      <c r="BE102" s="265"/>
      <c r="BF102" s="265"/>
      <c r="BG102" s="265"/>
      <c r="BH102" s="265"/>
      <c r="BI102" s="265"/>
      <c r="BJ102" s="265"/>
      <c r="BK102" s="265"/>
      <c r="BL102" s="265"/>
      <c r="BM102" s="265"/>
      <c r="BN102" s="265"/>
      <c r="BO102" s="265"/>
      <c r="BP102" s="265"/>
      <c r="BQ102" s="264" t="s">
        <v>386</v>
      </c>
      <c r="BR102" s="1033" t="s">
        <v>416</v>
      </c>
      <c r="BS102" s="1034"/>
      <c r="BT102" s="1034"/>
      <c r="BU102" s="1034"/>
      <c r="BV102" s="1034"/>
      <c r="BW102" s="1034"/>
      <c r="BX102" s="1034"/>
      <c r="BY102" s="1034"/>
      <c r="BZ102" s="1034"/>
      <c r="CA102" s="1034"/>
      <c r="CB102" s="1034"/>
      <c r="CC102" s="1034"/>
      <c r="CD102" s="1034"/>
      <c r="CE102" s="1034"/>
      <c r="CF102" s="1034"/>
      <c r="CG102" s="1035"/>
      <c r="CH102" s="1036"/>
      <c r="CI102" s="1037"/>
      <c r="CJ102" s="1037"/>
      <c r="CK102" s="1037"/>
      <c r="CL102" s="1038"/>
      <c r="CM102" s="1036"/>
      <c r="CN102" s="1037"/>
      <c r="CO102" s="1037"/>
      <c r="CP102" s="1037"/>
      <c r="CQ102" s="1038"/>
      <c r="CR102" s="1039"/>
      <c r="CS102" s="1040"/>
      <c r="CT102" s="1040"/>
      <c r="CU102" s="1040"/>
      <c r="CV102" s="1041"/>
      <c r="CW102" s="1039"/>
      <c r="CX102" s="1040"/>
      <c r="CY102" s="1040"/>
      <c r="CZ102" s="1040"/>
      <c r="DA102" s="1041"/>
      <c r="DB102" s="1039"/>
      <c r="DC102" s="1040"/>
      <c r="DD102" s="1040"/>
      <c r="DE102" s="1040"/>
      <c r="DF102" s="1041"/>
      <c r="DG102" s="1039"/>
      <c r="DH102" s="1040"/>
      <c r="DI102" s="1040"/>
      <c r="DJ102" s="1040"/>
      <c r="DK102" s="1041"/>
      <c r="DL102" s="1039"/>
      <c r="DM102" s="1040"/>
      <c r="DN102" s="1040"/>
      <c r="DO102" s="1040"/>
      <c r="DP102" s="1041"/>
      <c r="DQ102" s="1039"/>
      <c r="DR102" s="1040"/>
      <c r="DS102" s="1040"/>
      <c r="DT102" s="1040"/>
      <c r="DU102" s="1041"/>
      <c r="DV102" s="1022"/>
      <c r="DW102" s="1023"/>
      <c r="DX102" s="1023"/>
      <c r="DY102" s="1023"/>
      <c r="DZ102" s="1024"/>
      <c r="EA102" s="246"/>
    </row>
    <row r="103" spans="1:131" s="247" customFormat="1" ht="26.25" customHeight="1" x14ac:dyDescent="0.15">
      <c r="A103" s="270"/>
      <c r="B103" s="271"/>
      <c r="C103" s="271"/>
      <c r="D103" s="271"/>
      <c r="E103" s="271"/>
      <c r="F103" s="271"/>
      <c r="G103" s="271"/>
      <c r="H103" s="271"/>
      <c r="I103" s="271"/>
      <c r="J103" s="271"/>
      <c r="K103" s="271"/>
      <c r="L103" s="271"/>
      <c r="M103" s="271"/>
      <c r="N103" s="271"/>
      <c r="O103" s="271"/>
      <c r="P103" s="271"/>
      <c r="Q103" s="272"/>
      <c r="R103" s="272"/>
      <c r="S103" s="272"/>
      <c r="T103" s="272"/>
      <c r="U103" s="272"/>
      <c r="V103" s="272"/>
      <c r="W103" s="272"/>
      <c r="X103" s="272"/>
      <c r="Y103" s="272"/>
      <c r="Z103" s="272"/>
      <c r="AA103" s="272"/>
      <c r="AB103" s="272"/>
      <c r="AC103" s="272"/>
      <c r="AD103" s="272"/>
      <c r="AE103" s="272"/>
      <c r="AF103" s="272"/>
      <c r="AG103" s="272"/>
      <c r="AH103" s="272"/>
      <c r="AI103" s="272"/>
      <c r="AJ103" s="272"/>
      <c r="AK103" s="272"/>
      <c r="AL103" s="272"/>
      <c r="AM103" s="272"/>
      <c r="AN103" s="272"/>
      <c r="AO103" s="272"/>
      <c r="AP103" s="272"/>
      <c r="AQ103" s="272"/>
      <c r="AR103" s="272"/>
      <c r="AS103" s="272"/>
      <c r="AT103" s="272"/>
      <c r="AU103" s="272"/>
      <c r="AV103" s="272"/>
      <c r="AW103" s="272"/>
      <c r="AX103" s="272"/>
      <c r="AY103" s="272"/>
      <c r="AZ103" s="273"/>
      <c r="BA103" s="273"/>
      <c r="BB103" s="273"/>
      <c r="BC103" s="273"/>
      <c r="BD103" s="273"/>
      <c r="BE103" s="265"/>
      <c r="BF103" s="265"/>
      <c r="BG103" s="265"/>
      <c r="BH103" s="265"/>
      <c r="BI103" s="265"/>
      <c r="BJ103" s="265"/>
      <c r="BK103" s="265"/>
      <c r="BL103" s="265"/>
      <c r="BM103" s="265"/>
      <c r="BN103" s="265"/>
      <c r="BO103" s="265"/>
      <c r="BP103" s="265"/>
      <c r="BQ103" s="1025" t="s">
        <v>417</v>
      </c>
      <c r="BR103" s="1025"/>
      <c r="BS103" s="1025"/>
      <c r="BT103" s="1025"/>
      <c r="BU103" s="1025"/>
      <c r="BV103" s="1025"/>
      <c r="BW103" s="1025"/>
      <c r="BX103" s="1025"/>
      <c r="BY103" s="1025"/>
      <c r="BZ103" s="1025"/>
      <c r="CA103" s="1025"/>
      <c r="CB103" s="1025"/>
      <c r="CC103" s="1025"/>
      <c r="CD103" s="1025"/>
      <c r="CE103" s="1025"/>
      <c r="CF103" s="1025"/>
      <c r="CG103" s="1025"/>
      <c r="CH103" s="1025"/>
      <c r="CI103" s="1025"/>
      <c r="CJ103" s="1025"/>
      <c r="CK103" s="1025"/>
      <c r="CL103" s="1025"/>
      <c r="CM103" s="1025"/>
      <c r="CN103" s="1025"/>
      <c r="CO103" s="1025"/>
      <c r="CP103" s="1025"/>
      <c r="CQ103" s="1025"/>
      <c r="CR103" s="1025"/>
      <c r="CS103" s="1025"/>
      <c r="CT103" s="1025"/>
      <c r="CU103" s="1025"/>
      <c r="CV103" s="1025"/>
      <c r="CW103" s="1025"/>
      <c r="CX103" s="1025"/>
      <c r="CY103" s="1025"/>
      <c r="CZ103" s="1025"/>
      <c r="DA103" s="1025"/>
      <c r="DB103" s="1025"/>
      <c r="DC103" s="1025"/>
      <c r="DD103" s="1025"/>
      <c r="DE103" s="1025"/>
      <c r="DF103" s="1025"/>
      <c r="DG103" s="1025"/>
      <c r="DH103" s="1025"/>
      <c r="DI103" s="1025"/>
      <c r="DJ103" s="1025"/>
      <c r="DK103" s="1025"/>
      <c r="DL103" s="1025"/>
      <c r="DM103" s="1025"/>
      <c r="DN103" s="1025"/>
      <c r="DO103" s="1025"/>
      <c r="DP103" s="1025"/>
      <c r="DQ103" s="1025"/>
      <c r="DR103" s="1025"/>
      <c r="DS103" s="1025"/>
      <c r="DT103" s="1025"/>
      <c r="DU103" s="1025"/>
      <c r="DV103" s="1025"/>
      <c r="DW103" s="1025"/>
      <c r="DX103" s="1025"/>
      <c r="DY103" s="1025"/>
      <c r="DZ103" s="1025"/>
      <c r="EA103" s="246"/>
    </row>
    <row r="104" spans="1:131" s="247" customFormat="1" ht="26.25" customHeight="1" x14ac:dyDescent="0.15">
      <c r="A104" s="270"/>
      <c r="B104" s="271"/>
      <c r="C104" s="271"/>
      <c r="D104" s="271"/>
      <c r="E104" s="271"/>
      <c r="F104" s="271"/>
      <c r="G104" s="271"/>
      <c r="H104" s="271"/>
      <c r="I104" s="271"/>
      <c r="J104" s="271"/>
      <c r="K104" s="271"/>
      <c r="L104" s="271"/>
      <c r="M104" s="271"/>
      <c r="N104" s="271"/>
      <c r="O104" s="271"/>
      <c r="P104" s="271"/>
      <c r="Q104" s="272"/>
      <c r="R104" s="272"/>
      <c r="S104" s="272"/>
      <c r="T104" s="272"/>
      <c r="U104" s="272"/>
      <c r="V104" s="272"/>
      <c r="W104" s="272"/>
      <c r="X104" s="272"/>
      <c r="Y104" s="272"/>
      <c r="Z104" s="272"/>
      <c r="AA104" s="272"/>
      <c r="AB104" s="272"/>
      <c r="AC104" s="272"/>
      <c r="AD104" s="272"/>
      <c r="AE104" s="272"/>
      <c r="AF104" s="272"/>
      <c r="AG104" s="272"/>
      <c r="AH104" s="272"/>
      <c r="AI104" s="272"/>
      <c r="AJ104" s="272"/>
      <c r="AK104" s="272"/>
      <c r="AL104" s="272"/>
      <c r="AM104" s="272"/>
      <c r="AN104" s="272"/>
      <c r="AO104" s="272"/>
      <c r="AP104" s="272"/>
      <c r="AQ104" s="272"/>
      <c r="AR104" s="272"/>
      <c r="AS104" s="272"/>
      <c r="AT104" s="272"/>
      <c r="AU104" s="272"/>
      <c r="AV104" s="272"/>
      <c r="AW104" s="272"/>
      <c r="AX104" s="272"/>
      <c r="AY104" s="272"/>
      <c r="AZ104" s="273"/>
      <c r="BA104" s="273"/>
      <c r="BB104" s="273"/>
      <c r="BC104" s="273"/>
      <c r="BD104" s="273"/>
      <c r="BE104" s="265"/>
      <c r="BF104" s="265"/>
      <c r="BG104" s="265"/>
      <c r="BH104" s="265"/>
      <c r="BI104" s="265"/>
      <c r="BJ104" s="265"/>
      <c r="BK104" s="265"/>
      <c r="BL104" s="265"/>
      <c r="BM104" s="265"/>
      <c r="BN104" s="265"/>
      <c r="BO104" s="265"/>
      <c r="BP104" s="265"/>
      <c r="BQ104" s="1026" t="s">
        <v>418</v>
      </c>
      <c r="BR104" s="1026"/>
      <c r="BS104" s="1026"/>
      <c r="BT104" s="1026"/>
      <c r="BU104" s="1026"/>
      <c r="BV104" s="1026"/>
      <c r="BW104" s="1026"/>
      <c r="BX104" s="1026"/>
      <c r="BY104" s="1026"/>
      <c r="BZ104" s="1026"/>
      <c r="CA104" s="1026"/>
      <c r="CB104" s="1026"/>
      <c r="CC104" s="1026"/>
      <c r="CD104" s="1026"/>
      <c r="CE104" s="1026"/>
      <c r="CF104" s="1026"/>
      <c r="CG104" s="1026"/>
      <c r="CH104" s="1026"/>
      <c r="CI104" s="1026"/>
      <c r="CJ104" s="1026"/>
      <c r="CK104" s="1026"/>
      <c r="CL104" s="1026"/>
      <c r="CM104" s="1026"/>
      <c r="CN104" s="1026"/>
      <c r="CO104" s="1026"/>
      <c r="CP104" s="1026"/>
      <c r="CQ104" s="1026"/>
      <c r="CR104" s="1026"/>
      <c r="CS104" s="1026"/>
      <c r="CT104" s="1026"/>
      <c r="CU104" s="1026"/>
      <c r="CV104" s="1026"/>
      <c r="CW104" s="1026"/>
      <c r="CX104" s="1026"/>
      <c r="CY104" s="1026"/>
      <c r="CZ104" s="1026"/>
      <c r="DA104" s="1026"/>
      <c r="DB104" s="1026"/>
      <c r="DC104" s="1026"/>
      <c r="DD104" s="1026"/>
      <c r="DE104" s="1026"/>
      <c r="DF104" s="1026"/>
      <c r="DG104" s="1026"/>
      <c r="DH104" s="1026"/>
      <c r="DI104" s="1026"/>
      <c r="DJ104" s="1026"/>
      <c r="DK104" s="1026"/>
      <c r="DL104" s="1026"/>
      <c r="DM104" s="1026"/>
      <c r="DN104" s="1026"/>
      <c r="DO104" s="1026"/>
      <c r="DP104" s="1026"/>
      <c r="DQ104" s="1026"/>
      <c r="DR104" s="1026"/>
      <c r="DS104" s="1026"/>
      <c r="DT104" s="1026"/>
      <c r="DU104" s="1026"/>
      <c r="DV104" s="1026"/>
      <c r="DW104" s="1026"/>
      <c r="DX104" s="1026"/>
      <c r="DY104" s="1026"/>
      <c r="DZ104" s="1026"/>
      <c r="EA104" s="246"/>
    </row>
    <row r="105" spans="1:131" s="247" customFormat="1" ht="11.25" customHeight="1" x14ac:dyDescent="0.15">
      <c r="A105" s="265"/>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65"/>
      <c r="AE105" s="265"/>
      <c r="AF105" s="265"/>
      <c r="AG105" s="265"/>
      <c r="AH105" s="265"/>
      <c r="AI105" s="265"/>
      <c r="AJ105" s="265"/>
      <c r="AK105" s="265"/>
      <c r="AL105" s="265"/>
      <c r="AM105" s="265"/>
      <c r="AN105" s="265"/>
      <c r="AO105" s="265"/>
      <c r="AP105" s="265"/>
      <c r="AQ105" s="265"/>
      <c r="AR105" s="265"/>
      <c r="AS105" s="265"/>
      <c r="AT105" s="265"/>
      <c r="AU105" s="265"/>
      <c r="AV105" s="265"/>
      <c r="AW105" s="265"/>
      <c r="AX105" s="265"/>
      <c r="AY105" s="265"/>
      <c r="AZ105" s="265"/>
      <c r="BA105" s="265"/>
      <c r="BB105" s="265"/>
      <c r="BC105" s="265"/>
      <c r="BD105" s="265"/>
      <c r="BE105" s="265"/>
      <c r="BF105" s="265"/>
      <c r="BG105" s="265"/>
      <c r="BH105" s="265"/>
      <c r="BI105" s="265"/>
      <c r="BJ105" s="265"/>
      <c r="BK105" s="265"/>
      <c r="BL105" s="265"/>
      <c r="BM105" s="265"/>
      <c r="BN105" s="265"/>
      <c r="BO105" s="265"/>
      <c r="BP105" s="265"/>
      <c r="BQ105" s="268"/>
      <c r="BR105" s="268"/>
      <c r="BS105" s="268"/>
      <c r="BT105" s="268"/>
      <c r="BU105" s="268"/>
      <c r="BV105" s="268"/>
      <c r="BW105" s="268"/>
      <c r="BX105" s="268"/>
      <c r="BY105" s="268"/>
      <c r="BZ105" s="268"/>
      <c r="CA105" s="268"/>
      <c r="CB105" s="268"/>
      <c r="CC105" s="268"/>
      <c r="CD105" s="268"/>
      <c r="CE105" s="268"/>
      <c r="CF105" s="268"/>
      <c r="CG105" s="268"/>
      <c r="CH105" s="268"/>
      <c r="CI105" s="268"/>
      <c r="CJ105" s="268"/>
      <c r="CK105" s="268"/>
      <c r="CL105" s="268"/>
      <c r="CM105" s="268"/>
      <c r="CN105" s="268"/>
      <c r="CO105" s="268"/>
      <c r="CP105" s="268"/>
      <c r="CQ105" s="268"/>
      <c r="CR105" s="268"/>
      <c r="CS105" s="268"/>
      <c r="CT105" s="268"/>
      <c r="CU105" s="268"/>
      <c r="CV105" s="268"/>
      <c r="CW105" s="268"/>
      <c r="CX105" s="268"/>
      <c r="CY105" s="268"/>
      <c r="CZ105" s="268"/>
      <c r="DA105" s="268"/>
      <c r="DB105" s="268"/>
      <c r="DC105" s="268"/>
      <c r="DD105" s="268"/>
      <c r="DE105" s="268"/>
      <c r="DF105" s="268"/>
      <c r="DG105" s="268"/>
      <c r="DH105" s="268"/>
      <c r="DI105" s="268"/>
      <c r="DJ105" s="268"/>
      <c r="DK105" s="268"/>
      <c r="DL105" s="268"/>
      <c r="DM105" s="268"/>
      <c r="DN105" s="268"/>
      <c r="DO105" s="268"/>
      <c r="DP105" s="268"/>
      <c r="DQ105" s="268"/>
      <c r="DR105" s="268"/>
      <c r="DS105" s="268"/>
      <c r="DT105" s="268"/>
      <c r="DU105" s="268"/>
      <c r="DV105" s="268"/>
      <c r="DW105" s="268"/>
      <c r="DX105" s="268"/>
      <c r="DY105" s="268"/>
      <c r="DZ105" s="268"/>
      <c r="EA105" s="246"/>
    </row>
    <row r="106" spans="1:131" s="247" customFormat="1" ht="11.25" customHeight="1" x14ac:dyDescent="0.15">
      <c r="A106" s="274"/>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74"/>
      <c r="AE106" s="274"/>
      <c r="AF106" s="274"/>
      <c r="AG106" s="274"/>
      <c r="AH106" s="274"/>
      <c r="AI106" s="274"/>
      <c r="AJ106" s="274"/>
      <c r="AK106" s="274"/>
      <c r="AL106" s="274"/>
      <c r="AM106" s="274"/>
      <c r="AN106" s="274"/>
      <c r="AO106" s="274"/>
      <c r="AP106" s="274"/>
      <c r="AQ106" s="274"/>
      <c r="AR106" s="274"/>
      <c r="AS106" s="274"/>
      <c r="AT106" s="274"/>
      <c r="AU106" s="274"/>
      <c r="AV106" s="274"/>
      <c r="AW106" s="274"/>
      <c r="AX106" s="274"/>
      <c r="AY106" s="274"/>
      <c r="AZ106" s="274"/>
      <c r="BA106" s="274"/>
      <c r="BB106" s="274"/>
      <c r="BC106" s="274"/>
      <c r="BD106" s="274"/>
      <c r="BE106" s="274"/>
      <c r="BF106" s="274"/>
      <c r="BG106" s="274"/>
      <c r="BH106" s="274"/>
      <c r="BI106" s="274"/>
      <c r="BJ106" s="274"/>
      <c r="BK106" s="274"/>
      <c r="BL106" s="274"/>
      <c r="BM106" s="274"/>
      <c r="BN106" s="274"/>
      <c r="BO106" s="274"/>
      <c r="BP106" s="274"/>
      <c r="BQ106" s="268"/>
      <c r="BR106" s="268"/>
      <c r="BS106" s="268"/>
      <c r="BT106" s="268"/>
      <c r="BU106" s="268"/>
      <c r="BV106" s="268"/>
      <c r="BW106" s="268"/>
      <c r="BX106" s="268"/>
      <c r="BY106" s="268"/>
      <c r="BZ106" s="268"/>
      <c r="CA106" s="268"/>
      <c r="CB106" s="268"/>
      <c r="CC106" s="268"/>
      <c r="CD106" s="268"/>
      <c r="CE106" s="268"/>
      <c r="CF106" s="268"/>
      <c r="CG106" s="268"/>
      <c r="CH106" s="268"/>
      <c r="CI106" s="268"/>
      <c r="CJ106" s="268"/>
      <c r="CK106" s="268"/>
      <c r="CL106" s="268"/>
      <c r="CM106" s="268"/>
      <c r="CN106" s="268"/>
      <c r="CO106" s="268"/>
      <c r="CP106" s="268"/>
      <c r="CQ106" s="268"/>
      <c r="CR106" s="268"/>
      <c r="CS106" s="268"/>
      <c r="CT106" s="268"/>
      <c r="CU106" s="268"/>
      <c r="CV106" s="268"/>
      <c r="CW106" s="268"/>
      <c r="CX106" s="268"/>
      <c r="CY106" s="268"/>
      <c r="CZ106" s="268"/>
      <c r="DA106" s="268"/>
      <c r="DB106" s="268"/>
      <c r="DC106" s="268"/>
      <c r="DD106" s="268"/>
      <c r="DE106" s="268"/>
      <c r="DF106" s="268"/>
      <c r="DG106" s="268"/>
      <c r="DH106" s="268"/>
      <c r="DI106" s="268"/>
      <c r="DJ106" s="268"/>
      <c r="DK106" s="268"/>
      <c r="DL106" s="268"/>
      <c r="DM106" s="268"/>
      <c r="DN106" s="268"/>
      <c r="DO106" s="268"/>
      <c r="DP106" s="268"/>
      <c r="DQ106" s="268"/>
      <c r="DR106" s="268"/>
      <c r="DS106" s="268"/>
      <c r="DT106" s="268"/>
      <c r="DU106" s="268"/>
      <c r="DV106" s="268"/>
      <c r="DW106" s="268"/>
      <c r="DX106" s="268"/>
      <c r="DY106" s="268"/>
      <c r="DZ106" s="268"/>
      <c r="EA106" s="246"/>
    </row>
    <row r="107" spans="1:131" s="246" customFormat="1" ht="26.25" customHeight="1" thickBot="1" x14ac:dyDescent="0.2">
      <c r="A107" s="275" t="s">
        <v>419</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76"/>
      <c r="AE107" s="276"/>
      <c r="AF107" s="276"/>
      <c r="AG107" s="276"/>
      <c r="AH107" s="276"/>
      <c r="AI107" s="276"/>
      <c r="AJ107" s="276"/>
      <c r="AK107" s="276"/>
      <c r="AL107" s="276"/>
      <c r="AM107" s="276"/>
      <c r="AN107" s="276"/>
      <c r="AO107" s="276"/>
      <c r="AP107" s="276"/>
      <c r="AQ107" s="276"/>
      <c r="AR107" s="276"/>
      <c r="AS107" s="276"/>
      <c r="AT107" s="276"/>
      <c r="AU107" s="275" t="s">
        <v>420</v>
      </c>
      <c r="AV107" s="276"/>
      <c r="AW107" s="276"/>
      <c r="AX107" s="276"/>
      <c r="AY107" s="276"/>
      <c r="AZ107" s="276"/>
      <c r="BA107" s="276"/>
      <c r="BB107" s="276"/>
      <c r="BC107" s="276"/>
      <c r="BD107" s="276"/>
      <c r="BE107" s="276"/>
      <c r="BF107" s="276"/>
      <c r="BG107" s="276"/>
      <c r="BH107" s="276"/>
      <c r="BI107" s="276"/>
      <c r="BJ107" s="276"/>
      <c r="BK107" s="276"/>
      <c r="BL107" s="276"/>
      <c r="BM107" s="276"/>
      <c r="BN107" s="276"/>
      <c r="BO107" s="276"/>
      <c r="BP107" s="276"/>
      <c r="BQ107" s="276"/>
      <c r="BR107" s="276"/>
      <c r="BS107" s="276"/>
      <c r="BT107" s="276"/>
      <c r="BU107" s="276"/>
      <c r="BV107" s="276"/>
      <c r="BW107" s="276"/>
      <c r="BX107" s="276"/>
      <c r="BY107" s="276"/>
      <c r="BZ107" s="276"/>
      <c r="CA107" s="276"/>
      <c r="CB107" s="276"/>
      <c r="CC107" s="276"/>
      <c r="CD107" s="276"/>
      <c r="CE107" s="276"/>
      <c r="CF107" s="276"/>
      <c r="CG107" s="276"/>
      <c r="CH107" s="276"/>
      <c r="CI107" s="276"/>
      <c r="CJ107" s="276"/>
      <c r="CK107" s="276"/>
      <c r="CL107" s="276"/>
      <c r="CM107" s="276"/>
      <c r="CN107" s="276"/>
      <c r="CO107" s="276"/>
      <c r="CP107" s="276"/>
      <c r="CQ107" s="276"/>
      <c r="CR107" s="276"/>
      <c r="CS107" s="276"/>
      <c r="CT107" s="276"/>
      <c r="CU107" s="276"/>
      <c r="CV107" s="276"/>
      <c r="CW107" s="276"/>
      <c r="CX107" s="276"/>
      <c r="CY107" s="276"/>
      <c r="CZ107" s="276"/>
      <c r="DA107" s="276"/>
      <c r="DB107" s="276"/>
      <c r="DC107" s="276"/>
      <c r="DD107" s="276"/>
      <c r="DE107" s="276"/>
      <c r="DF107" s="276"/>
      <c r="DG107" s="276"/>
      <c r="DH107" s="276"/>
      <c r="DI107" s="276"/>
      <c r="DJ107" s="276"/>
      <c r="DK107" s="276"/>
      <c r="DL107" s="276"/>
      <c r="DM107" s="276"/>
      <c r="DN107" s="276"/>
      <c r="DO107" s="276"/>
      <c r="DP107" s="276"/>
      <c r="DQ107" s="276"/>
      <c r="DR107" s="276"/>
      <c r="DS107" s="276"/>
      <c r="DT107" s="276"/>
      <c r="DU107" s="276"/>
      <c r="DV107" s="276"/>
      <c r="DW107" s="276"/>
      <c r="DX107" s="276"/>
      <c r="DY107" s="276"/>
      <c r="DZ107" s="276"/>
    </row>
    <row r="108" spans="1:131" s="246" customFormat="1" ht="26.25" customHeight="1" x14ac:dyDescent="0.15">
      <c r="A108" s="1027" t="s">
        <v>421</v>
      </c>
      <c r="B108" s="1028"/>
      <c r="C108" s="1028"/>
      <c r="D108" s="1028"/>
      <c r="E108" s="1028"/>
      <c r="F108" s="1028"/>
      <c r="G108" s="1028"/>
      <c r="H108" s="1028"/>
      <c r="I108" s="1028"/>
      <c r="J108" s="1028"/>
      <c r="K108" s="1028"/>
      <c r="L108" s="1028"/>
      <c r="M108" s="1028"/>
      <c r="N108" s="1028"/>
      <c r="O108" s="1028"/>
      <c r="P108" s="1028"/>
      <c r="Q108" s="1028"/>
      <c r="R108" s="1028"/>
      <c r="S108" s="1028"/>
      <c r="T108" s="1028"/>
      <c r="U108" s="1028"/>
      <c r="V108" s="1028"/>
      <c r="W108" s="1028"/>
      <c r="X108" s="1028"/>
      <c r="Y108" s="1028"/>
      <c r="Z108" s="1028"/>
      <c r="AA108" s="1028"/>
      <c r="AB108" s="1028"/>
      <c r="AC108" s="1028"/>
      <c r="AD108" s="1028"/>
      <c r="AE108" s="1028"/>
      <c r="AF108" s="1028"/>
      <c r="AG108" s="1028"/>
      <c r="AH108" s="1028"/>
      <c r="AI108" s="1028"/>
      <c r="AJ108" s="1028"/>
      <c r="AK108" s="1028"/>
      <c r="AL108" s="1028"/>
      <c r="AM108" s="1028"/>
      <c r="AN108" s="1028"/>
      <c r="AO108" s="1028"/>
      <c r="AP108" s="1028"/>
      <c r="AQ108" s="1028"/>
      <c r="AR108" s="1028"/>
      <c r="AS108" s="1028"/>
      <c r="AT108" s="1029"/>
      <c r="AU108" s="1027" t="s">
        <v>422</v>
      </c>
      <c r="AV108" s="1028"/>
      <c r="AW108" s="1028"/>
      <c r="AX108" s="1028"/>
      <c r="AY108" s="1028"/>
      <c r="AZ108" s="1028"/>
      <c r="BA108" s="1028"/>
      <c r="BB108" s="1028"/>
      <c r="BC108" s="1028"/>
      <c r="BD108" s="1028"/>
      <c r="BE108" s="1028"/>
      <c r="BF108" s="1028"/>
      <c r="BG108" s="1028"/>
      <c r="BH108" s="1028"/>
      <c r="BI108" s="1028"/>
      <c r="BJ108" s="1028"/>
      <c r="BK108" s="1028"/>
      <c r="BL108" s="1028"/>
      <c r="BM108" s="1028"/>
      <c r="BN108" s="1028"/>
      <c r="BO108" s="1028"/>
      <c r="BP108" s="1028"/>
      <c r="BQ108" s="1028"/>
      <c r="BR108" s="1028"/>
      <c r="BS108" s="1028"/>
      <c r="BT108" s="1028"/>
      <c r="BU108" s="1028"/>
      <c r="BV108" s="1028"/>
      <c r="BW108" s="1028"/>
      <c r="BX108" s="1028"/>
      <c r="BY108" s="1028"/>
      <c r="BZ108" s="1028"/>
      <c r="CA108" s="1028"/>
      <c r="CB108" s="1028"/>
      <c r="CC108" s="1028"/>
      <c r="CD108" s="1028"/>
      <c r="CE108" s="1028"/>
      <c r="CF108" s="1028"/>
      <c r="CG108" s="1028"/>
      <c r="CH108" s="1028"/>
      <c r="CI108" s="1028"/>
      <c r="CJ108" s="1028"/>
      <c r="CK108" s="1028"/>
      <c r="CL108" s="1028"/>
      <c r="CM108" s="1028"/>
      <c r="CN108" s="1028"/>
      <c r="CO108" s="1028"/>
      <c r="CP108" s="1028"/>
      <c r="CQ108" s="1028"/>
      <c r="CR108" s="1028"/>
      <c r="CS108" s="1028"/>
      <c r="CT108" s="1028"/>
      <c r="CU108" s="1028"/>
      <c r="CV108" s="1028"/>
      <c r="CW108" s="1028"/>
      <c r="CX108" s="1028"/>
      <c r="CY108" s="1028"/>
      <c r="CZ108" s="1028"/>
      <c r="DA108" s="1028"/>
      <c r="DB108" s="1028"/>
      <c r="DC108" s="1028"/>
      <c r="DD108" s="1028"/>
      <c r="DE108" s="1028"/>
      <c r="DF108" s="1028"/>
      <c r="DG108" s="1028"/>
      <c r="DH108" s="1028"/>
      <c r="DI108" s="1028"/>
      <c r="DJ108" s="1028"/>
      <c r="DK108" s="1028"/>
      <c r="DL108" s="1028"/>
      <c r="DM108" s="1028"/>
      <c r="DN108" s="1028"/>
      <c r="DO108" s="1028"/>
      <c r="DP108" s="1028"/>
      <c r="DQ108" s="1028"/>
      <c r="DR108" s="1028"/>
      <c r="DS108" s="1028"/>
      <c r="DT108" s="1028"/>
      <c r="DU108" s="1028"/>
      <c r="DV108" s="1028"/>
      <c r="DW108" s="1028"/>
      <c r="DX108" s="1028"/>
      <c r="DY108" s="1028"/>
      <c r="DZ108" s="1029"/>
    </row>
    <row r="109" spans="1:131" s="246" customFormat="1" ht="26.25" customHeight="1" x14ac:dyDescent="0.15">
      <c r="A109" s="982" t="s">
        <v>423</v>
      </c>
      <c r="B109" s="983"/>
      <c r="C109" s="983"/>
      <c r="D109" s="983"/>
      <c r="E109" s="983"/>
      <c r="F109" s="983"/>
      <c r="G109" s="983"/>
      <c r="H109" s="983"/>
      <c r="I109" s="983"/>
      <c r="J109" s="983"/>
      <c r="K109" s="983"/>
      <c r="L109" s="983"/>
      <c r="M109" s="983"/>
      <c r="N109" s="983"/>
      <c r="O109" s="983"/>
      <c r="P109" s="983"/>
      <c r="Q109" s="983"/>
      <c r="R109" s="983"/>
      <c r="S109" s="983"/>
      <c r="T109" s="983"/>
      <c r="U109" s="983"/>
      <c r="V109" s="983"/>
      <c r="W109" s="983"/>
      <c r="X109" s="983"/>
      <c r="Y109" s="983"/>
      <c r="Z109" s="984"/>
      <c r="AA109" s="985" t="s">
        <v>424</v>
      </c>
      <c r="AB109" s="983"/>
      <c r="AC109" s="983"/>
      <c r="AD109" s="983"/>
      <c r="AE109" s="984"/>
      <c r="AF109" s="985" t="s">
        <v>302</v>
      </c>
      <c r="AG109" s="983"/>
      <c r="AH109" s="983"/>
      <c r="AI109" s="983"/>
      <c r="AJ109" s="984"/>
      <c r="AK109" s="985" t="s">
        <v>301</v>
      </c>
      <c r="AL109" s="983"/>
      <c r="AM109" s="983"/>
      <c r="AN109" s="983"/>
      <c r="AO109" s="984"/>
      <c r="AP109" s="985" t="s">
        <v>425</v>
      </c>
      <c r="AQ109" s="983"/>
      <c r="AR109" s="983"/>
      <c r="AS109" s="983"/>
      <c r="AT109" s="1014"/>
      <c r="AU109" s="982" t="s">
        <v>423</v>
      </c>
      <c r="AV109" s="983"/>
      <c r="AW109" s="983"/>
      <c r="AX109" s="983"/>
      <c r="AY109" s="983"/>
      <c r="AZ109" s="983"/>
      <c r="BA109" s="983"/>
      <c r="BB109" s="983"/>
      <c r="BC109" s="983"/>
      <c r="BD109" s="983"/>
      <c r="BE109" s="983"/>
      <c r="BF109" s="983"/>
      <c r="BG109" s="983"/>
      <c r="BH109" s="983"/>
      <c r="BI109" s="983"/>
      <c r="BJ109" s="983"/>
      <c r="BK109" s="983"/>
      <c r="BL109" s="983"/>
      <c r="BM109" s="983"/>
      <c r="BN109" s="983"/>
      <c r="BO109" s="983"/>
      <c r="BP109" s="984"/>
      <c r="BQ109" s="985" t="s">
        <v>424</v>
      </c>
      <c r="BR109" s="983"/>
      <c r="BS109" s="983"/>
      <c r="BT109" s="983"/>
      <c r="BU109" s="984"/>
      <c r="BV109" s="985" t="s">
        <v>302</v>
      </c>
      <c r="BW109" s="983"/>
      <c r="BX109" s="983"/>
      <c r="BY109" s="983"/>
      <c r="BZ109" s="984"/>
      <c r="CA109" s="985" t="s">
        <v>301</v>
      </c>
      <c r="CB109" s="983"/>
      <c r="CC109" s="983"/>
      <c r="CD109" s="983"/>
      <c r="CE109" s="984"/>
      <c r="CF109" s="1021" t="s">
        <v>425</v>
      </c>
      <c r="CG109" s="1021"/>
      <c r="CH109" s="1021"/>
      <c r="CI109" s="1021"/>
      <c r="CJ109" s="1021"/>
      <c r="CK109" s="985" t="s">
        <v>426</v>
      </c>
      <c r="CL109" s="983"/>
      <c r="CM109" s="983"/>
      <c r="CN109" s="983"/>
      <c r="CO109" s="983"/>
      <c r="CP109" s="983"/>
      <c r="CQ109" s="983"/>
      <c r="CR109" s="983"/>
      <c r="CS109" s="983"/>
      <c r="CT109" s="983"/>
      <c r="CU109" s="983"/>
      <c r="CV109" s="983"/>
      <c r="CW109" s="983"/>
      <c r="CX109" s="983"/>
      <c r="CY109" s="983"/>
      <c r="CZ109" s="983"/>
      <c r="DA109" s="983"/>
      <c r="DB109" s="983"/>
      <c r="DC109" s="983"/>
      <c r="DD109" s="983"/>
      <c r="DE109" s="983"/>
      <c r="DF109" s="984"/>
      <c r="DG109" s="985" t="s">
        <v>424</v>
      </c>
      <c r="DH109" s="983"/>
      <c r="DI109" s="983"/>
      <c r="DJ109" s="983"/>
      <c r="DK109" s="984"/>
      <c r="DL109" s="985" t="s">
        <v>302</v>
      </c>
      <c r="DM109" s="983"/>
      <c r="DN109" s="983"/>
      <c r="DO109" s="983"/>
      <c r="DP109" s="984"/>
      <c r="DQ109" s="985" t="s">
        <v>301</v>
      </c>
      <c r="DR109" s="983"/>
      <c r="DS109" s="983"/>
      <c r="DT109" s="983"/>
      <c r="DU109" s="984"/>
      <c r="DV109" s="985" t="s">
        <v>425</v>
      </c>
      <c r="DW109" s="983"/>
      <c r="DX109" s="983"/>
      <c r="DY109" s="983"/>
      <c r="DZ109" s="1014"/>
    </row>
    <row r="110" spans="1:131" s="246" customFormat="1" ht="26.25" customHeight="1" x14ac:dyDescent="0.15">
      <c r="A110" s="885" t="s">
        <v>427</v>
      </c>
      <c r="B110" s="886"/>
      <c r="C110" s="886"/>
      <c r="D110" s="886"/>
      <c r="E110" s="886"/>
      <c r="F110" s="886"/>
      <c r="G110" s="886"/>
      <c r="H110" s="886"/>
      <c r="I110" s="886"/>
      <c r="J110" s="886"/>
      <c r="K110" s="886"/>
      <c r="L110" s="886"/>
      <c r="M110" s="886"/>
      <c r="N110" s="886"/>
      <c r="O110" s="886"/>
      <c r="P110" s="886"/>
      <c r="Q110" s="886"/>
      <c r="R110" s="886"/>
      <c r="S110" s="886"/>
      <c r="T110" s="886"/>
      <c r="U110" s="886"/>
      <c r="V110" s="886"/>
      <c r="W110" s="886"/>
      <c r="X110" s="886"/>
      <c r="Y110" s="886"/>
      <c r="Z110" s="887"/>
      <c r="AA110" s="975">
        <v>814637</v>
      </c>
      <c r="AB110" s="976"/>
      <c r="AC110" s="976"/>
      <c r="AD110" s="976"/>
      <c r="AE110" s="977"/>
      <c r="AF110" s="978">
        <v>813232</v>
      </c>
      <c r="AG110" s="976"/>
      <c r="AH110" s="976"/>
      <c r="AI110" s="976"/>
      <c r="AJ110" s="977"/>
      <c r="AK110" s="978">
        <v>834177</v>
      </c>
      <c r="AL110" s="976"/>
      <c r="AM110" s="976"/>
      <c r="AN110" s="976"/>
      <c r="AO110" s="977"/>
      <c r="AP110" s="979">
        <v>16.100000000000001</v>
      </c>
      <c r="AQ110" s="980"/>
      <c r="AR110" s="980"/>
      <c r="AS110" s="980"/>
      <c r="AT110" s="981"/>
      <c r="AU110" s="1015" t="s">
        <v>73</v>
      </c>
      <c r="AV110" s="1016"/>
      <c r="AW110" s="1016"/>
      <c r="AX110" s="1016"/>
      <c r="AY110" s="1016"/>
      <c r="AZ110" s="941" t="s">
        <v>428</v>
      </c>
      <c r="BA110" s="886"/>
      <c r="BB110" s="886"/>
      <c r="BC110" s="886"/>
      <c r="BD110" s="886"/>
      <c r="BE110" s="886"/>
      <c r="BF110" s="886"/>
      <c r="BG110" s="886"/>
      <c r="BH110" s="886"/>
      <c r="BI110" s="886"/>
      <c r="BJ110" s="886"/>
      <c r="BK110" s="886"/>
      <c r="BL110" s="886"/>
      <c r="BM110" s="886"/>
      <c r="BN110" s="886"/>
      <c r="BO110" s="886"/>
      <c r="BP110" s="887"/>
      <c r="BQ110" s="942">
        <v>5616898</v>
      </c>
      <c r="BR110" s="923"/>
      <c r="BS110" s="923"/>
      <c r="BT110" s="923"/>
      <c r="BU110" s="923"/>
      <c r="BV110" s="923">
        <v>5287797</v>
      </c>
      <c r="BW110" s="923"/>
      <c r="BX110" s="923"/>
      <c r="BY110" s="923"/>
      <c r="BZ110" s="923"/>
      <c r="CA110" s="923">
        <v>5063296</v>
      </c>
      <c r="CB110" s="923"/>
      <c r="CC110" s="923"/>
      <c r="CD110" s="923"/>
      <c r="CE110" s="923"/>
      <c r="CF110" s="947">
        <v>98</v>
      </c>
      <c r="CG110" s="948"/>
      <c r="CH110" s="948"/>
      <c r="CI110" s="948"/>
      <c r="CJ110" s="948"/>
      <c r="CK110" s="1011" t="s">
        <v>429</v>
      </c>
      <c r="CL110" s="897"/>
      <c r="CM110" s="972" t="s">
        <v>430</v>
      </c>
      <c r="CN110" s="973"/>
      <c r="CO110" s="973"/>
      <c r="CP110" s="973"/>
      <c r="CQ110" s="973"/>
      <c r="CR110" s="973"/>
      <c r="CS110" s="973"/>
      <c r="CT110" s="973"/>
      <c r="CU110" s="973"/>
      <c r="CV110" s="973"/>
      <c r="CW110" s="973"/>
      <c r="CX110" s="973"/>
      <c r="CY110" s="973"/>
      <c r="CZ110" s="973"/>
      <c r="DA110" s="973"/>
      <c r="DB110" s="973"/>
      <c r="DC110" s="973"/>
      <c r="DD110" s="973"/>
      <c r="DE110" s="973"/>
      <c r="DF110" s="974"/>
      <c r="DG110" s="942" t="s">
        <v>431</v>
      </c>
      <c r="DH110" s="923"/>
      <c r="DI110" s="923"/>
      <c r="DJ110" s="923"/>
      <c r="DK110" s="923"/>
      <c r="DL110" s="923" t="s">
        <v>432</v>
      </c>
      <c r="DM110" s="923"/>
      <c r="DN110" s="923"/>
      <c r="DO110" s="923"/>
      <c r="DP110" s="923"/>
      <c r="DQ110" s="923" t="s">
        <v>433</v>
      </c>
      <c r="DR110" s="923"/>
      <c r="DS110" s="923"/>
      <c r="DT110" s="923"/>
      <c r="DU110" s="923"/>
      <c r="DV110" s="924" t="s">
        <v>434</v>
      </c>
      <c r="DW110" s="924"/>
      <c r="DX110" s="924"/>
      <c r="DY110" s="924"/>
      <c r="DZ110" s="925"/>
    </row>
    <row r="111" spans="1:131" s="246" customFormat="1" ht="26.25" customHeight="1" x14ac:dyDescent="0.15">
      <c r="A111" s="852" t="s">
        <v>435</v>
      </c>
      <c r="B111" s="853"/>
      <c r="C111" s="853"/>
      <c r="D111" s="853"/>
      <c r="E111" s="853"/>
      <c r="F111" s="853"/>
      <c r="G111" s="853"/>
      <c r="H111" s="853"/>
      <c r="I111" s="853"/>
      <c r="J111" s="853"/>
      <c r="K111" s="853"/>
      <c r="L111" s="853"/>
      <c r="M111" s="853"/>
      <c r="N111" s="853"/>
      <c r="O111" s="853"/>
      <c r="P111" s="853"/>
      <c r="Q111" s="853"/>
      <c r="R111" s="853"/>
      <c r="S111" s="853"/>
      <c r="T111" s="853"/>
      <c r="U111" s="853"/>
      <c r="V111" s="853"/>
      <c r="W111" s="853"/>
      <c r="X111" s="853"/>
      <c r="Y111" s="853"/>
      <c r="Z111" s="1010"/>
      <c r="AA111" s="1003" t="s">
        <v>436</v>
      </c>
      <c r="AB111" s="1004"/>
      <c r="AC111" s="1004"/>
      <c r="AD111" s="1004"/>
      <c r="AE111" s="1005"/>
      <c r="AF111" s="1006" t="s">
        <v>437</v>
      </c>
      <c r="AG111" s="1004"/>
      <c r="AH111" s="1004"/>
      <c r="AI111" s="1004"/>
      <c r="AJ111" s="1005"/>
      <c r="AK111" s="1006" t="s">
        <v>436</v>
      </c>
      <c r="AL111" s="1004"/>
      <c r="AM111" s="1004"/>
      <c r="AN111" s="1004"/>
      <c r="AO111" s="1005"/>
      <c r="AP111" s="1007" t="s">
        <v>431</v>
      </c>
      <c r="AQ111" s="1008"/>
      <c r="AR111" s="1008"/>
      <c r="AS111" s="1008"/>
      <c r="AT111" s="1009"/>
      <c r="AU111" s="1017"/>
      <c r="AV111" s="1018"/>
      <c r="AW111" s="1018"/>
      <c r="AX111" s="1018"/>
      <c r="AY111" s="1018"/>
      <c r="AZ111" s="893" t="s">
        <v>438</v>
      </c>
      <c r="BA111" s="828"/>
      <c r="BB111" s="828"/>
      <c r="BC111" s="828"/>
      <c r="BD111" s="828"/>
      <c r="BE111" s="828"/>
      <c r="BF111" s="828"/>
      <c r="BG111" s="828"/>
      <c r="BH111" s="828"/>
      <c r="BI111" s="828"/>
      <c r="BJ111" s="828"/>
      <c r="BK111" s="828"/>
      <c r="BL111" s="828"/>
      <c r="BM111" s="828"/>
      <c r="BN111" s="828"/>
      <c r="BO111" s="828"/>
      <c r="BP111" s="829"/>
      <c r="BQ111" s="894" t="s">
        <v>406</v>
      </c>
      <c r="BR111" s="895"/>
      <c r="BS111" s="895"/>
      <c r="BT111" s="895"/>
      <c r="BU111" s="895"/>
      <c r="BV111" s="895" t="s">
        <v>433</v>
      </c>
      <c r="BW111" s="895"/>
      <c r="BX111" s="895"/>
      <c r="BY111" s="895"/>
      <c r="BZ111" s="895"/>
      <c r="CA111" s="895" t="s">
        <v>434</v>
      </c>
      <c r="CB111" s="895"/>
      <c r="CC111" s="895"/>
      <c r="CD111" s="895"/>
      <c r="CE111" s="895"/>
      <c r="CF111" s="956" t="s">
        <v>436</v>
      </c>
      <c r="CG111" s="957"/>
      <c r="CH111" s="957"/>
      <c r="CI111" s="957"/>
      <c r="CJ111" s="957"/>
      <c r="CK111" s="1012"/>
      <c r="CL111" s="899"/>
      <c r="CM111" s="902" t="s">
        <v>439</v>
      </c>
      <c r="CN111" s="903"/>
      <c r="CO111" s="903"/>
      <c r="CP111" s="903"/>
      <c r="CQ111" s="903"/>
      <c r="CR111" s="903"/>
      <c r="CS111" s="903"/>
      <c r="CT111" s="903"/>
      <c r="CU111" s="903"/>
      <c r="CV111" s="903"/>
      <c r="CW111" s="903"/>
      <c r="CX111" s="903"/>
      <c r="CY111" s="903"/>
      <c r="CZ111" s="903"/>
      <c r="DA111" s="903"/>
      <c r="DB111" s="903"/>
      <c r="DC111" s="903"/>
      <c r="DD111" s="903"/>
      <c r="DE111" s="903"/>
      <c r="DF111" s="904"/>
      <c r="DG111" s="894" t="s">
        <v>436</v>
      </c>
      <c r="DH111" s="895"/>
      <c r="DI111" s="895"/>
      <c r="DJ111" s="895"/>
      <c r="DK111" s="895"/>
      <c r="DL111" s="895" t="s">
        <v>433</v>
      </c>
      <c r="DM111" s="895"/>
      <c r="DN111" s="895"/>
      <c r="DO111" s="895"/>
      <c r="DP111" s="895"/>
      <c r="DQ111" s="895" t="s">
        <v>437</v>
      </c>
      <c r="DR111" s="895"/>
      <c r="DS111" s="895"/>
      <c r="DT111" s="895"/>
      <c r="DU111" s="895"/>
      <c r="DV111" s="872" t="s">
        <v>437</v>
      </c>
      <c r="DW111" s="872"/>
      <c r="DX111" s="872"/>
      <c r="DY111" s="872"/>
      <c r="DZ111" s="873"/>
    </row>
    <row r="112" spans="1:131" s="246" customFormat="1" ht="26.25" customHeight="1" x14ac:dyDescent="0.15">
      <c r="A112" s="997" t="s">
        <v>440</v>
      </c>
      <c r="B112" s="998"/>
      <c r="C112" s="828" t="s">
        <v>441</v>
      </c>
      <c r="D112" s="828"/>
      <c r="E112" s="828"/>
      <c r="F112" s="828"/>
      <c r="G112" s="828"/>
      <c r="H112" s="828"/>
      <c r="I112" s="828"/>
      <c r="J112" s="828"/>
      <c r="K112" s="828"/>
      <c r="L112" s="828"/>
      <c r="M112" s="828"/>
      <c r="N112" s="828"/>
      <c r="O112" s="828"/>
      <c r="P112" s="828"/>
      <c r="Q112" s="828"/>
      <c r="R112" s="828"/>
      <c r="S112" s="828"/>
      <c r="T112" s="828"/>
      <c r="U112" s="828"/>
      <c r="V112" s="828"/>
      <c r="W112" s="828"/>
      <c r="X112" s="828"/>
      <c r="Y112" s="828"/>
      <c r="Z112" s="829"/>
      <c r="AA112" s="857" t="s">
        <v>431</v>
      </c>
      <c r="AB112" s="858"/>
      <c r="AC112" s="858"/>
      <c r="AD112" s="858"/>
      <c r="AE112" s="859"/>
      <c r="AF112" s="860" t="s">
        <v>437</v>
      </c>
      <c r="AG112" s="858"/>
      <c r="AH112" s="858"/>
      <c r="AI112" s="858"/>
      <c r="AJ112" s="859"/>
      <c r="AK112" s="860" t="s">
        <v>431</v>
      </c>
      <c r="AL112" s="858"/>
      <c r="AM112" s="858"/>
      <c r="AN112" s="858"/>
      <c r="AO112" s="859"/>
      <c r="AP112" s="905" t="s">
        <v>442</v>
      </c>
      <c r="AQ112" s="906"/>
      <c r="AR112" s="906"/>
      <c r="AS112" s="906"/>
      <c r="AT112" s="907"/>
      <c r="AU112" s="1017"/>
      <c r="AV112" s="1018"/>
      <c r="AW112" s="1018"/>
      <c r="AX112" s="1018"/>
      <c r="AY112" s="1018"/>
      <c r="AZ112" s="893" t="s">
        <v>443</v>
      </c>
      <c r="BA112" s="828"/>
      <c r="BB112" s="828"/>
      <c r="BC112" s="828"/>
      <c r="BD112" s="828"/>
      <c r="BE112" s="828"/>
      <c r="BF112" s="828"/>
      <c r="BG112" s="828"/>
      <c r="BH112" s="828"/>
      <c r="BI112" s="828"/>
      <c r="BJ112" s="828"/>
      <c r="BK112" s="828"/>
      <c r="BL112" s="828"/>
      <c r="BM112" s="828"/>
      <c r="BN112" s="828"/>
      <c r="BO112" s="828"/>
      <c r="BP112" s="829"/>
      <c r="BQ112" s="894">
        <v>22895</v>
      </c>
      <c r="BR112" s="895"/>
      <c r="BS112" s="895"/>
      <c r="BT112" s="895"/>
      <c r="BU112" s="895"/>
      <c r="BV112" s="895">
        <v>20018</v>
      </c>
      <c r="BW112" s="895"/>
      <c r="BX112" s="895"/>
      <c r="BY112" s="895"/>
      <c r="BZ112" s="895"/>
      <c r="CA112" s="895">
        <v>19164</v>
      </c>
      <c r="CB112" s="895"/>
      <c r="CC112" s="895"/>
      <c r="CD112" s="895"/>
      <c r="CE112" s="895"/>
      <c r="CF112" s="956">
        <v>0.4</v>
      </c>
      <c r="CG112" s="957"/>
      <c r="CH112" s="957"/>
      <c r="CI112" s="957"/>
      <c r="CJ112" s="957"/>
      <c r="CK112" s="1012"/>
      <c r="CL112" s="899"/>
      <c r="CM112" s="902" t="s">
        <v>444</v>
      </c>
      <c r="CN112" s="903"/>
      <c r="CO112" s="903"/>
      <c r="CP112" s="903"/>
      <c r="CQ112" s="903"/>
      <c r="CR112" s="903"/>
      <c r="CS112" s="903"/>
      <c r="CT112" s="903"/>
      <c r="CU112" s="903"/>
      <c r="CV112" s="903"/>
      <c r="CW112" s="903"/>
      <c r="CX112" s="903"/>
      <c r="CY112" s="903"/>
      <c r="CZ112" s="903"/>
      <c r="DA112" s="903"/>
      <c r="DB112" s="903"/>
      <c r="DC112" s="903"/>
      <c r="DD112" s="903"/>
      <c r="DE112" s="903"/>
      <c r="DF112" s="904"/>
      <c r="DG112" s="894" t="s">
        <v>406</v>
      </c>
      <c r="DH112" s="895"/>
      <c r="DI112" s="895"/>
      <c r="DJ112" s="895"/>
      <c r="DK112" s="895"/>
      <c r="DL112" s="895" t="s">
        <v>437</v>
      </c>
      <c r="DM112" s="895"/>
      <c r="DN112" s="895"/>
      <c r="DO112" s="895"/>
      <c r="DP112" s="895"/>
      <c r="DQ112" s="895" t="s">
        <v>431</v>
      </c>
      <c r="DR112" s="895"/>
      <c r="DS112" s="895"/>
      <c r="DT112" s="895"/>
      <c r="DU112" s="895"/>
      <c r="DV112" s="872" t="s">
        <v>436</v>
      </c>
      <c r="DW112" s="872"/>
      <c r="DX112" s="872"/>
      <c r="DY112" s="872"/>
      <c r="DZ112" s="873"/>
    </row>
    <row r="113" spans="1:130" s="246" customFormat="1" ht="26.25" customHeight="1" x14ac:dyDescent="0.15">
      <c r="A113" s="999"/>
      <c r="B113" s="1000"/>
      <c r="C113" s="828" t="s">
        <v>445</v>
      </c>
      <c r="D113" s="828"/>
      <c r="E113" s="828"/>
      <c r="F113" s="828"/>
      <c r="G113" s="828"/>
      <c r="H113" s="828"/>
      <c r="I113" s="828"/>
      <c r="J113" s="828"/>
      <c r="K113" s="828"/>
      <c r="L113" s="828"/>
      <c r="M113" s="828"/>
      <c r="N113" s="828"/>
      <c r="O113" s="828"/>
      <c r="P113" s="828"/>
      <c r="Q113" s="828"/>
      <c r="R113" s="828"/>
      <c r="S113" s="828"/>
      <c r="T113" s="828"/>
      <c r="U113" s="828"/>
      <c r="V113" s="828"/>
      <c r="W113" s="828"/>
      <c r="X113" s="828"/>
      <c r="Y113" s="828"/>
      <c r="Z113" s="829"/>
      <c r="AA113" s="1003">
        <v>3604</v>
      </c>
      <c r="AB113" s="1004"/>
      <c r="AC113" s="1004"/>
      <c r="AD113" s="1004"/>
      <c r="AE113" s="1005"/>
      <c r="AF113" s="1006">
        <v>3871</v>
      </c>
      <c r="AG113" s="1004"/>
      <c r="AH113" s="1004"/>
      <c r="AI113" s="1004"/>
      <c r="AJ113" s="1005"/>
      <c r="AK113" s="1006">
        <v>4887</v>
      </c>
      <c r="AL113" s="1004"/>
      <c r="AM113" s="1004"/>
      <c r="AN113" s="1004"/>
      <c r="AO113" s="1005"/>
      <c r="AP113" s="1007">
        <v>0.1</v>
      </c>
      <c r="AQ113" s="1008"/>
      <c r="AR113" s="1008"/>
      <c r="AS113" s="1008"/>
      <c r="AT113" s="1009"/>
      <c r="AU113" s="1017"/>
      <c r="AV113" s="1018"/>
      <c r="AW113" s="1018"/>
      <c r="AX113" s="1018"/>
      <c r="AY113" s="1018"/>
      <c r="AZ113" s="893" t="s">
        <v>446</v>
      </c>
      <c r="BA113" s="828"/>
      <c r="BB113" s="828"/>
      <c r="BC113" s="828"/>
      <c r="BD113" s="828"/>
      <c r="BE113" s="828"/>
      <c r="BF113" s="828"/>
      <c r="BG113" s="828"/>
      <c r="BH113" s="828"/>
      <c r="BI113" s="828"/>
      <c r="BJ113" s="828"/>
      <c r="BK113" s="828"/>
      <c r="BL113" s="828"/>
      <c r="BM113" s="828"/>
      <c r="BN113" s="828"/>
      <c r="BO113" s="828"/>
      <c r="BP113" s="829"/>
      <c r="BQ113" s="894" t="s">
        <v>432</v>
      </c>
      <c r="BR113" s="895"/>
      <c r="BS113" s="895"/>
      <c r="BT113" s="895"/>
      <c r="BU113" s="895"/>
      <c r="BV113" s="895" t="s">
        <v>431</v>
      </c>
      <c r="BW113" s="895"/>
      <c r="BX113" s="895"/>
      <c r="BY113" s="895"/>
      <c r="BZ113" s="895"/>
      <c r="CA113" s="895" t="s">
        <v>437</v>
      </c>
      <c r="CB113" s="895"/>
      <c r="CC113" s="895"/>
      <c r="CD113" s="895"/>
      <c r="CE113" s="895"/>
      <c r="CF113" s="956" t="s">
        <v>442</v>
      </c>
      <c r="CG113" s="957"/>
      <c r="CH113" s="957"/>
      <c r="CI113" s="957"/>
      <c r="CJ113" s="957"/>
      <c r="CK113" s="1012"/>
      <c r="CL113" s="899"/>
      <c r="CM113" s="902" t="s">
        <v>447</v>
      </c>
      <c r="CN113" s="903"/>
      <c r="CO113" s="903"/>
      <c r="CP113" s="903"/>
      <c r="CQ113" s="903"/>
      <c r="CR113" s="903"/>
      <c r="CS113" s="903"/>
      <c r="CT113" s="903"/>
      <c r="CU113" s="903"/>
      <c r="CV113" s="903"/>
      <c r="CW113" s="903"/>
      <c r="CX113" s="903"/>
      <c r="CY113" s="903"/>
      <c r="CZ113" s="903"/>
      <c r="DA113" s="903"/>
      <c r="DB113" s="903"/>
      <c r="DC113" s="903"/>
      <c r="DD113" s="903"/>
      <c r="DE113" s="903"/>
      <c r="DF113" s="904"/>
      <c r="DG113" s="857" t="s">
        <v>448</v>
      </c>
      <c r="DH113" s="858"/>
      <c r="DI113" s="858"/>
      <c r="DJ113" s="858"/>
      <c r="DK113" s="859"/>
      <c r="DL113" s="860" t="s">
        <v>431</v>
      </c>
      <c r="DM113" s="858"/>
      <c r="DN113" s="858"/>
      <c r="DO113" s="858"/>
      <c r="DP113" s="859"/>
      <c r="DQ113" s="860" t="s">
        <v>406</v>
      </c>
      <c r="DR113" s="858"/>
      <c r="DS113" s="858"/>
      <c r="DT113" s="858"/>
      <c r="DU113" s="859"/>
      <c r="DV113" s="905" t="s">
        <v>388</v>
      </c>
      <c r="DW113" s="906"/>
      <c r="DX113" s="906"/>
      <c r="DY113" s="906"/>
      <c r="DZ113" s="907"/>
    </row>
    <row r="114" spans="1:130" s="246" customFormat="1" ht="26.25" customHeight="1" x14ac:dyDescent="0.15">
      <c r="A114" s="999"/>
      <c r="B114" s="1000"/>
      <c r="C114" s="828" t="s">
        <v>449</v>
      </c>
      <c r="D114" s="828"/>
      <c r="E114" s="828"/>
      <c r="F114" s="828"/>
      <c r="G114" s="828"/>
      <c r="H114" s="828"/>
      <c r="I114" s="828"/>
      <c r="J114" s="828"/>
      <c r="K114" s="828"/>
      <c r="L114" s="828"/>
      <c r="M114" s="828"/>
      <c r="N114" s="828"/>
      <c r="O114" s="828"/>
      <c r="P114" s="828"/>
      <c r="Q114" s="828"/>
      <c r="R114" s="828"/>
      <c r="S114" s="828"/>
      <c r="T114" s="828"/>
      <c r="U114" s="828"/>
      <c r="V114" s="828"/>
      <c r="W114" s="828"/>
      <c r="X114" s="828"/>
      <c r="Y114" s="828"/>
      <c r="Z114" s="829"/>
      <c r="AA114" s="857" t="s">
        <v>431</v>
      </c>
      <c r="AB114" s="858"/>
      <c r="AC114" s="858"/>
      <c r="AD114" s="858"/>
      <c r="AE114" s="859"/>
      <c r="AF114" s="860" t="s">
        <v>432</v>
      </c>
      <c r="AG114" s="858"/>
      <c r="AH114" s="858"/>
      <c r="AI114" s="858"/>
      <c r="AJ114" s="859"/>
      <c r="AK114" s="860" t="s">
        <v>437</v>
      </c>
      <c r="AL114" s="858"/>
      <c r="AM114" s="858"/>
      <c r="AN114" s="858"/>
      <c r="AO114" s="859"/>
      <c r="AP114" s="905" t="s">
        <v>436</v>
      </c>
      <c r="AQ114" s="906"/>
      <c r="AR114" s="906"/>
      <c r="AS114" s="906"/>
      <c r="AT114" s="907"/>
      <c r="AU114" s="1017"/>
      <c r="AV114" s="1018"/>
      <c r="AW114" s="1018"/>
      <c r="AX114" s="1018"/>
      <c r="AY114" s="1018"/>
      <c r="AZ114" s="893" t="s">
        <v>450</v>
      </c>
      <c r="BA114" s="828"/>
      <c r="BB114" s="828"/>
      <c r="BC114" s="828"/>
      <c r="BD114" s="828"/>
      <c r="BE114" s="828"/>
      <c r="BF114" s="828"/>
      <c r="BG114" s="828"/>
      <c r="BH114" s="828"/>
      <c r="BI114" s="828"/>
      <c r="BJ114" s="828"/>
      <c r="BK114" s="828"/>
      <c r="BL114" s="828"/>
      <c r="BM114" s="828"/>
      <c r="BN114" s="828"/>
      <c r="BO114" s="828"/>
      <c r="BP114" s="829"/>
      <c r="BQ114" s="894">
        <v>1244374</v>
      </c>
      <c r="BR114" s="895"/>
      <c r="BS114" s="895"/>
      <c r="BT114" s="895"/>
      <c r="BU114" s="895"/>
      <c r="BV114" s="895">
        <v>1192967</v>
      </c>
      <c r="BW114" s="895"/>
      <c r="BX114" s="895"/>
      <c r="BY114" s="895"/>
      <c r="BZ114" s="895"/>
      <c r="CA114" s="895">
        <v>1092285</v>
      </c>
      <c r="CB114" s="895"/>
      <c r="CC114" s="895"/>
      <c r="CD114" s="895"/>
      <c r="CE114" s="895"/>
      <c r="CF114" s="956">
        <v>21.1</v>
      </c>
      <c r="CG114" s="957"/>
      <c r="CH114" s="957"/>
      <c r="CI114" s="957"/>
      <c r="CJ114" s="957"/>
      <c r="CK114" s="1012"/>
      <c r="CL114" s="899"/>
      <c r="CM114" s="902" t="s">
        <v>451</v>
      </c>
      <c r="CN114" s="903"/>
      <c r="CO114" s="903"/>
      <c r="CP114" s="903"/>
      <c r="CQ114" s="903"/>
      <c r="CR114" s="903"/>
      <c r="CS114" s="903"/>
      <c r="CT114" s="903"/>
      <c r="CU114" s="903"/>
      <c r="CV114" s="903"/>
      <c r="CW114" s="903"/>
      <c r="CX114" s="903"/>
      <c r="CY114" s="903"/>
      <c r="CZ114" s="903"/>
      <c r="DA114" s="903"/>
      <c r="DB114" s="903"/>
      <c r="DC114" s="903"/>
      <c r="DD114" s="903"/>
      <c r="DE114" s="903"/>
      <c r="DF114" s="904"/>
      <c r="DG114" s="857" t="s">
        <v>442</v>
      </c>
      <c r="DH114" s="858"/>
      <c r="DI114" s="858"/>
      <c r="DJ114" s="858"/>
      <c r="DK114" s="859"/>
      <c r="DL114" s="860" t="s">
        <v>436</v>
      </c>
      <c r="DM114" s="858"/>
      <c r="DN114" s="858"/>
      <c r="DO114" s="858"/>
      <c r="DP114" s="859"/>
      <c r="DQ114" s="860" t="s">
        <v>433</v>
      </c>
      <c r="DR114" s="858"/>
      <c r="DS114" s="858"/>
      <c r="DT114" s="858"/>
      <c r="DU114" s="859"/>
      <c r="DV114" s="905" t="s">
        <v>442</v>
      </c>
      <c r="DW114" s="906"/>
      <c r="DX114" s="906"/>
      <c r="DY114" s="906"/>
      <c r="DZ114" s="907"/>
    </row>
    <row r="115" spans="1:130" s="246" customFormat="1" ht="26.25" customHeight="1" x14ac:dyDescent="0.15">
      <c r="A115" s="999"/>
      <c r="B115" s="1000"/>
      <c r="C115" s="828" t="s">
        <v>452</v>
      </c>
      <c r="D115" s="828"/>
      <c r="E115" s="828"/>
      <c r="F115" s="828"/>
      <c r="G115" s="828"/>
      <c r="H115" s="828"/>
      <c r="I115" s="828"/>
      <c r="J115" s="828"/>
      <c r="K115" s="828"/>
      <c r="L115" s="828"/>
      <c r="M115" s="828"/>
      <c r="N115" s="828"/>
      <c r="O115" s="828"/>
      <c r="P115" s="828"/>
      <c r="Q115" s="828"/>
      <c r="R115" s="828"/>
      <c r="S115" s="828"/>
      <c r="T115" s="828"/>
      <c r="U115" s="828"/>
      <c r="V115" s="828"/>
      <c r="W115" s="828"/>
      <c r="X115" s="828"/>
      <c r="Y115" s="828"/>
      <c r="Z115" s="829"/>
      <c r="AA115" s="1003" t="s">
        <v>442</v>
      </c>
      <c r="AB115" s="1004"/>
      <c r="AC115" s="1004"/>
      <c r="AD115" s="1004"/>
      <c r="AE115" s="1005"/>
      <c r="AF115" s="1006" t="s">
        <v>406</v>
      </c>
      <c r="AG115" s="1004"/>
      <c r="AH115" s="1004"/>
      <c r="AI115" s="1004"/>
      <c r="AJ115" s="1005"/>
      <c r="AK115" s="1006" t="s">
        <v>406</v>
      </c>
      <c r="AL115" s="1004"/>
      <c r="AM115" s="1004"/>
      <c r="AN115" s="1004"/>
      <c r="AO115" s="1005"/>
      <c r="AP115" s="1007" t="s">
        <v>406</v>
      </c>
      <c r="AQ115" s="1008"/>
      <c r="AR115" s="1008"/>
      <c r="AS115" s="1008"/>
      <c r="AT115" s="1009"/>
      <c r="AU115" s="1017"/>
      <c r="AV115" s="1018"/>
      <c r="AW115" s="1018"/>
      <c r="AX115" s="1018"/>
      <c r="AY115" s="1018"/>
      <c r="AZ115" s="893" t="s">
        <v>453</v>
      </c>
      <c r="BA115" s="828"/>
      <c r="BB115" s="828"/>
      <c r="BC115" s="828"/>
      <c r="BD115" s="828"/>
      <c r="BE115" s="828"/>
      <c r="BF115" s="828"/>
      <c r="BG115" s="828"/>
      <c r="BH115" s="828"/>
      <c r="BI115" s="828"/>
      <c r="BJ115" s="828"/>
      <c r="BK115" s="828"/>
      <c r="BL115" s="828"/>
      <c r="BM115" s="828"/>
      <c r="BN115" s="828"/>
      <c r="BO115" s="828"/>
      <c r="BP115" s="829"/>
      <c r="BQ115" s="894" t="s">
        <v>433</v>
      </c>
      <c r="BR115" s="895"/>
      <c r="BS115" s="895"/>
      <c r="BT115" s="895"/>
      <c r="BU115" s="895"/>
      <c r="BV115" s="895" t="s">
        <v>433</v>
      </c>
      <c r="BW115" s="895"/>
      <c r="BX115" s="895"/>
      <c r="BY115" s="895"/>
      <c r="BZ115" s="895"/>
      <c r="CA115" s="895" t="s">
        <v>432</v>
      </c>
      <c r="CB115" s="895"/>
      <c r="CC115" s="895"/>
      <c r="CD115" s="895"/>
      <c r="CE115" s="895"/>
      <c r="CF115" s="956" t="s">
        <v>433</v>
      </c>
      <c r="CG115" s="957"/>
      <c r="CH115" s="957"/>
      <c r="CI115" s="957"/>
      <c r="CJ115" s="957"/>
      <c r="CK115" s="1012"/>
      <c r="CL115" s="899"/>
      <c r="CM115" s="893" t="s">
        <v>454</v>
      </c>
      <c r="CN115" s="996"/>
      <c r="CO115" s="996"/>
      <c r="CP115" s="996"/>
      <c r="CQ115" s="996"/>
      <c r="CR115" s="996"/>
      <c r="CS115" s="996"/>
      <c r="CT115" s="996"/>
      <c r="CU115" s="996"/>
      <c r="CV115" s="996"/>
      <c r="CW115" s="996"/>
      <c r="CX115" s="996"/>
      <c r="CY115" s="996"/>
      <c r="CZ115" s="996"/>
      <c r="DA115" s="996"/>
      <c r="DB115" s="996"/>
      <c r="DC115" s="996"/>
      <c r="DD115" s="996"/>
      <c r="DE115" s="996"/>
      <c r="DF115" s="829"/>
      <c r="DG115" s="857" t="s">
        <v>388</v>
      </c>
      <c r="DH115" s="858"/>
      <c r="DI115" s="858"/>
      <c r="DJ115" s="858"/>
      <c r="DK115" s="859"/>
      <c r="DL115" s="860" t="s">
        <v>433</v>
      </c>
      <c r="DM115" s="858"/>
      <c r="DN115" s="858"/>
      <c r="DO115" s="858"/>
      <c r="DP115" s="859"/>
      <c r="DQ115" s="860" t="s">
        <v>431</v>
      </c>
      <c r="DR115" s="858"/>
      <c r="DS115" s="858"/>
      <c r="DT115" s="858"/>
      <c r="DU115" s="859"/>
      <c r="DV115" s="905" t="s">
        <v>437</v>
      </c>
      <c r="DW115" s="906"/>
      <c r="DX115" s="906"/>
      <c r="DY115" s="906"/>
      <c r="DZ115" s="907"/>
    </row>
    <row r="116" spans="1:130" s="246" customFormat="1" ht="26.25" customHeight="1" x14ac:dyDescent="0.15">
      <c r="A116" s="1001"/>
      <c r="B116" s="1002"/>
      <c r="C116" s="961" t="s">
        <v>455</v>
      </c>
      <c r="D116" s="961"/>
      <c r="E116" s="961"/>
      <c r="F116" s="961"/>
      <c r="G116" s="961"/>
      <c r="H116" s="961"/>
      <c r="I116" s="961"/>
      <c r="J116" s="961"/>
      <c r="K116" s="961"/>
      <c r="L116" s="961"/>
      <c r="M116" s="961"/>
      <c r="N116" s="961"/>
      <c r="O116" s="961"/>
      <c r="P116" s="961"/>
      <c r="Q116" s="961"/>
      <c r="R116" s="961"/>
      <c r="S116" s="961"/>
      <c r="T116" s="961"/>
      <c r="U116" s="961"/>
      <c r="V116" s="961"/>
      <c r="W116" s="961"/>
      <c r="X116" s="961"/>
      <c r="Y116" s="961"/>
      <c r="Z116" s="962"/>
      <c r="AA116" s="857" t="s">
        <v>431</v>
      </c>
      <c r="AB116" s="858"/>
      <c r="AC116" s="858"/>
      <c r="AD116" s="858"/>
      <c r="AE116" s="859"/>
      <c r="AF116" s="860" t="s">
        <v>436</v>
      </c>
      <c r="AG116" s="858"/>
      <c r="AH116" s="858"/>
      <c r="AI116" s="858"/>
      <c r="AJ116" s="859"/>
      <c r="AK116" s="860" t="s">
        <v>388</v>
      </c>
      <c r="AL116" s="858"/>
      <c r="AM116" s="858"/>
      <c r="AN116" s="858"/>
      <c r="AO116" s="859"/>
      <c r="AP116" s="905" t="s">
        <v>436</v>
      </c>
      <c r="AQ116" s="906"/>
      <c r="AR116" s="906"/>
      <c r="AS116" s="906"/>
      <c r="AT116" s="907"/>
      <c r="AU116" s="1017"/>
      <c r="AV116" s="1018"/>
      <c r="AW116" s="1018"/>
      <c r="AX116" s="1018"/>
      <c r="AY116" s="1018"/>
      <c r="AZ116" s="944" t="s">
        <v>456</v>
      </c>
      <c r="BA116" s="945"/>
      <c r="BB116" s="945"/>
      <c r="BC116" s="945"/>
      <c r="BD116" s="945"/>
      <c r="BE116" s="945"/>
      <c r="BF116" s="945"/>
      <c r="BG116" s="945"/>
      <c r="BH116" s="945"/>
      <c r="BI116" s="945"/>
      <c r="BJ116" s="945"/>
      <c r="BK116" s="945"/>
      <c r="BL116" s="945"/>
      <c r="BM116" s="945"/>
      <c r="BN116" s="945"/>
      <c r="BO116" s="945"/>
      <c r="BP116" s="946"/>
      <c r="BQ116" s="894" t="s">
        <v>437</v>
      </c>
      <c r="BR116" s="895"/>
      <c r="BS116" s="895"/>
      <c r="BT116" s="895"/>
      <c r="BU116" s="895"/>
      <c r="BV116" s="895" t="s">
        <v>437</v>
      </c>
      <c r="BW116" s="895"/>
      <c r="BX116" s="895"/>
      <c r="BY116" s="895"/>
      <c r="BZ116" s="895"/>
      <c r="CA116" s="895" t="s">
        <v>436</v>
      </c>
      <c r="CB116" s="895"/>
      <c r="CC116" s="895"/>
      <c r="CD116" s="895"/>
      <c r="CE116" s="895"/>
      <c r="CF116" s="956" t="s">
        <v>442</v>
      </c>
      <c r="CG116" s="957"/>
      <c r="CH116" s="957"/>
      <c r="CI116" s="957"/>
      <c r="CJ116" s="957"/>
      <c r="CK116" s="1012"/>
      <c r="CL116" s="899"/>
      <c r="CM116" s="902" t="s">
        <v>457</v>
      </c>
      <c r="CN116" s="903"/>
      <c r="CO116" s="903"/>
      <c r="CP116" s="903"/>
      <c r="CQ116" s="903"/>
      <c r="CR116" s="903"/>
      <c r="CS116" s="903"/>
      <c r="CT116" s="903"/>
      <c r="CU116" s="903"/>
      <c r="CV116" s="903"/>
      <c r="CW116" s="903"/>
      <c r="CX116" s="903"/>
      <c r="CY116" s="903"/>
      <c r="CZ116" s="903"/>
      <c r="DA116" s="903"/>
      <c r="DB116" s="903"/>
      <c r="DC116" s="903"/>
      <c r="DD116" s="903"/>
      <c r="DE116" s="903"/>
      <c r="DF116" s="904"/>
      <c r="DG116" s="857" t="s">
        <v>436</v>
      </c>
      <c r="DH116" s="858"/>
      <c r="DI116" s="858"/>
      <c r="DJ116" s="858"/>
      <c r="DK116" s="859"/>
      <c r="DL116" s="860" t="s">
        <v>436</v>
      </c>
      <c r="DM116" s="858"/>
      <c r="DN116" s="858"/>
      <c r="DO116" s="858"/>
      <c r="DP116" s="859"/>
      <c r="DQ116" s="860" t="s">
        <v>437</v>
      </c>
      <c r="DR116" s="858"/>
      <c r="DS116" s="858"/>
      <c r="DT116" s="858"/>
      <c r="DU116" s="859"/>
      <c r="DV116" s="905" t="s">
        <v>431</v>
      </c>
      <c r="DW116" s="906"/>
      <c r="DX116" s="906"/>
      <c r="DY116" s="906"/>
      <c r="DZ116" s="907"/>
    </row>
    <row r="117" spans="1:130" s="246" customFormat="1" ht="26.25" customHeight="1" x14ac:dyDescent="0.15">
      <c r="A117" s="982" t="s">
        <v>185</v>
      </c>
      <c r="B117" s="983"/>
      <c r="C117" s="983"/>
      <c r="D117" s="983"/>
      <c r="E117" s="983"/>
      <c r="F117" s="983"/>
      <c r="G117" s="983"/>
      <c r="H117" s="983"/>
      <c r="I117" s="983"/>
      <c r="J117" s="983"/>
      <c r="K117" s="983"/>
      <c r="L117" s="983"/>
      <c r="M117" s="983"/>
      <c r="N117" s="983"/>
      <c r="O117" s="983"/>
      <c r="P117" s="983"/>
      <c r="Q117" s="983"/>
      <c r="R117" s="983"/>
      <c r="S117" s="983"/>
      <c r="T117" s="983"/>
      <c r="U117" s="983"/>
      <c r="V117" s="983"/>
      <c r="W117" s="983"/>
      <c r="X117" s="983"/>
      <c r="Y117" s="958" t="s">
        <v>458</v>
      </c>
      <c r="Z117" s="984"/>
      <c r="AA117" s="989">
        <v>818241</v>
      </c>
      <c r="AB117" s="990"/>
      <c r="AC117" s="990"/>
      <c r="AD117" s="990"/>
      <c r="AE117" s="991"/>
      <c r="AF117" s="992">
        <v>817103</v>
      </c>
      <c r="AG117" s="990"/>
      <c r="AH117" s="990"/>
      <c r="AI117" s="990"/>
      <c r="AJ117" s="991"/>
      <c r="AK117" s="992">
        <v>839064</v>
      </c>
      <c r="AL117" s="990"/>
      <c r="AM117" s="990"/>
      <c r="AN117" s="990"/>
      <c r="AO117" s="991"/>
      <c r="AP117" s="993"/>
      <c r="AQ117" s="994"/>
      <c r="AR117" s="994"/>
      <c r="AS117" s="994"/>
      <c r="AT117" s="995"/>
      <c r="AU117" s="1017"/>
      <c r="AV117" s="1018"/>
      <c r="AW117" s="1018"/>
      <c r="AX117" s="1018"/>
      <c r="AY117" s="1018"/>
      <c r="AZ117" s="944" t="s">
        <v>459</v>
      </c>
      <c r="BA117" s="945"/>
      <c r="BB117" s="945"/>
      <c r="BC117" s="945"/>
      <c r="BD117" s="945"/>
      <c r="BE117" s="945"/>
      <c r="BF117" s="945"/>
      <c r="BG117" s="945"/>
      <c r="BH117" s="945"/>
      <c r="BI117" s="945"/>
      <c r="BJ117" s="945"/>
      <c r="BK117" s="945"/>
      <c r="BL117" s="945"/>
      <c r="BM117" s="945"/>
      <c r="BN117" s="945"/>
      <c r="BO117" s="945"/>
      <c r="BP117" s="946"/>
      <c r="BQ117" s="894" t="s">
        <v>406</v>
      </c>
      <c r="BR117" s="895"/>
      <c r="BS117" s="895"/>
      <c r="BT117" s="895"/>
      <c r="BU117" s="895"/>
      <c r="BV117" s="895" t="s">
        <v>406</v>
      </c>
      <c r="BW117" s="895"/>
      <c r="BX117" s="895"/>
      <c r="BY117" s="895"/>
      <c r="BZ117" s="895"/>
      <c r="CA117" s="895" t="s">
        <v>406</v>
      </c>
      <c r="CB117" s="895"/>
      <c r="CC117" s="895"/>
      <c r="CD117" s="895"/>
      <c r="CE117" s="895"/>
      <c r="CF117" s="956" t="s">
        <v>448</v>
      </c>
      <c r="CG117" s="957"/>
      <c r="CH117" s="957"/>
      <c r="CI117" s="957"/>
      <c r="CJ117" s="957"/>
      <c r="CK117" s="1012"/>
      <c r="CL117" s="899"/>
      <c r="CM117" s="902" t="s">
        <v>460</v>
      </c>
      <c r="CN117" s="903"/>
      <c r="CO117" s="903"/>
      <c r="CP117" s="903"/>
      <c r="CQ117" s="903"/>
      <c r="CR117" s="903"/>
      <c r="CS117" s="903"/>
      <c r="CT117" s="903"/>
      <c r="CU117" s="903"/>
      <c r="CV117" s="903"/>
      <c r="CW117" s="903"/>
      <c r="CX117" s="903"/>
      <c r="CY117" s="903"/>
      <c r="CZ117" s="903"/>
      <c r="DA117" s="903"/>
      <c r="DB117" s="903"/>
      <c r="DC117" s="903"/>
      <c r="DD117" s="903"/>
      <c r="DE117" s="903"/>
      <c r="DF117" s="904"/>
      <c r="DG117" s="857" t="s">
        <v>431</v>
      </c>
      <c r="DH117" s="858"/>
      <c r="DI117" s="858"/>
      <c r="DJ117" s="858"/>
      <c r="DK117" s="859"/>
      <c r="DL117" s="860" t="s">
        <v>437</v>
      </c>
      <c r="DM117" s="858"/>
      <c r="DN117" s="858"/>
      <c r="DO117" s="858"/>
      <c r="DP117" s="859"/>
      <c r="DQ117" s="860" t="s">
        <v>442</v>
      </c>
      <c r="DR117" s="858"/>
      <c r="DS117" s="858"/>
      <c r="DT117" s="858"/>
      <c r="DU117" s="859"/>
      <c r="DV117" s="905" t="s">
        <v>406</v>
      </c>
      <c r="DW117" s="906"/>
      <c r="DX117" s="906"/>
      <c r="DY117" s="906"/>
      <c r="DZ117" s="907"/>
    </row>
    <row r="118" spans="1:130" s="246" customFormat="1" ht="26.25" customHeight="1" x14ac:dyDescent="0.15">
      <c r="A118" s="982" t="s">
        <v>426</v>
      </c>
      <c r="B118" s="983"/>
      <c r="C118" s="983"/>
      <c r="D118" s="983"/>
      <c r="E118" s="983"/>
      <c r="F118" s="983"/>
      <c r="G118" s="983"/>
      <c r="H118" s="983"/>
      <c r="I118" s="983"/>
      <c r="J118" s="983"/>
      <c r="K118" s="983"/>
      <c r="L118" s="983"/>
      <c r="M118" s="983"/>
      <c r="N118" s="983"/>
      <c r="O118" s="983"/>
      <c r="P118" s="983"/>
      <c r="Q118" s="983"/>
      <c r="R118" s="983"/>
      <c r="S118" s="983"/>
      <c r="T118" s="983"/>
      <c r="U118" s="983"/>
      <c r="V118" s="983"/>
      <c r="W118" s="983"/>
      <c r="X118" s="983"/>
      <c r="Y118" s="983"/>
      <c r="Z118" s="984"/>
      <c r="AA118" s="985" t="s">
        <v>424</v>
      </c>
      <c r="AB118" s="983"/>
      <c r="AC118" s="983"/>
      <c r="AD118" s="983"/>
      <c r="AE118" s="984"/>
      <c r="AF118" s="985" t="s">
        <v>302</v>
      </c>
      <c r="AG118" s="983"/>
      <c r="AH118" s="983"/>
      <c r="AI118" s="983"/>
      <c r="AJ118" s="984"/>
      <c r="AK118" s="985" t="s">
        <v>301</v>
      </c>
      <c r="AL118" s="983"/>
      <c r="AM118" s="983"/>
      <c r="AN118" s="983"/>
      <c r="AO118" s="984"/>
      <c r="AP118" s="986" t="s">
        <v>425</v>
      </c>
      <c r="AQ118" s="987"/>
      <c r="AR118" s="987"/>
      <c r="AS118" s="987"/>
      <c r="AT118" s="988"/>
      <c r="AU118" s="1017"/>
      <c r="AV118" s="1018"/>
      <c r="AW118" s="1018"/>
      <c r="AX118" s="1018"/>
      <c r="AY118" s="1018"/>
      <c r="AZ118" s="960" t="s">
        <v>461</v>
      </c>
      <c r="BA118" s="961"/>
      <c r="BB118" s="961"/>
      <c r="BC118" s="961"/>
      <c r="BD118" s="961"/>
      <c r="BE118" s="961"/>
      <c r="BF118" s="961"/>
      <c r="BG118" s="961"/>
      <c r="BH118" s="961"/>
      <c r="BI118" s="961"/>
      <c r="BJ118" s="961"/>
      <c r="BK118" s="961"/>
      <c r="BL118" s="961"/>
      <c r="BM118" s="961"/>
      <c r="BN118" s="961"/>
      <c r="BO118" s="961"/>
      <c r="BP118" s="962"/>
      <c r="BQ118" s="963" t="s">
        <v>436</v>
      </c>
      <c r="BR118" s="926"/>
      <c r="BS118" s="926"/>
      <c r="BT118" s="926"/>
      <c r="BU118" s="926"/>
      <c r="BV118" s="926" t="s">
        <v>437</v>
      </c>
      <c r="BW118" s="926"/>
      <c r="BX118" s="926"/>
      <c r="BY118" s="926"/>
      <c r="BZ118" s="926"/>
      <c r="CA118" s="926" t="s">
        <v>436</v>
      </c>
      <c r="CB118" s="926"/>
      <c r="CC118" s="926"/>
      <c r="CD118" s="926"/>
      <c r="CE118" s="926"/>
      <c r="CF118" s="956" t="s">
        <v>442</v>
      </c>
      <c r="CG118" s="957"/>
      <c r="CH118" s="957"/>
      <c r="CI118" s="957"/>
      <c r="CJ118" s="957"/>
      <c r="CK118" s="1012"/>
      <c r="CL118" s="899"/>
      <c r="CM118" s="902" t="s">
        <v>462</v>
      </c>
      <c r="CN118" s="903"/>
      <c r="CO118" s="903"/>
      <c r="CP118" s="903"/>
      <c r="CQ118" s="903"/>
      <c r="CR118" s="903"/>
      <c r="CS118" s="903"/>
      <c r="CT118" s="903"/>
      <c r="CU118" s="903"/>
      <c r="CV118" s="903"/>
      <c r="CW118" s="903"/>
      <c r="CX118" s="903"/>
      <c r="CY118" s="903"/>
      <c r="CZ118" s="903"/>
      <c r="DA118" s="903"/>
      <c r="DB118" s="903"/>
      <c r="DC118" s="903"/>
      <c r="DD118" s="903"/>
      <c r="DE118" s="903"/>
      <c r="DF118" s="904"/>
      <c r="DG118" s="857" t="s">
        <v>442</v>
      </c>
      <c r="DH118" s="858"/>
      <c r="DI118" s="858"/>
      <c r="DJ118" s="858"/>
      <c r="DK118" s="859"/>
      <c r="DL118" s="860" t="s">
        <v>436</v>
      </c>
      <c r="DM118" s="858"/>
      <c r="DN118" s="858"/>
      <c r="DO118" s="858"/>
      <c r="DP118" s="859"/>
      <c r="DQ118" s="860" t="s">
        <v>431</v>
      </c>
      <c r="DR118" s="858"/>
      <c r="DS118" s="858"/>
      <c r="DT118" s="858"/>
      <c r="DU118" s="859"/>
      <c r="DV118" s="905" t="s">
        <v>442</v>
      </c>
      <c r="DW118" s="906"/>
      <c r="DX118" s="906"/>
      <c r="DY118" s="906"/>
      <c r="DZ118" s="907"/>
    </row>
    <row r="119" spans="1:130" s="246" customFormat="1" ht="26.25" customHeight="1" x14ac:dyDescent="0.15">
      <c r="A119" s="896" t="s">
        <v>429</v>
      </c>
      <c r="B119" s="897"/>
      <c r="C119" s="972" t="s">
        <v>430</v>
      </c>
      <c r="D119" s="973"/>
      <c r="E119" s="973"/>
      <c r="F119" s="973"/>
      <c r="G119" s="973"/>
      <c r="H119" s="973"/>
      <c r="I119" s="973"/>
      <c r="J119" s="973"/>
      <c r="K119" s="973"/>
      <c r="L119" s="973"/>
      <c r="M119" s="973"/>
      <c r="N119" s="973"/>
      <c r="O119" s="973"/>
      <c r="P119" s="973"/>
      <c r="Q119" s="973"/>
      <c r="R119" s="973"/>
      <c r="S119" s="973"/>
      <c r="T119" s="973"/>
      <c r="U119" s="973"/>
      <c r="V119" s="973"/>
      <c r="W119" s="973"/>
      <c r="X119" s="973"/>
      <c r="Y119" s="973"/>
      <c r="Z119" s="974"/>
      <c r="AA119" s="975" t="s">
        <v>431</v>
      </c>
      <c r="AB119" s="976"/>
      <c r="AC119" s="976"/>
      <c r="AD119" s="976"/>
      <c r="AE119" s="977"/>
      <c r="AF119" s="978" t="s">
        <v>436</v>
      </c>
      <c r="AG119" s="976"/>
      <c r="AH119" s="976"/>
      <c r="AI119" s="976"/>
      <c r="AJ119" s="977"/>
      <c r="AK119" s="978" t="s">
        <v>433</v>
      </c>
      <c r="AL119" s="976"/>
      <c r="AM119" s="976"/>
      <c r="AN119" s="976"/>
      <c r="AO119" s="977"/>
      <c r="AP119" s="979" t="s">
        <v>433</v>
      </c>
      <c r="AQ119" s="980"/>
      <c r="AR119" s="980"/>
      <c r="AS119" s="980"/>
      <c r="AT119" s="981"/>
      <c r="AU119" s="1019"/>
      <c r="AV119" s="1020"/>
      <c r="AW119" s="1020"/>
      <c r="AX119" s="1020"/>
      <c r="AY119" s="1020"/>
      <c r="AZ119" s="277" t="s">
        <v>185</v>
      </c>
      <c r="BA119" s="277"/>
      <c r="BB119" s="277"/>
      <c r="BC119" s="277"/>
      <c r="BD119" s="277"/>
      <c r="BE119" s="277"/>
      <c r="BF119" s="277"/>
      <c r="BG119" s="277"/>
      <c r="BH119" s="277"/>
      <c r="BI119" s="277"/>
      <c r="BJ119" s="277"/>
      <c r="BK119" s="277"/>
      <c r="BL119" s="277"/>
      <c r="BM119" s="277"/>
      <c r="BN119" s="277"/>
      <c r="BO119" s="958" t="s">
        <v>463</v>
      </c>
      <c r="BP119" s="959"/>
      <c r="BQ119" s="963">
        <v>6884167</v>
      </c>
      <c r="BR119" s="926"/>
      <c r="BS119" s="926"/>
      <c r="BT119" s="926"/>
      <c r="BU119" s="926"/>
      <c r="BV119" s="926">
        <v>6500782</v>
      </c>
      <c r="BW119" s="926"/>
      <c r="BX119" s="926"/>
      <c r="BY119" s="926"/>
      <c r="BZ119" s="926"/>
      <c r="CA119" s="926">
        <v>6174745</v>
      </c>
      <c r="CB119" s="926"/>
      <c r="CC119" s="926"/>
      <c r="CD119" s="926"/>
      <c r="CE119" s="926"/>
      <c r="CF119" s="824"/>
      <c r="CG119" s="825"/>
      <c r="CH119" s="825"/>
      <c r="CI119" s="825"/>
      <c r="CJ119" s="915"/>
      <c r="CK119" s="1013"/>
      <c r="CL119" s="901"/>
      <c r="CM119" s="919" t="s">
        <v>464</v>
      </c>
      <c r="CN119" s="920"/>
      <c r="CO119" s="920"/>
      <c r="CP119" s="920"/>
      <c r="CQ119" s="920"/>
      <c r="CR119" s="920"/>
      <c r="CS119" s="920"/>
      <c r="CT119" s="920"/>
      <c r="CU119" s="920"/>
      <c r="CV119" s="920"/>
      <c r="CW119" s="920"/>
      <c r="CX119" s="920"/>
      <c r="CY119" s="920"/>
      <c r="CZ119" s="920"/>
      <c r="DA119" s="920"/>
      <c r="DB119" s="920"/>
      <c r="DC119" s="920"/>
      <c r="DD119" s="920"/>
      <c r="DE119" s="920"/>
      <c r="DF119" s="921"/>
      <c r="DG119" s="840" t="s">
        <v>437</v>
      </c>
      <c r="DH119" s="841"/>
      <c r="DI119" s="841"/>
      <c r="DJ119" s="841"/>
      <c r="DK119" s="842"/>
      <c r="DL119" s="843" t="s">
        <v>442</v>
      </c>
      <c r="DM119" s="841"/>
      <c r="DN119" s="841"/>
      <c r="DO119" s="841"/>
      <c r="DP119" s="842"/>
      <c r="DQ119" s="843" t="s">
        <v>448</v>
      </c>
      <c r="DR119" s="841"/>
      <c r="DS119" s="841"/>
      <c r="DT119" s="841"/>
      <c r="DU119" s="842"/>
      <c r="DV119" s="929" t="s">
        <v>442</v>
      </c>
      <c r="DW119" s="930"/>
      <c r="DX119" s="930"/>
      <c r="DY119" s="930"/>
      <c r="DZ119" s="931"/>
    </row>
    <row r="120" spans="1:130" s="246" customFormat="1" ht="26.25" customHeight="1" x14ac:dyDescent="0.15">
      <c r="A120" s="898"/>
      <c r="B120" s="899"/>
      <c r="C120" s="902" t="s">
        <v>439</v>
      </c>
      <c r="D120" s="903"/>
      <c r="E120" s="903"/>
      <c r="F120" s="903"/>
      <c r="G120" s="903"/>
      <c r="H120" s="903"/>
      <c r="I120" s="903"/>
      <c r="J120" s="903"/>
      <c r="K120" s="903"/>
      <c r="L120" s="903"/>
      <c r="M120" s="903"/>
      <c r="N120" s="903"/>
      <c r="O120" s="903"/>
      <c r="P120" s="903"/>
      <c r="Q120" s="903"/>
      <c r="R120" s="903"/>
      <c r="S120" s="903"/>
      <c r="T120" s="903"/>
      <c r="U120" s="903"/>
      <c r="V120" s="903"/>
      <c r="W120" s="903"/>
      <c r="X120" s="903"/>
      <c r="Y120" s="903"/>
      <c r="Z120" s="904"/>
      <c r="AA120" s="857" t="s">
        <v>442</v>
      </c>
      <c r="AB120" s="858"/>
      <c r="AC120" s="858"/>
      <c r="AD120" s="858"/>
      <c r="AE120" s="859"/>
      <c r="AF120" s="860" t="s">
        <v>442</v>
      </c>
      <c r="AG120" s="858"/>
      <c r="AH120" s="858"/>
      <c r="AI120" s="858"/>
      <c r="AJ120" s="859"/>
      <c r="AK120" s="860" t="s">
        <v>431</v>
      </c>
      <c r="AL120" s="858"/>
      <c r="AM120" s="858"/>
      <c r="AN120" s="858"/>
      <c r="AO120" s="859"/>
      <c r="AP120" s="905" t="s">
        <v>448</v>
      </c>
      <c r="AQ120" s="906"/>
      <c r="AR120" s="906"/>
      <c r="AS120" s="906"/>
      <c r="AT120" s="907"/>
      <c r="AU120" s="964" t="s">
        <v>465</v>
      </c>
      <c r="AV120" s="965"/>
      <c r="AW120" s="965"/>
      <c r="AX120" s="965"/>
      <c r="AY120" s="966"/>
      <c r="AZ120" s="941" t="s">
        <v>466</v>
      </c>
      <c r="BA120" s="886"/>
      <c r="BB120" s="886"/>
      <c r="BC120" s="886"/>
      <c r="BD120" s="886"/>
      <c r="BE120" s="886"/>
      <c r="BF120" s="886"/>
      <c r="BG120" s="886"/>
      <c r="BH120" s="886"/>
      <c r="BI120" s="886"/>
      <c r="BJ120" s="886"/>
      <c r="BK120" s="886"/>
      <c r="BL120" s="886"/>
      <c r="BM120" s="886"/>
      <c r="BN120" s="886"/>
      <c r="BO120" s="886"/>
      <c r="BP120" s="887"/>
      <c r="BQ120" s="942">
        <v>5662361</v>
      </c>
      <c r="BR120" s="923"/>
      <c r="BS120" s="923"/>
      <c r="BT120" s="923"/>
      <c r="BU120" s="923"/>
      <c r="BV120" s="923">
        <v>5784632</v>
      </c>
      <c r="BW120" s="923"/>
      <c r="BX120" s="923"/>
      <c r="BY120" s="923"/>
      <c r="BZ120" s="923"/>
      <c r="CA120" s="923">
        <v>5791468</v>
      </c>
      <c r="CB120" s="923"/>
      <c r="CC120" s="923"/>
      <c r="CD120" s="923"/>
      <c r="CE120" s="923"/>
      <c r="CF120" s="947">
        <v>112.1</v>
      </c>
      <c r="CG120" s="948"/>
      <c r="CH120" s="948"/>
      <c r="CI120" s="948"/>
      <c r="CJ120" s="948"/>
      <c r="CK120" s="949" t="s">
        <v>467</v>
      </c>
      <c r="CL120" s="933"/>
      <c r="CM120" s="933"/>
      <c r="CN120" s="933"/>
      <c r="CO120" s="934"/>
      <c r="CP120" s="953" t="s">
        <v>468</v>
      </c>
      <c r="CQ120" s="954"/>
      <c r="CR120" s="954"/>
      <c r="CS120" s="954"/>
      <c r="CT120" s="954"/>
      <c r="CU120" s="954"/>
      <c r="CV120" s="954"/>
      <c r="CW120" s="954"/>
      <c r="CX120" s="954"/>
      <c r="CY120" s="954"/>
      <c r="CZ120" s="954"/>
      <c r="DA120" s="954"/>
      <c r="DB120" s="954"/>
      <c r="DC120" s="954"/>
      <c r="DD120" s="954"/>
      <c r="DE120" s="954"/>
      <c r="DF120" s="955"/>
      <c r="DG120" s="942">
        <v>22895</v>
      </c>
      <c r="DH120" s="923"/>
      <c r="DI120" s="923"/>
      <c r="DJ120" s="923"/>
      <c r="DK120" s="923"/>
      <c r="DL120" s="923">
        <v>20018</v>
      </c>
      <c r="DM120" s="923"/>
      <c r="DN120" s="923"/>
      <c r="DO120" s="923"/>
      <c r="DP120" s="923"/>
      <c r="DQ120" s="923">
        <v>19164</v>
      </c>
      <c r="DR120" s="923"/>
      <c r="DS120" s="923"/>
      <c r="DT120" s="923"/>
      <c r="DU120" s="923"/>
      <c r="DV120" s="924">
        <v>0.4</v>
      </c>
      <c r="DW120" s="924"/>
      <c r="DX120" s="924"/>
      <c r="DY120" s="924"/>
      <c r="DZ120" s="925"/>
    </row>
    <row r="121" spans="1:130" s="246" customFormat="1" ht="26.25" customHeight="1" x14ac:dyDescent="0.15">
      <c r="A121" s="898"/>
      <c r="B121" s="899"/>
      <c r="C121" s="944" t="s">
        <v>469</v>
      </c>
      <c r="D121" s="945"/>
      <c r="E121" s="945"/>
      <c r="F121" s="945"/>
      <c r="G121" s="945"/>
      <c r="H121" s="945"/>
      <c r="I121" s="945"/>
      <c r="J121" s="945"/>
      <c r="K121" s="945"/>
      <c r="L121" s="945"/>
      <c r="M121" s="945"/>
      <c r="N121" s="945"/>
      <c r="O121" s="945"/>
      <c r="P121" s="945"/>
      <c r="Q121" s="945"/>
      <c r="R121" s="945"/>
      <c r="S121" s="945"/>
      <c r="T121" s="945"/>
      <c r="U121" s="945"/>
      <c r="V121" s="945"/>
      <c r="W121" s="945"/>
      <c r="X121" s="945"/>
      <c r="Y121" s="945"/>
      <c r="Z121" s="946"/>
      <c r="AA121" s="857" t="s">
        <v>442</v>
      </c>
      <c r="AB121" s="858"/>
      <c r="AC121" s="858"/>
      <c r="AD121" s="858"/>
      <c r="AE121" s="859"/>
      <c r="AF121" s="860" t="s">
        <v>431</v>
      </c>
      <c r="AG121" s="858"/>
      <c r="AH121" s="858"/>
      <c r="AI121" s="858"/>
      <c r="AJ121" s="859"/>
      <c r="AK121" s="860" t="s">
        <v>442</v>
      </c>
      <c r="AL121" s="858"/>
      <c r="AM121" s="858"/>
      <c r="AN121" s="858"/>
      <c r="AO121" s="859"/>
      <c r="AP121" s="905" t="s">
        <v>442</v>
      </c>
      <c r="AQ121" s="906"/>
      <c r="AR121" s="906"/>
      <c r="AS121" s="906"/>
      <c r="AT121" s="907"/>
      <c r="AU121" s="967"/>
      <c r="AV121" s="968"/>
      <c r="AW121" s="968"/>
      <c r="AX121" s="968"/>
      <c r="AY121" s="969"/>
      <c r="AZ121" s="893" t="s">
        <v>470</v>
      </c>
      <c r="BA121" s="828"/>
      <c r="BB121" s="828"/>
      <c r="BC121" s="828"/>
      <c r="BD121" s="828"/>
      <c r="BE121" s="828"/>
      <c r="BF121" s="828"/>
      <c r="BG121" s="828"/>
      <c r="BH121" s="828"/>
      <c r="BI121" s="828"/>
      <c r="BJ121" s="828"/>
      <c r="BK121" s="828"/>
      <c r="BL121" s="828"/>
      <c r="BM121" s="828"/>
      <c r="BN121" s="828"/>
      <c r="BO121" s="828"/>
      <c r="BP121" s="829"/>
      <c r="BQ121" s="894">
        <v>33701</v>
      </c>
      <c r="BR121" s="895"/>
      <c r="BS121" s="895"/>
      <c r="BT121" s="895"/>
      <c r="BU121" s="895"/>
      <c r="BV121" s="895">
        <v>31727</v>
      </c>
      <c r="BW121" s="895"/>
      <c r="BX121" s="895"/>
      <c r="BY121" s="895"/>
      <c r="BZ121" s="895"/>
      <c r="CA121" s="895">
        <v>20253</v>
      </c>
      <c r="CB121" s="895"/>
      <c r="CC121" s="895"/>
      <c r="CD121" s="895"/>
      <c r="CE121" s="895"/>
      <c r="CF121" s="956">
        <v>0.4</v>
      </c>
      <c r="CG121" s="957"/>
      <c r="CH121" s="957"/>
      <c r="CI121" s="957"/>
      <c r="CJ121" s="957"/>
      <c r="CK121" s="950"/>
      <c r="CL121" s="936"/>
      <c r="CM121" s="936"/>
      <c r="CN121" s="936"/>
      <c r="CO121" s="937"/>
      <c r="CP121" s="916" t="s">
        <v>471</v>
      </c>
      <c r="CQ121" s="917"/>
      <c r="CR121" s="917"/>
      <c r="CS121" s="917"/>
      <c r="CT121" s="917"/>
      <c r="CU121" s="917"/>
      <c r="CV121" s="917"/>
      <c r="CW121" s="917"/>
      <c r="CX121" s="917"/>
      <c r="CY121" s="917"/>
      <c r="CZ121" s="917"/>
      <c r="DA121" s="917"/>
      <c r="DB121" s="917"/>
      <c r="DC121" s="917"/>
      <c r="DD121" s="917"/>
      <c r="DE121" s="917"/>
      <c r="DF121" s="918"/>
      <c r="DG121" s="894" t="s">
        <v>442</v>
      </c>
      <c r="DH121" s="895"/>
      <c r="DI121" s="895"/>
      <c r="DJ121" s="895"/>
      <c r="DK121" s="895"/>
      <c r="DL121" s="895" t="s">
        <v>448</v>
      </c>
      <c r="DM121" s="895"/>
      <c r="DN121" s="895"/>
      <c r="DO121" s="895"/>
      <c r="DP121" s="895"/>
      <c r="DQ121" s="895" t="s">
        <v>433</v>
      </c>
      <c r="DR121" s="895"/>
      <c r="DS121" s="895"/>
      <c r="DT121" s="895"/>
      <c r="DU121" s="895"/>
      <c r="DV121" s="872" t="s">
        <v>431</v>
      </c>
      <c r="DW121" s="872"/>
      <c r="DX121" s="872"/>
      <c r="DY121" s="872"/>
      <c r="DZ121" s="873"/>
    </row>
    <row r="122" spans="1:130" s="246" customFormat="1" ht="26.25" customHeight="1" x14ac:dyDescent="0.15">
      <c r="A122" s="898"/>
      <c r="B122" s="899"/>
      <c r="C122" s="902" t="s">
        <v>451</v>
      </c>
      <c r="D122" s="903"/>
      <c r="E122" s="903"/>
      <c r="F122" s="903"/>
      <c r="G122" s="903"/>
      <c r="H122" s="903"/>
      <c r="I122" s="903"/>
      <c r="J122" s="903"/>
      <c r="K122" s="903"/>
      <c r="L122" s="903"/>
      <c r="M122" s="903"/>
      <c r="N122" s="903"/>
      <c r="O122" s="903"/>
      <c r="P122" s="903"/>
      <c r="Q122" s="903"/>
      <c r="R122" s="903"/>
      <c r="S122" s="903"/>
      <c r="T122" s="903"/>
      <c r="U122" s="903"/>
      <c r="V122" s="903"/>
      <c r="W122" s="903"/>
      <c r="X122" s="903"/>
      <c r="Y122" s="903"/>
      <c r="Z122" s="904"/>
      <c r="AA122" s="857" t="s">
        <v>448</v>
      </c>
      <c r="AB122" s="858"/>
      <c r="AC122" s="858"/>
      <c r="AD122" s="858"/>
      <c r="AE122" s="859"/>
      <c r="AF122" s="860" t="s">
        <v>442</v>
      </c>
      <c r="AG122" s="858"/>
      <c r="AH122" s="858"/>
      <c r="AI122" s="858"/>
      <c r="AJ122" s="859"/>
      <c r="AK122" s="860" t="s">
        <v>448</v>
      </c>
      <c r="AL122" s="858"/>
      <c r="AM122" s="858"/>
      <c r="AN122" s="858"/>
      <c r="AO122" s="859"/>
      <c r="AP122" s="905" t="s">
        <v>431</v>
      </c>
      <c r="AQ122" s="906"/>
      <c r="AR122" s="906"/>
      <c r="AS122" s="906"/>
      <c r="AT122" s="907"/>
      <c r="AU122" s="967"/>
      <c r="AV122" s="968"/>
      <c r="AW122" s="968"/>
      <c r="AX122" s="968"/>
      <c r="AY122" s="969"/>
      <c r="AZ122" s="960" t="s">
        <v>472</v>
      </c>
      <c r="BA122" s="961"/>
      <c r="BB122" s="961"/>
      <c r="BC122" s="961"/>
      <c r="BD122" s="961"/>
      <c r="BE122" s="961"/>
      <c r="BF122" s="961"/>
      <c r="BG122" s="961"/>
      <c r="BH122" s="961"/>
      <c r="BI122" s="961"/>
      <c r="BJ122" s="961"/>
      <c r="BK122" s="961"/>
      <c r="BL122" s="961"/>
      <c r="BM122" s="961"/>
      <c r="BN122" s="961"/>
      <c r="BO122" s="961"/>
      <c r="BP122" s="962"/>
      <c r="BQ122" s="963">
        <v>5254571</v>
      </c>
      <c r="BR122" s="926"/>
      <c r="BS122" s="926"/>
      <c r="BT122" s="926"/>
      <c r="BU122" s="926"/>
      <c r="BV122" s="926">
        <v>5085091</v>
      </c>
      <c r="BW122" s="926"/>
      <c r="BX122" s="926"/>
      <c r="BY122" s="926"/>
      <c r="BZ122" s="926"/>
      <c r="CA122" s="926">
        <v>5033960</v>
      </c>
      <c r="CB122" s="926"/>
      <c r="CC122" s="926"/>
      <c r="CD122" s="926"/>
      <c r="CE122" s="926"/>
      <c r="CF122" s="927">
        <v>97.5</v>
      </c>
      <c r="CG122" s="928"/>
      <c r="CH122" s="928"/>
      <c r="CI122" s="928"/>
      <c r="CJ122" s="928"/>
      <c r="CK122" s="950"/>
      <c r="CL122" s="936"/>
      <c r="CM122" s="936"/>
      <c r="CN122" s="936"/>
      <c r="CO122" s="937"/>
      <c r="CP122" s="916" t="s">
        <v>473</v>
      </c>
      <c r="CQ122" s="917"/>
      <c r="CR122" s="917"/>
      <c r="CS122" s="917"/>
      <c r="CT122" s="917"/>
      <c r="CU122" s="917"/>
      <c r="CV122" s="917"/>
      <c r="CW122" s="917"/>
      <c r="CX122" s="917"/>
      <c r="CY122" s="917"/>
      <c r="CZ122" s="917"/>
      <c r="DA122" s="917"/>
      <c r="DB122" s="917"/>
      <c r="DC122" s="917"/>
      <c r="DD122" s="917"/>
      <c r="DE122" s="917"/>
      <c r="DF122" s="918"/>
      <c r="DG122" s="894" t="s">
        <v>448</v>
      </c>
      <c r="DH122" s="895"/>
      <c r="DI122" s="895"/>
      <c r="DJ122" s="895"/>
      <c r="DK122" s="895"/>
      <c r="DL122" s="895" t="s">
        <v>431</v>
      </c>
      <c r="DM122" s="895"/>
      <c r="DN122" s="895"/>
      <c r="DO122" s="895"/>
      <c r="DP122" s="895"/>
      <c r="DQ122" s="895" t="s">
        <v>431</v>
      </c>
      <c r="DR122" s="895"/>
      <c r="DS122" s="895"/>
      <c r="DT122" s="895"/>
      <c r="DU122" s="895"/>
      <c r="DV122" s="872" t="s">
        <v>433</v>
      </c>
      <c r="DW122" s="872"/>
      <c r="DX122" s="872"/>
      <c r="DY122" s="872"/>
      <c r="DZ122" s="873"/>
    </row>
    <row r="123" spans="1:130" s="246" customFormat="1" ht="26.25" customHeight="1" x14ac:dyDescent="0.15">
      <c r="A123" s="898"/>
      <c r="B123" s="899"/>
      <c r="C123" s="902" t="s">
        <v>457</v>
      </c>
      <c r="D123" s="903"/>
      <c r="E123" s="903"/>
      <c r="F123" s="903"/>
      <c r="G123" s="903"/>
      <c r="H123" s="903"/>
      <c r="I123" s="903"/>
      <c r="J123" s="903"/>
      <c r="K123" s="903"/>
      <c r="L123" s="903"/>
      <c r="M123" s="903"/>
      <c r="N123" s="903"/>
      <c r="O123" s="903"/>
      <c r="P123" s="903"/>
      <c r="Q123" s="903"/>
      <c r="R123" s="903"/>
      <c r="S123" s="903"/>
      <c r="T123" s="903"/>
      <c r="U123" s="903"/>
      <c r="V123" s="903"/>
      <c r="W123" s="903"/>
      <c r="X123" s="903"/>
      <c r="Y123" s="903"/>
      <c r="Z123" s="904"/>
      <c r="AA123" s="857" t="s">
        <v>433</v>
      </c>
      <c r="AB123" s="858"/>
      <c r="AC123" s="858"/>
      <c r="AD123" s="858"/>
      <c r="AE123" s="859"/>
      <c r="AF123" s="860" t="s">
        <v>437</v>
      </c>
      <c r="AG123" s="858"/>
      <c r="AH123" s="858"/>
      <c r="AI123" s="858"/>
      <c r="AJ123" s="859"/>
      <c r="AK123" s="860" t="s">
        <v>448</v>
      </c>
      <c r="AL123" s="858"/>
      <c r="AM123" s="858"/>
      <c r="AN123" s="858"/>
      <c r="AO123" s="859"/>
      <c r="AP123" s="905" t="s">
        <v>437</v>
      </c>
      <c r="AQ123" s="906"/>
      <c r="AR123" s="906"/>
      <c r="AS123" s="906"/>
      <c r="AT123" s="907"/>
      <c r="AU123" s="970"/>
      <c r="AV123" s="971"/>
      <c r="AW123" s="971"/>
      <c r="AX123" s="971"/>
      <c r="AY123" s="971"/>
      <c r="AZ123" s="277" t="s">
        <v>185</v>
      </c>
      <c r="BA123" s="277"/>
      <c r="BB123" s="277"/>
      <c r="BC123" s="277"/>
      <c r="BD123" s="277"/>
      <c r="BE123" s="277"/>
      <c r="BF123" s="277"/>
      <c r="BG123" s="277"/>
      <c r="BH123" s="277"/>
      <c r="BI123" s="277"/>
      <c r="BJ123" s="277"/>
      <c r="BK123" s="277"/>
      <c r="BL123" s="277"/>
      <c r="BM123" s="277"/>
      <c r="BN123" s="277"/>
      <c r="BO123" s="958" t="s">
        <v>474</v>
      </c>
      <c r="BP123" s="959"/>
      <c r="BQ123" s="913">
        <v>10950633</v>
      </c>
      <c r="BR123" s="914"/>
      <c r="BS123" s="914"/>
      <c r="BT123" s="914"/>
      <c r="BU123" s="914"/>
      <c r="BV123" s="914">
        <v>10901450</v>
      </c>
      <c r="BW123" s="914"/>
      <c r="BX123" s="914"/>
      <c r="BY123" s="914"/>
      <c r="BZ123" s="914"/>
      <c r="CA123" s="914">
        <v>10845681</v>
      </c>
      <c r="CB123" s="914"/>
      <c r="CC123" s="914"/>
      <c r="CD123" s="914"/>
      <c r="CE123" s="914"/>
      <c r="CF123" s="824"/>
      <c r="CG123" s="825"/>
      <c r="CH123" s="825"/>
      <c r="CI123" s="825"/>
      <c r="CJ123" s="915"/>
      <c r="CK123" s="950"/>
      <c r="CL123" s="936"/>
      <c r="CM123" s="936"/>
      <c r="CN123" s="936"/>
      <c r="CO123" s="937"/>
      <c r="CP123" s="916" t="s">
        <v>475</v>
      </c>
      <c r="CQ123" s="917"/>
      <c r="CR123" s="917"/>
      <c r="CS123" s="917"/>
      <c r="CT123" s="917"/>
      <c r="CU123" s="917"/>
      <c r="CV123" s="917"/>
      <c r="CW123" s="917"/>
      <c r="CX123" s="917"/>
      <c r="CY123" s="917"/>
      <c r="CZ123" s="917"/>
      <c r="DA123" s="917"/>
      <c r="DB123" s="917"/>
      <c r="DC123" s="917"/>
      <c r="DD123" s="917"/>
      <c r="DE123" s="917"/>
      <c r="DF123" s="918"/>
      <c r="DG123" s="857" t="s">
        <v>437</v>
      </c>
      <c r="DH123" s="858"/>
      <c r="DI123" s="858"/>
      <c r="DJ123" s="858"/>
      <c r="DK123" s="859"/>
      <c r="DL123" s="860" t="s">
        <v>437</v>
      </c>
      <c r="DM123" s="858"/>
      <c r="DN123" s="858"/>
      <c r="DO123" s="858"/>
      <c r="DP123" s="859"/>
      <c r="DQ123" s="860" t="s">
        <v>442</v>
      </c>
      <c r="DR123" s="858"/>
      <c r="DS123" s="858"/>
      <c r="DT123" s="858"/>
      <c r="DU123" s="859"/>
      <c r="DV123" s="905" t="s">
        <v>437</v>
      </c>
      <c r="DW123" s="906"/>
      <c r="DX123" s="906"/>
      <c r="DY123" s="906"/>
      <c r="DZ123" s="907"/>
    </row>
    <row r="124" spans="1:130" s="246" customFormat="1" ht="26.25" customHeight="1" thickBot="1" x14ac:dyDescent="0.2">
      <c r="A124" s="898"/>
      <c r="B124" s="899"/>
      <c r="C124" s="902" t="s">
        <v>460</v>
      </c>
      <c r="D124" s="903"/>
      <c r="E124" s="903"/>
      <c r="F124" s="903"/>
      <c r="G124" s="903"/>
      <c r="H124" s="903"/>
      <c r="I124" s="903"/>
      <c r="J124" s="903"/>
      <c r="K124" s="903"/>
      <c r="L124" s="903"/>
      <c r="M124" s="903"/>
      <c r="N124" s="903"/>
      <c r="O124" s="903"/>
      <c r="P124" s="903"/>
      <c r="Q124" s="903"/>
      <c r="R124" s="903"/>
      <c r="S124" s="903"/>
      <c r="T124" s="903"/>
      <c r="U124" s="903"/>
      <c r="V124" s="903"/>
      <c r="W124" s="903"/>
      <c r="X124" s="903"/>
      <c r="Y124" s="903"/>
      <c r="Z124" s="904"/>
      <c r="AA124" s="857" t="s">
        <v>442</v>
      </c>
      <c r="AB124" s="858"/>
      <c r="AC124" s="858"/>
      <c r="AD124" s="858"/>
      <c r="AE124" s="859"/>
      <c r="AF124" s="860" t="s">
        <v>437</v>
      </c>
      <c r="AG124" s="858"/>
      <c r="AH124" s="858"/>
      <c r="AI124" s="858"/>
      <c r="AJ124" s="859"/>
      <c r="AK124" s="860" t="s">
        <v>442</v>
      </c>
      <c r="AL124" s="858"/>
      <c r="AM124" s="858"/>
      <c r="AN124" s="858"/>
      <c r="AO124" s="859"/>
      <c r="AP124" s="905" t="s">
        <v>442</v>
      </c>
      <c r="AQ124" s="906"/>
      <c r="AR124" s="906"/>
      <c r="AS124" s="906"/>
      <c r="AT124" s="907"/>
      <c r="AU124" s="908" t="s">
        <v>476</v>
      </c>
      <c r="AV124" s="909"/>
      <c r="AW124" s="909"/>
      <c r="AX124" s="909"/>
      <c r="AY124" s="909"/>
      <c r="AZ124" s="909"/>
      <c r="BA124" s="909"/>
      <c r="BB124" s="909"/>
      <c r="BC124" s="909"/>
      <c r="BD124" s="909"/>
      <c r="BE124" s="909"/>
      <c r="BF124" s="909"/>
      <c r="BG124" s="909"/>
      <c r="BH124" s="909"/>
      <c r="BI124" s="909"/>
      <c r="BJ124" s="909"/>
      <c r="BK124" s="909"/>
      <c r="BL124" s="909"/>
      <c r="BM124" s="909"/>
      <c r="BN124" s="909"/>
      <c r="BO124" s="909"/>
      <c r="BP124" s="910"/>
      <c r="BQ124" s="911" t="s">
        <v>442</v>
      </c>
      <c r="BR124" s="912"/>
      <c r="BS124" s="912"/>
      <c r="BT124" s="912"/>
      <c r="BU124" s="912"/>
      <c r="BV124" s="912" t="s">
        <v>442</v>
      </c>
      <c r="BW124" s="912"/>
      <c r="BX124" s="912"/>
      <c r="BY124" s="912"/>
      <c r="BZ124" s="912"/>
      <c r="CA124" s="912" t="s">
        <v>442</v>
      </c>
      <c r="CB124" s="912"/>
      <c r="CC124" s="912"/>
      <c r="CD124" s="912"/>
      <c r="CE124" s="912"/>
      <c r="CF124" s="802"/>
      <c r="CG124" s="803"/>
      <c r="CH124" s="803"/>
      <c r="CI124" s="803"/>
      <c r="CJ124" s="943"/>
      <c r="CK124" s="951"/>
      <c r="CL124" s="951"/>
      <c r="CM124" s="951"/>
      <c r="CN124" s="951"/>
      <c r="CO124" s="952"/>
      <c r="CP124" s="916" t="s">
        <v>477</v>
      </c>
      <c r="CQ124" s="917"/>
      <c r="CR124" s="917"/>
      <c r="CS124" s="917"/>
      <c r="CT124" s="917"/>
      <c r="CU124" s="917"/>
      <c r="CV124" s="917"/>
      <c r="CW124" s="917"/>
      <c r="CX124" s="917"/>
      <c r="CY124" s="917"/>
      <c r="CZ124" s="917"/>
      <c r="DA124" s="917"/>
      <c r="DB124" s="917"/>
      <c r="DC124" s="917"/>
      <c r="DD124" s="917"/>
      <c r="DE124" s="917"/>
      <c r="DF124" s="918"/>
      <c r="DG124" s="840" t="s">
        <v>478</v>
      </c>
      <c r="DH124" s="841"/>
      <c r="DI124" s="841"/>
      <c r="DJ124" s="841"/>
      <c r="DK124" s="842"/>
      <c r="DL124" s="843" t="s">
        <v>479</v>
      </c>
      <c r="DM124" s="841"/>
      <c r="DN124" s="841"/>
      <c r="DO124" s="841"/>
      <c r="DP124" s="842"/>
      <c r="DQ124" s="843" t="s">
        <v>478</v>
      </c>
      <c r="DR124" s="841"/>
      <c r="DS124" s="841"/>
      <c r="DT124" s="841"/>
      <c r="DU124" s="842"/>
      <c r="DV124" s="929" t="s">
        <v>436</v>
      </c>
      <c r="DW124" s="930"/>
      <c r="DX124" s="930"/>
      <c r="DY124" s="930"/>
      <c r="DZ124" s="931"/>
    </row>
    <row r="125" spans="1:130" s="246" customFormat="1" ht="26.25" customHeight="1" x14ac:dyDescent="0.15">
      <c r="A125" s="898"/>
      <c r="B125" s="899"/>
      <c r="C125" s="902" t="s">
        <v>462</v>
      </c>
      <c r="D125" s="903"/>
      <c r="E125" s="903"/>
      <c r="F125" s="903"/>
      <c r="G125" s="903"/>
      <c r="H125" s="903"/>
      <c r="I125" s="903"/>
      <c r="J125" s="903"/>
      <c r="K125" s="903"/>
      <c r="L125" s="903"/>
      <c r="M125" s="903"/>
      <c r="N125" s="903"/>
      <c r="O125" s="903"/>
      <c r="P125" s="903"/>
      <c r="Q125" s="903"/>
      <c r="R125" s="903"/>
      <c r="S125" s="903"/>
      <c r="T125" s="903"/>
      <c r="U125" s="903"/>
      <c r="V125" s="903"/>
      <c r="W125" s="903"/>
      <c r="X125" s="903"/>
      <c r="Y125" s="903"/>
      <c r="Z125" s="904"/>
      <c r="AA125" s="857" t="s">
        <v>436</v>
      </c>
      <c r="AB125" s="858"/>
      <c r="AC125" s="858"/>
      <c r="AD125" s="858"/>
      <c r="AE125" s="859"/>
      <c r="AF125" s="860" t="s">
        <v>406</v>
      </c>
      <c r="AG125" s="858"/>
      <c r="AH125" s="858"/>
      <c r="AI125" s="858"/>
      <c r="AJ125" s="859"/>
      <c r="AK125" s="860" t="s">
        <v>230</v>
      </c>
      <c r="AL125" s="858"/>
      <c r="AM125" s="858"/>
      <c r="AN125" s="858"/>
      <c r="AO125" s="859"/>
      <c r="AP125" s="905" t="s">
        <v>406</v>
      </c>
      <c r="AQ125" s="906"/>
      <c r="AR125" s="906"/>
      <c r="AS125" s="906"/>
      <c r="AT125" s="907"/>
      <c r="AU125" s="278"/>
      <c r="AV125" s="279"/>
      <c r="AW125" s="279"/>
      <c r="AX125" s="279"/>
      <c r="AY125" s="279"/>
      <c r="AZ125" s="279"/>
      <c r="BA125" s="279"/>
      <c r="BB125" s="279"/>
      <c r="BC125" s="279"/>
      <c r="BD125" s="279"/>
      <c r="BE125" s="279"/>
      <c r="BF125" s="279"/>
      <c r="BG125" s="279"/>
      <c r="BH125" s="279"/>
      <c r="BI125" s="279"/>
      <c r="BJ125" s="279"/>
      <c r="BK125" s="279"/>
      <c r="BL125" s="279"/>
      <c r="BM125" s="279"/>
      <c r="BN125" s="279"/>
      <c r="BO125" s="279"/>
      <c r="BP125" s="279"/>
      <c r="BQ125" s="280"/>
      <c r="BR125" s="280"/>
      <c r="BS125" s="280"/>
      <c r="BT125" s="280"/>
      <c r="BU125" s="280"/>
      <c r="BV125" s="280"/>
      <c r="BW125" s="280"/>
      <c r="BX125" s="280"/>
      <c r="BY125" s="280"/>
      <c r="BZ125" s="280"/>
      <c r="CA125" s="280"/>
      <c r="CB125" s="280"/>
      <c r="CC125" s="280"/>
      <c r="CD125" s="280"/>
      <c r="CE125" s="280"/>
      <c r="CF125" s="280"/>
      <c r="CG125" s="280"/>
      <c r="CH125" s="280"/>
      <c r="CI125" s="280"/>
      <c r="CJ125" s="281"/>
      <c r="CK125" s="932" t="s">
        <v>480</v>
      </c>
      <c r="CL125" s="933"/>
      <c r="CM125" s="933"/>
      <c r="CN125" s="933"/>
      <c r="CO125" s="934"/>
      <c r="CP125" s="941" t="s">
        <v>481</v>
      </c>
      <c r="CQ125" s="886"/>
      <c r="CR125" s="886"/>
      <c r="CS125" s="886"/>
      <c r="CT125" s="886"/>
      <c r="CU125" s="886"/>
      <c r="CV125" s="886"/>
      <c r="CW125" s="886"/>
      <c r="CX125" s="886"/>
      <c r="CY125" s="886"/>
      <c r="CZ125" s="886"/>
      <c r="DA125" s="886"/>
      <c r="DB125" s="886"/>
      <c r="DC125" s="886"/>
      <c r="DD125" s="886"/>
      <c r="DE125" s="886"/>
      <c r="DF125" s="887"/>
      <c r="DG125" s="942" t="s">
        <v>230</v>
      </c>
      <c r="DH125" s="923"/>
      <c r="DI125" s="923"/>
      <c r="DJ125" s="923"/>
      <c r="DK125" s="923"/>
      <c r="DL125" s="923" t="s">
        <v>482</v>
      </c>
      <c r="DM125" s="923"/>
      <c r="DN125" s="923"/>
      <c r="DO125" s="923"/>
      <c r="DP125" s="923"/>
      <c r="DQ125" s="923" t="s">
        <v>230</v>
      </c>
      <c r="DR125" s="923"/>
      <c r="DS125" s="923"/>
      <c r="DT125" s="923"/>
      <c r="DU125" s="923"/>
      <c r="DV125" s="924" t="s">
        <v>483</v>
      </c>
      <c r="DW125" s="924"/>
      <c r="DX125" s="924"/>
      <c r="DY125" s="924"/>
      <c r="DZ125" s="925"/>
    </row>
    <row r="126" spans="1:130" s="246" customFormat="1" ht="26.25" customHeight="1" thickBot="1" x14ac:dyDescent="0.2">
      <c r="A126" s="898"/>
      <c r="B126" s="899"/>
      <c r="C126" s="902" t="s">
        <v>464</v>
      </c>
      <c r="D126" s="903"/>
      <c r="E126" s="903"/>
      <c r="F126" s="903"/>
      <c r="G126" s="903"/>
      <c r="H126" s="903"/>
      <c r="I126" s="903"/>
      <c r="J126" s="903"/>
      <c r="K126" s="903"/>
      <c r="L126" s="903"/>
      <c r="M126" s="903"/>
      <c r="N126" s="903"/>
      <c r="O126" s="903"/>
      <c r="P126" s="903"/>
      <c r="Q126" s="903"/>
      <c r="R126" s="903"/>
      <c r="S126" s="903"/>
      <c r="T126" s="903"/>
      <c r="U126" s="903"/>
      <c r="V126" s="903"/>
      <c r="W126" s="903"/>
      <c r="X126" s="903"/>
      <c r="Y126" s="903"/>
      <c r="Z126" s="904"/>
      <c r="AA126" s="857" t="s">
        <v>484</v>
      </c>
      <c r="AB126" s="858"/>
      <c r="AC126" s="858"/>
      <c r="AD126" s="858"/>
      <c r="AE126" s="859"/>
      <c r="AF126" s="860" t="s">
        <v>442</v>
      </c>
      <c r="AG126" s="858"/>
      <c r="AH126" s="858"/>
      <c r="AI126" s="858"/>
      <c r="AJ126" s="859"/>
      <c r="AK126" s="860" t="s">
        <v>230</v>
      </c>
      <c r="AL126" s="858"/>
      <c r="AM126" s="858"/>
      <c r="AN126" s="858"/>
      <c r="AO126" s="859"/>
      <c r="AP126" s="905" t="s">
        <v>483</v>
      </c>
      <c r="AQ126" s="906"/>
      <c r="AR126" s="906"/>
      <c r="AS126" s="906"/>
      <c r="AT126" s="907"/>
      <c r="AU126" s="282"/>
      <c r="AV126" s="282"/>
      <c r="AW126" s="282"/>
      <c r="AX126" s="282"/>
      <c r="AY126" s="282"/>
      <c r="AZ126" s="282"/>
      <c r="BA126" s="282"/>
      <c r="BB126" s="282"/>
      <c r="BC126" s="282"/>
      <c r="BD126" s="282"/>
      <c r="BE126" s="282"/>
      <c r="BF126" s="282"/>
      <c r="BG126" s="282"/>
      <c r="BH126" s="282"/>
      <c r="BI126" s="282"/>
      <c r="BJ126" s="282"/>
      <c r="BK126" s="282"/>
      <c r="BL126" s="282"/>
      <c r="BM126" s="282"/>
      <c r="BN126" s="282"/>
      <c r="BO126" s="282"/>
      <c r="BP126" s="282"/>
      <c r="BQ126" s="282"/>
      <c r="BR126" s="282"/>
      <c r="BS126" s="282"/>
      <c r="BT126" s="282"/>
      <c r="BU126" s="282"/>
      <c r="BV126" s="282"/>
      <c r="BW126" s="282"/>
      <c r="BX126" s="282"/>
      <c r="BY126" s="282"/>
      <c r="BZ126" s="282"/>
      <c r="CA126" s="282"/>
      <c r="CB126" s="282"/>
      <c r="CC126" s="282"/>
      <c r="CD126" s="283"/>
      <c r="CE126" s="283"/>
      <c r="CF126" s="283"/>
      <c r="CG126" s="280"/>
      <c r="CH126" s="280"/>
      <c r="CI126" s="280"/>
      <c r="CJ126" s="281"/>
      <c r="CK126" s="935"/>
      <c r="CL126" s="936"/>
      <c r="CM126" s="936"/>
      <c r="CN126" s="936"/>
      <c r="CO126" s="937"/>
      <c r="CP126" s="893" t="s">
        <v>485</v>
      </c>
      <c r="CQ126" s="828"/>
      <c r="CR126" s="828"/>
      <c r="CS126" s="828"/>
      <c r="CT126" s="828"/>
      <c r="CU126" s="828"/>
      <c r="CV126" s="828"/>
      <c r="CW126" s="828"/>
      <c r="CX126" s="828"/>
      <c r="CY126" s="828"/>
      <c r="CZ126" s="828"/>
      <c r="DA126" s="828"/>
      <c r="DB126" s="828"/>
      <c r="DC126" s="828"/>
      <c r="DD126" s="828"/>
      <c r="DE126" s="828"/>
      <c r="DF126" s="829"/>
      <c r="DG126" s="894" t="s">
        <v>442</v>
      </c>
      <c r="DH126" s="895"/>
      <c r="DI126" s="895"/>
      <c r="DJ126" s="895"/>
      <c r="DK126" s="895"/>
      <c r="DL126" s="895" t="s">
        <v>478</v>
      </c>
      <c r="DM126" s="895"/>
      <c r="DN126" s="895"/>
      <c r="DO126" s="895"/>
      <c r="DP126" s="895"/>
      <c r="DQ126" s="895" t="s">
        <v>388</v>
      </c>
      <c r="DR126" s="895"/>
      <c r="DS126" s="895"/>
      <c r="DT126" s="895"/>
      <c r="DU126" s="895"/>
      <c r="DV126" s="872" t="s">
        <v>388</v>
      </c>
      <c r="DW126" s="872"/>
      <c r="DX126" s="872"/>
      <c r="DY126" s="872"/>
      <c r="DZ126" s="873"/>
    </row>
    <row r="127" spans="1:130" s="246" customFormat="1" ht="26.25" customHeight="1" x14ac:dyDescent="0.15">
      <c r="A127" s="900"/>
      <c r="B127" s="901"/>
      <c r="C127" s="919" t="s">
        <v>486</v>
      </c>
      <c r="D127" s="920"/>
      <c r="E127" s="920"/>
      <c r="F127" s="920"/>
      <c r="G127" s="920"/>
      <c r="H127" s="920"/>
      <c r="I127" s="920"/>
      <c r="J127" s="920"/>
      <c r="K127" s="920"/>
      <c r="L127" s="920"/>
      <c r="M127" s="920"/>
      <c r="N127" s="920"/>
      <c r="O127" s="920"/>
      <c r="P127" s="920"/>
      <c r="Q127" s="920"/>
      <c r="R127" s="920"/>
      <c r="S127" s="920"/>
      <c r="T127" s="920"/>
      <c r="U127" s="920"/>
      <c r="V127" s="920"/>
      <c r="W127" s="920"/>
      <c r="X127" s="920"/>
      <c r="Y127" s="920"/>
      <c r="Z127" s="921"/>
      <c r="AA127" s="857" t="s">
        <v>230</v>
      </c>
      <c r="AB127" s="858"/>
      <c r="AC127" s="858"/>
      <c r="AD127" s="858"/>
      <c r="AE127" s="859"/>
      <c r="AF127" s="860" t="s">
        <v>388</v>
      </c>
      <c r="AG127" s="858"/>
      <c r="AH127" s="858"/>
      <c r="AI127" s="858"/>
      <c r="AJ127" s="859"/>
      <c r="AK127" s="860" t="s">
        <v>230</v>
      </c>
      <c r="AL127" s="858"/>
      <c r="AM127" s="858"/>
      <c r="AN127" s="858"/>
      <c r="AO127" s="859"/>
      <c r="AP127" s="905" t="s">
        <v>484</v>
      </c>
      <c r="AQ127" s="906"/>
      <c r="AR127" s="906"/>
      <c r="AS127" s="906"/>
      <c r="AT127" s="907"/>
      <c r="AU127" s="282"/>
      <c r="AV127" s="282"/>
      <c r="AW127" s="282"/>
      <c r="AX127" s="922" t="s">
        <v>487</v>
      </c>
      <c r="AY127" s="890"/>
      <c r="AZ127" s="890"/>
      <c r="BA127" s="890"/>
      <c r="BB127" s="890"/>
      <c r="BC127" s="890"/>
      <c r="BD127" s="890"/>
      <c r="BE127" s="891"/>
      <c r="BF127" s="889" t="s">
        <v>488</v>
      </c>
      <c r="BG127" s="890"/>
      <c r="BH127" s="890"/>
      <c r="BI127" s="890"/>
      <c r="BJ127" s="890"/>
      <c r="BK127" s="890"/>
      <c r="BL127" s="891"/>
      <c r="BM127" s="889" t="s">
        <v>489</v>
      </c>
      <c r="BN127" s="890"/>
      <c r="BO127" s="890"/>
      <c r="BP127" s="890"/>
      <c r="BQ127" s="890"/>
      <c r="BR127" s="890"/>
      <c r="BS127" s="891"/>
      <c r="BT127" s="889" t="s">
        <v>490</v>
      </c>
      <c r="BU127" s="890"/>
      <c r="BV127" s="890"/>
      <c r="BW127" s="890"/>
      <c r="BX127" s="890"/>
      <c r="BY127" s="890"/>
      <c r="BZ127" s="892"/>
      <c r="CA127" s="282"/>
      <c r="CB127" s="282"/>
      <c r="CC127" s="282"/>
      <c r="CD127" s="283"/>
      <c r="CE127" s="283"/>
      <c r="CF127" s="283"/>
      <c r="CG127" s="280"/>
      <c r="CH127" s="280"/>
      <c r="CI127" s="280"/>
      <c r="CJ127" s="281"/>
      <c r="CK127" s="935"/>
      <c r="CL127" s="936"/>
      <c r="CM127" s="936"/>
      <c r="CN127" s="936"/>
      <c r="CO127" s="937"/>
      <c r="CP127" s="893" t="s">
        <v>491</v>
      </c>
      <c r="CQ127" s="828"/>
      <c r="CR127" s="828"/>
      <c r="CS127" s="828"/>
      <c r="CT127" s="828"/>
      <c r="CU127" s="828"/>
      <c r="CV127" s="828"/>
      <c r="CW127" s="828"/>
      <c r="CX127" s="828"/>
      <c r="CY127" s="828"/>
      <c r="CZ127" s="828"/>
      <c r="DA127" s="828"/>
      <c r="DB127" s="828"/>
      <c r="DC127" s="828"/>
      <c r="DD127" s="828"/>
      <c r="DE127" s="828"/>
      <c r="DF127" s="829"/>
      <c r="DG127" s="894" t="s">
        <v>448</v>
      </c>
      <c r="DH127" s="895"/>
      <c r="DI127" s="895"/>
      <c r="DJ127" s="895"/>
      <c r="DK127" s="895"/>
      <c r="DL127" s="895" t="s">
        <v>478</v>
      </c>
      <c r="DM127" s="895"/>
      <c r="DN127" s="895"/>
      <c r="DO127" s="895"/>
      <c r="DP127" s="895"/>
      <c r="DQ127" s="895" t="s">
        <v>230</v>
      </c>
      <c r="DR127" s="895"/>
      <c r="DS127" s="895"/>
      <c r="DT127" s="895"/>
      <c r="DU127" s="895"/>
      <c r="DV127" s="872" t="s">
        <v>442</v>
      </c>
      <c r="DW127" s="872"/>
      <c r="DX127" s="872"/>
      <c r="DY127" s="872"/>
      <c r="DZ127" s="873"/>
    </row>
    <row r="128" spans="1:130" s="246" customFormat="1" ht="26.25" customHeight="1" thickBot="1" x14ac:dyDescent="0.2">
      <c r="A128" s="874" t="s">
        <v>492</v>
      </c>
      <c r="B128" s="875"/>
      <c r="C128" s="875"/>
      <c r="D128" s="875"/>
      <c r="E128" s="875"/>
      <c r="F128" s="875"/>
      <c r="G128" s="875"/>
      <c r="H128" s="875"/>
      <c r="I128" s="875"/>
      <c r="J128" s="875"/>
      <c r="K128" s="875"/>
      <c r="L128" s="875"/>
      <c r="M128" s="875"/>
      <c r="N128" s="875"/>
      <c r="O128" s="875"/>
      <c r="P128" s="875"/>
      <c r="Q128" s="875"/>
      <c r="R128" s="875"/>
      <c r="S128" s="875"/>
      <c r="T128" s="875"/>
      <c r="U128" s="875"/>
      <c r="V128" s="875"/>
      <c r="W128" s="876" t="s">
        <v>493</v>
      </c>
      <c r="X128" s="876"/>
      <c r="Y128" s="876"/>
      <c r="Z128" s="877"/>
      <c r="AA128" s="878">
        <v>7253</v>
      </c>
      <c r="AB128" s="879"/>
      <c r="AC128" s="879"/>
      <c r="AD128" s="879"/>
      <c r="AE128" s="880"/>
      <c r="AF128" s="881">
        <v>5631</v>
      </c>
      <c r="AG128" s="879"/>
      <c r="AH128" s="879"/>
      <c r="AI128" s="879"/>
      <c r="AJ128" s="880"/>
      <c r="AK128" s="881">
        <v>1119</v>
      </c>
      <c r="AL128" s="879"/>
      <c r="AM128" s="879"/>
      <c r="AN128" s="879"/>
      <c r="AO128" s="880"/>
      <c r="AP128" s="882"/>
      <c r="AQ128" s="883"/>
      <c r="AR128" s="883"/>
      <c r="AS128" s="883"/>
      <c r="AT128" s="884"/>
      <c r="AU128" s="282"/>
      <c r="AV128" s="282"/>
      <c r="AW128" s="282"/>
      <c r="AX128" s="885" t="s">
        <v>494</v>
      </c>
      <c r="AY128" s="886"/>
      <c r="AZ128" s="886"/>
      <c r="BA128" s="886"/>
      <c r="BB128" s="886"/>
      <c r="BC128" s="886"/>
      <c r="BD128" s="886"/>
      <c r="BE128" s="887"/>
      <c r="BF128" s="864" t="s">
        <v>495</v>
      </c>
      <c r="BG128" s="865"/>
      <c r="BH128" s="865"/>
      <c r="BI128" s="865"/>
      <c r="BJ128" s="865"/>
      <c r="BK128" s="865"/>
      <c r="BL128" s="888"/>
      <c r="BM128" s="864">
        <v>14.6</v>
      </c>
      <c r="BN128" s="865"/>
      <c r="BO128" s="865"/>
      <c r="BP128" s="865"/>
      <c r="BQ128" s="865"/>
      <c r="BR128" s="865"/>
      <c r="BS128" s="888"/>
      <c r="BT128" s="864">
        <v>20</v>
      </c>
      <c r="BU128" s="865"/>
      <c r="BV128" s="865"/>
      <c r="BW128" s="865"/>
      <c r="BX128" s="865"/>
      <c r="BY128" s="865"/>
      <c r="BZ128" s="866"/>
      <c r="CA128" s="283"/>
      <c r="CB128" s="283"/>
      <c r="CC128" s="283"/>
      <c r="CD128" s="283"/>
      <c r="CE128" s="283"/>
      <c r="CF128" s="283"/>
      <c r="CG128" s="280"/>
      <c r="CH128" s="280"/>
      <c r="CI128" s="280"/>
      <c r="CJ128" s="281"/>
      <c r="CK128" s="938"/>
      <c r="CL128" s="939"/>
      <c r="CM128" s="939"/>
      <c r="CN128" s="939"/>
      <c r="CO128" s="940"/>
      <c r="CP128" s="867" t="s">
        <v>496</v>
      </c>
      <c r="CQ128" s="806"/>
      <c r="CR128" s="806"/>
      <c r="CS128" s="806"/>
      <c r="CT128" s="806"/>
      <c r="CU128" s="806"/>
      <c r="CV128" s="806"/>
      <c r="CW128" s="806"/>
      <c r="CX128" s="806"/>
      <c r="CY128" s="806"/>
      <c r="CZ128" s="806"/>
      <c r="DA128" s="806"/>
      <c r="DB128" s="806"/>
      <c r="DC128" s="806"/>
      <c r="DD128" s="806"/>
      <c r="DE128" s="806"/>
      <c r="DF128" s="807"/>
      <c r="DG128" s="868" t="s">
        <v>479</v>
      </c>
      <c r="DH128" s="869"/>
      <c r="DI128" s="869"/>
      <c r="DJ128" s="869"/>
      <c r="DK128" s="869"/>
      <c r="DL128" s="869" t="s">
        <v>448</v>
      </c>
      <c r="DM128" s="869"/>
      <c r="DN128" s="869"/>
      <c r="DO128" s="869"/>
      <c r="DP128" s="869"/>
      <c r="DQ128" s="869" t="s">
        <v>230</v>
      </c>
      <c r="DR128" s="869"/>
      <c r="DS128" s="869"/>
      <c r="DT128" s="869"/>
      <c r="DU128" s="869"/>
      <c r="DV128" s="870" t="s">
        <v>484</v>
      </c>
      <c r="DW128" s="870"/>
      <c r="DX128" s="870"/>
      <c r="DY128" s="870"/>
      <c r="DZ128" s="871"/>
    </row>
    <row r="129" spans="1:131" s="246" customFormat="1" ht="26.25" customHeight="1" x14ac:dyDescent="0.15">
      <c r="A129" s="852" t="s">
        <v>107</v>
      </c>
      <c r="B129" s="853"/>
      <c r="C129" s="853"/>
      <c r="D129" s="853"/>
      <c r="E129" s="853"/>
      <c r="F129" s="853"/>
      <c r="G129" s="853"/>
      <c r="H129" s="853"/>
      <c r="I129" s="853"/>
      <c r="J129" s="853"/>
      <c r="K129" s="853"/>
      <c r="L129" s="853"/>
      <c r="M129" s="853"/>
      <c r="N129" s="853"/>
      <c r="O129" s="853"/>
      <c r="P129" s="853"/>
      <c r="Q129" s="853"/>
      <c r="R129" s="853"/>
      <c r="S129" s="853"/>
      <c r="T129" s="853"/>
      <c r="U129" s="853"/>
      <c r="V129" s="853"/>
      <c r="W129" s="854" t="s">
        <v>497</v>
      </c>
      <c r="X129" s="855"/>
      <c r="Y129" s="855"/>
      <c r="Z129" s="856"/>
      <c r="AA129" s="857">
        <v>5702212</v>
      </c>
      <c r="AB129" s="858"/>
      <c r="AC129" s="858"/>
      <c r="AD129" s="858"/>
      <c r="AE129" s="859"/>
      <c r="AF129" s="860">
        <v>5722518</v>
      </c>
      <c r="AG129" s="858"/>
      <c r="AH129" s="858"/>
      <c r="AI129" s="858"/>
      <c r="AJ129" s="859"/>
      <c r="AK129" s="860">
        <v>5677338</v>
      </c>
      <c r="AL129" s="858"/>
      <c r="AM129" s="858"/>
      <c r="AN129" s="858"/>
      <c r="AO129" s="859"/>
      <c r="AP129" s="861"/>
      <c r="AQ129" s="862"/>
      <c r="AR129" s="862"/>
      <c r="AS129" s="862"/>
      <c r="AT129" s="863"/>
      <c r="AU129" s="284"/>
      <c r="AV129" s="284"/>
      <c r="AW129" s="284"/>
      <c r="AX129" s="827" t="s">
        <v>498</v>
      </c>
      <c r="AY129" s="828"/>
      <c r="AZ129" s="828"/>
      <c r="BA129" s="828"/>
      <c r="BB129" s="828"/>
      <c r="BC129" s="828"/>
      <c r="BD129" s="828"/>
      <c r="BE129" s="829"/>
      <c r="BF129" s="847" t="s">
        <v>478</v>
      </c>
      <c r="BG129" s="848"/>
      <c r="BH129" s="848"/>
      <c r="BI129" s="848"/>
      <c r="BJ129" s="848"/>
      <c r="BK129" s="848"/>
      <c r="BL129" s="849"/>
      <c r="BM129" s="847">
        <v>19.600000000000001</v>
      </c>
      <c r="BN129" s="848"/>
      <c r="BO129" s="848"/>
      <c r="BP129" s="848"/>
      <c r="BQ129" s="848"/>
      <c r="BR129" s="848"/>
      <c r="BS129" s="849"/>
      <c r="BT129" s="847">
        <v>30</v>
      </c>
      <c r="BU129" s="850"/>
      <c r="BV129" s="850"/>
      <c r="BW129" s="850"/>
      <c r="BX129" s="850"/>
      <c r="BY129" s="850"/>
      <c r="BZ129" s="851"/>
      <c r="CA129" s="285"/>
      <c r="CB129" s="285"/>
      <c r="CC129" s="285"/>
      <c r="CD129" s="285"/>
      <c r="CE129" s="285"/>
      <c r="CF129" s="285"/>
      <c r="CG129" s="285"/>
      <c r="CH129" s="285"/>
      <c r="CI129" s="285"/>
      <c r="CJ129" s="285"/>
      <c r="CK129" s="285"/>
      <c r="CL129" s="285"/>
      <c r="CM129" s="285"/>
      <c r="CN129" s="285"/>
      <c r="CO129" s="285"/>
      <c r="CP129" s="285"/>
      <c r="CQ129" s="285"/>
      <c r="CR129" s="285"/>
      <c r="CS129" s="285"/>
      <c r="CT129" s="285"/>
      <c r="CU129" s="285"/>
      <c r="CV129" s="285"/>
      <c r="CW129" s="285"/>
      <c r="CX129" s="285"/>
      <c r="CY129" s="285"/>
      <c r="CZ129" s="285"/>
      <c r="DA129" s="285"/>
      <c r="DB129" s="285"/>
      <c r="DC129" s="285"/>
      <c r="DD129" s="285"/>
      <c r="DE129" s="285"/>
      <c r="DF129" s="285"/>
      <c r="DG129" s="285"/>
      <c r="DH129" s="285"/>
      <c r="DI129" s="285"/>
      <c r="DJ129" s="285"/>
      <c r="DK129" s="285"/>
      <c r="DL129" s="285"/>
      <c r="DM129" s="285"/>
      <c r="DN129" s="285"/>
      <c r="DO129" s="285"/>
      <c r="DP129" s="253"/>
      <c r="DQ129" s="253"/>
      <c r="DR129" s="253"/>
      <c r="DS129" s="253"/>
      <c r="DT129" s="253"/>
      <c r="DU129" s="253"/>
      <c r="DV129" s="253"/>
      <c r="DW129" s="253"/>
      <c r="DX129" s="253"/>
      <c r="DY129" s="253"/>
      <c r="DZ129" s="257"/>
    </row>
    <row r="130" spans="1:131" s="246" customFormat="1" ht="26.25" customHeight="1" x14ac:dyDescent="0.15">
      <c r="A130" s="852" t="s">
        <v>499</v>
      </c>
      <c r="B130" s="853"/>
      <c r="C130" s="853"/>
      <c r="D130" s="853"/>
      <c r="E130" s="853"/>
      <c r="F130" s="853"/>
      <c r="G130" s="853"/>
      <c r="H130" s="853"/>
      <c r="I130" s="853"/>
      <c r="J130" s="853"/>
      <c r="K130" s="853"/>
      <c r="L130" s="853"/>
      <c r="M130" s="853"/>
      <c r="N130" s="853"/>
      <c r="O130" s="853"/>
      <c r="P130" s="853"/>
      <c r="Q130" s="853"/>
      <c r="R130" s="853"/>
      <c r="S130" s="853"/>
      <c r="T130" s="853"/>
      <c r="U130" s="853"/>
      <c r="V130" s="853"/>
      <c r="W130" s="854" t="s">
        <v>500</v>
      </c>
      <c r="X130" s="855"/>
      <c r="Y130" s="855"/>
      <c r="Z130" s="856"/>
      <c r="AA130" s="857">
        <v>557613</v>
      </c>
      <c r="AB130" s="858"/>
      <c r="AC130" s="858"/>
      <c r="AD130" s="858"/>
      <c r="AE130" s="859"/>
      <c r="AF130" s="860">
        <v>547798</v>
      </c>
      <c r="AG130" s="858"/>
      <c r="AH130" s="858"/>
      <c r="AI130" s="858"/>
      <c r="AJ130" s="859"/>
      <c r="AK130" s="860">
        <v>511664</v>
      </c>
      <c r="AL130" s="858"/>
      <c r="AM130" s="858"/>
      <c r="AN130" s="858"/>
      <c r="AO130" s="859"/>
      <c r="AP130" s="861"/>
      <c r="AQ130" s="862"/>
      <c r="AR130" s="862"/>
      <c r="AS130" s="862"/>
      <c r="AT130" s="863"/>
      <c r="AU130" s="284"/>
      <c r="AV130" s="284"/>
      <c r="AW130" s="284"/>
      <c r="AX130" s="827" t="s">
        <v>501</v>
      </c>
      <c r="AY130" s="828"/>
      <c r="AZ130" s="828"/>
      <c r="BA130" s="828"/>
      <c r="BB130" s="828"/>
      <c r="BC130" s="828"/>
      <c r="BD130" s="828"/>
      <c r="BE130" s="829"/>
      <c r="BF130" s="830">
        <v>5.4</v>
      </c>
      <c r="BG130" s="831"/>
      <c r="BH130" s="831"/>
      <c r="BI130" s="831"/>
      <c r="BJ130" s="831"/>
      <c r="BK130" s="831"/>
      <c r="BL130" s="832"/>
      <c r="BM130" s="830">
        <v>25</v>
      </c>
      <c r="BN130" s="831"/>
      <c r="BO130" s="831"/>
      <c r="BP130" s="831"/>
      <c r="BQ130" s="831"/>
      <c r="BR130" s="831"/>
      <c r="BS130" s="832"/>
      <c r="BT130" s="830">
        <v>35</v>
      </c>
      <c r="BU130" s="833"/>
      <c r="BV130" s="833"/>
      <c r="BW130" s="833"/>
      <c r="BX130" s="833"/>
      <c r="BY130" s="833"/>
      <c r="BZ130" s="834"/>
      <c r="CA130" s="285"/>
      <c r="CB130" s="285"/>
      <c r="CC130" s="285"/>
      <c r="CD130" s="285"/>
      <c r="CE130" s="285"/>
      <c r="CF130" s="285"/>
      <c r="CG130" s="285"/>
      <c r="CH130" s="285"/>
      <c r="CI130" s="285"/>
      <c r="CJ130" s="285"/>
      <c r="CK130" s="285"/>
      <c r="CL130" s="285"/>
      <c r="CM130" s="285"/>
      <c r="CN130" s="285"/>
      <c r="CO130" s="285"/>
      <c r="CP130" s="285"/>
      <c r="CQ130" s="285"/>
      <c r="CR130" s="285"/>
      <c r="CS130" s="285"/>
      <c r="CT130" s="285"/>
      <c r="CU130" s="285"/>
      <c r="CV130" s="285"/>
      <c r="CW130" s="285"/>
      <c r="CX130" s="285"/>
      <c r="CY130" s="285"/>
      <c r="CZ130" s="285"/>
      <c r="DA130" s="285"/>
      <c r="DB130" s="285"/>
      <c r="DC130" s="285"/>
      <c r="DD130" s="285"/>
      <c r="DE130" s="285"/>
      <c r="DF130" s="285"/>
      <c r="DG130" s="285"/>
      <c r="DH130" s="285"/>
      <c r="DI130" s="285"/>
      <c r="DJ130" s="285"/>
      <c r="DK130" s="285"/>
      <c r="DL130" s="285"/>
      <c r="DM130" s="285"/>
      <c r="DN130" s="285"/>
      <c r="DO130" s="285"/>
      <c r="DP130" s="253"/>
      <c r="DQ130" s="253"/>
      <c r="DR130" s="253"/>
      <c r="DS130" s="253"/>
      <c r="DT130" s="253"/>
      <c r="DU130" s="253"/>
      <c r="DV130" s="253"/>
      <c r="DW130" s="253"/>
      <c r="DX130" s="253"/>
      <c r="DY130" s="253"/>
      <c r="DZ130" s="257"/>
    </row>
    <row r="131" spans="1:131" s="246" customFormat="1" ht="26.25" customHeight="1" thickBot="1" x14ac:dyDescent="0.2">
      <c r="A131" s="835"/>
      <c r="B131" s="836"/>
      <c r="C131" s="836"/>
      <c r="D131" s="836"/>
      <c r="E131" s="836"/>
      <c r="F131" s="836"/>
      <c r="G131" s="836"/>
      <c r="H131" s="836"/>
      <c r="I131" s="836"/>
      <c r="J131" s="836"/>
      <c r="K131" s="836"/>
      <c r="L131" s="836"/>
      <c r="M131" s="836"/>
      <c r="N131" s="836"/>
      <c r="O131" s="836"/>
      <c r="P131" s="836"/>
      <c r="Q131" s="836"/>
      <c r="R131" s="836"/>
      <c r="S131" s="836"/>
      <c r="T131" s="836"/>
      <c r="U131" s="836"/>
      <c r="V131" s="836"/>
      <c r="W131" s="837" t="s">
        <v>502</v>
      </c>
      <c r="X131" s="838"/>
      <c r="Y131" s="838"/>
      <c r="Z131" s="839"/>
      <c r="AA131" s="840">
        <v>5144599</v>
      </c>
      <c r="AB131" s="841"/>
      <c r="AC131" s="841"/>
      <c r="AD131" s="841"/>
      <c r="AE131" s="842"/>
      <c r="AF131" s="843">
        <v>5174720</v>
      </c>
      <c r="AG131" s="841"/>
      <c r="AH131" s="841"/>
      <c r="AI131" s="841"/>
      <c r="AJ131" s="842"/>
      <c r="AK131" s="843">
        <v>5165674</v>
      </c>
      <c r="AL131" s="841"/>
      <c r="AM131" s="841"/>
      <c r="AN131" s="841"/>
      <c r="AO131" s="842"/>
      <c r="AP131" s="844"/>
      <c r="AQ131" s="845"/>
      <c r="AR131" s="845"/>
      <c r="AS131" s="845"/>
      <c r="AT131" s="846"/>
      <c r="AU131" s="284"/>
      <c r="AV131" s="284"/>
      <c r="AW131" s="284"/>
      <c r="AX131" s="805" t="s">
        <v>503</v>
      </c>
      <c r="AY131" s="806"/>
      <c r="AZ131" s="806"/>
      <c r="BA131" s="806"/>
      <c r="BB131" s="806"/>
      <c r="BC131" s="806"/>
      <c r="BD131" s="806"/>
      <c r="BE131" s="807"/>
      <c r="BF131" s="808" t="s">
        <v>388</v>
      </c>
      <c r="BG131" s="809"/>
      <c r="BH131" s="809"/>
      <c r="BI131" s="809"/>
      <c r="BJ131" s="809"/>
      <c r="BK131" s="809"/>
      <c r="BL131" s="810"/>
      <c r="BM131" s="808">
        <v>350</v>
      </c>
      <c r="BN131" s="809"/>
      <c r="BO131" s="809"/>
      <c r="BP131" s="809"/>
      <c r="BQ131" s="809"/>
      <c r="BR131" s="809"/>
      <c r="BS131" s="810"/>
      <c r="BT131" s="811"/>
      <c r="BU131" s="812"/>
      <c r="BV131" s="812"/>
      <c r="BW131" s="812"/>
      <c r="BX131" s="812"/>
      <c r="BY131" s="812"/>
      <c r="BZ131" s="813"/>
      <c r="CA131" s="285"/>
      <c r="CB131" s="285"/>
      <c r="CC131" s="285"/>
      <c r="CD131" s="285"/>
      <c r="CE131" s="285"/>
      <c r="CF131" s="285"/>
      <c r="CG131" s="285"/>
      <c r="CH131" s="285"/>
      <c r="CI131" s="285"/>
      <c r="CJ131" s="285"/>
      <c r="CK131" s="285"/>
      <c r="CL131" s="285"/>
      <c r="CM131" s="285"/>
      <c r="CN131" s="285"/>
      <c r="CO131" s="285"/>
      <c r="CP131" s="285"/>
      <c r="CQ131" s="285"/>
      <c r="CR131" s="285"/>
      <c r="CS131" s="285"/>
      <c r="CT131" s="285"/>
      <c r="CU131" s="285"/>
      <c r="CV131" s="285"/>
      <c r="CW131" s="285"/>
      <c r="CX131" s="285"/>
      <c r="CY131" s="285"/>
      <c r="CZ131" s="285"/>
      <c r="DA131" s="285"/>
      <c r="DB131" s="285"/>
      <c r="DC131" s="285"/>
      <c r="DD131" s="285"/>
      <c r="DE131" s="285"/>
      <c r="DF131" s="285"/>
      <c r="DG131" s="285"/>
      <c r="DH131" s="285"/>
      <c r="DI131" s="285"/>
      <c r="DJ131" s="285"/>
      <c r="DK131" s="285"/>
      <c r="DL131" s="285"/>
      <c r="DM131" s="285"/>
      <c r="DN131" s="285"/>
      <c r="DO131" s="285"/>
      <c r="DP131" s="253"/>
      <c r="DQ131" s="253"/>
      <c r="DR131" s="253"/>
      <c r="DS131" s="253"/>
      <c r="DT131" s="253"/>
      <c r="DU131" s="253"/>
      <c r="DV131" s="253"/>
      <c r="DW131" s="253"/>
      <c r="DX131" s="253"/>
      <c r="DY131" s="253"/>
      <c r="DZ131" s="257"/>
    </row>
    <row r="132" spans="1:131" s="246" customFormat="1" ht="26.25" customHeight="1" x14ac:dyDescent="0.15">
      <c r="A132" s="814" t="s">
        <v>504</v>
      </c>
      <c r="B132" s="815"/>
      <c r="C132" s="815"/>
      <c r="D132" s="815"/>
      <c r="E132" s="815"/>
      <c r="F132" s="815"/>
      <c r="G132" s="815"/>
      <c r="H132" s="815"/>
      <c r="I132" s="815"/>
      <c r="J132" s="815"/>
      <c r="K132" s="815"/>
      <c r="L132" s="815"/>
      <c r="M132" s="815"/>
      <c r="N132" s="815"/>
      <c r="O132" s="815"/>
      <c r="P132" s="815"/>
      <c r="Q132" s="815"/>
      <c r="R132" s="815"/>
      <c r="S132" s="815"/>
      <c r="T132" s="815"/>
      <c r="U132" s="815"/>
      <c r="V132" s="818" t="s">
        <v>505</v>
      </c>
      <c r="W132" s="818"/>
      <c r="X132" s="818"/>
      <c r="Y132" s="818"/>
      <c r="Z132" s="819"/>
      <c r="AA132" s="820">
        <v>4.9250680180000002</v>
      </c>
      <c r="AB132" s="821"/>
      <c r="AC132" s="821"/>
      <c r="AD132" s="821"/>
      <c r="AE132" s="822"/>
      <c r="AF132" s="823">
        <v>5.0954254529999998</v>
      </c>
      <c r="AG132" s="821"/>
      <c r="AH132" s="821"/>
      <c r="AI132" s="821"/>
      <c r="AJ132" s="822"/>
      <c r="AK132" s="823">
        <v>6.3163296789999999</v>
      </c>
      <c r="AL132" s="821"/>
      <c r="AM132" s="821"/>
      <c r="AN132" s="821"/>
      <c r="AO132" s="822"/>
      <c r="AP132" s="824"/>
      <c r="AQ132" s="825"/>
      <c r="AR132" s="825"/>
      <c r="AS132" s="825"/>
      <c r="AT132" s="826"/>
      <c r="AU132" s="286"/>
      <c r="AV132" s="287"/>
      <c r="AW132" s="287"/>
      <c r="AX132" s="253"/>
      <c r="AY132" s="253"/>
      <c r="AZ132" s="253"/>
      <c r="BA132" s="253"/>
      <c r="BB132" s="253"/>
      <c r="BC132" s="253"/>
      <c r="BD132" s="253"/>
      <c r="BE132" s="253"/>
      <c r="BF132" s="253"/>
      <c r="BG132" s="253"/>
      <c r="BH132" s="253"/>
      <c r="BI132" s="253"/>
      <c r="BJ132" s="253"/>
      <c r="BK132" s="253"/>
      <c r="BL132" s="253"/>
      <c r="BM132" s="253"/>
      <c r="BN132" s="253"/>
      <c r="BO132" s="253"/>
      <c r="BP132" s="253"/>
      <c r="BQ132" s="253"/>
      <c r="BR132" s="253"/>
      <c r="BS132" s="254"/>
      <c r="BT132" s="253"/>
      <c r="BU132" s="253"/>
      <c r="BV132" s="253"/>
      <c r="BW132" s="253"/>
      <c r="BX132" s="253"/>
      <c r="BY132" s="253"/>
      <c r="BZ132" s="253"/>
      <c r="CA132" s="285"/>
      <c r="CB132" s="285"/>
      <c r="CC132" s="285"/>
      <c r="CD132" s="285"/>
      <c r="CE132" s="285"/>
      <c r="CF132" s="285"/>
      <c r="CG132" s="285"/>
      <c r="CH132" s="285"/>
      <c r="CI132" s="285"/>
      <c r="CJ132" s="285"/>
      <c r="CK132" s="285"/>
      <c r="CL132" s="285"/>
      <c r="CM132" s="285"/>
      <c r="CN132" s="285"/>
      <c r="CO132" s="285"/>
      <c r="CP132" s="285"/>
      <c r="CQ132" s="285"/>
      <c r="CR132" s="285"/>
      <c r="CS132" s="285"/>
      <c r="CT132" s="285"/>
      <c r="CU132" s="285"/>
      <c r="CV132" s="285"/>
      <c r="CW132" s="285"/>
      <c r="CX132" s="285"/>
      <c r="CY132" s="285"/>
      <c r="CZ132" s="285"/>
      <c r="DA132" s="285"/>
      <c r="DB132" s="285"/>
      <c r="DC132" s="285"/>
      <c r="DD132" s="285"/>
      <c r="DE132" s="285"/>
      <c r="DF132" s="285"/>
      <c r="DG132" s="285"/>
      <c r="DH132" s="285"/>
      <c r="DI132" s="285"/>
      <c r="DJ132" s="285"/>
      <c r="DK132" s="285"/>
      <c r="DL132" s="285"/>
      <c r="DM132" s="285"/>
      <c r="DN132" s="285"/>
      <c r="DO132" s="285"/>
      <c r="DP132" s="257"/>
      <c r="DQ132" s="257"/>
      <c r="DR132" s="257"/>
      <c r="DS132" s="257"/>
      <c r="DT132" s="257"/>
      <c r="DU132" s="257"/>
      <c r="DV132" s="257"/>
      <c r="DW132" s="257"/>
      <c r="DX132" s="257"/>
      <c r="DY132" s="257"/>
      <c r="DZ132" s="257"/>
    </row>
    <row r="133" spans="1:131" s="246" customFormat="1" ht="26.25" customHeight="1" thickBot="1" x14ac:dyDescent="0.2">
      <c r="A133" s="816"/>
      <c r="B133" s="817"/>
      <c r="C133" s="817"/>
      <c r="D133" s="817"/>
      <c r="E133" s="817"/>
      <c r="F133" s="817"/>
      <c r="G133" s="817"/>
      <c r="H133" s="817"/>
      <c r="I133" s="817"/>
      <c r="J133" s="817"/>
      <c r="K133" s="817"/>
      <c r="L133" s="817"/>
      <c r="M133" s="817"/>
      <c r="N133" s="817"/>
      <c r="O133" s="817"/>
      <c r="P133" s="817"/>
      <c r="Q133" s="817"/>
      <c r="R133" s="817"/>
      <c r="S133" s="817"/>
      <c r="T133" s="817"/>
      <c r="U133" s="817"/>
      <c r="V133" s="797" t="s">
        <v>506</v>
      </c>
      <c r="W133" s="797"/>
      <c r="X133" s="797"/>
      <c r="Y133" s="797"/>
      <c r="Z133" s="798"/>
      <c r="AA133" s="799">
        <v>5.5</v>
      </c>
      <c r="AB133" s="800"/>
      <c r="AC133" s="800"/>
      <c r="AD133" s="800"/>
      <c r="AE133" s="801"/>
      <c r="AF133" s="799">
        <v>4.9000000000000004</v>
      </c>
      <c r="AG133" s="800"/>
      <c r="AH133" s="800"/>
      <c r="AI133" s="800"/>
      <c r="AJ133" s="801"/>
      <c r="AK133" s="799">
        <v>5.4</v>
      </c>
      <c r="AL133" s="800"/>
      <c r="AM133" s="800"/>
      <c r="AN133" s="800"/>
      <c r="AO133" s="801"/>
      <c r="AP133" s="802"/>
      <c r="AQ133" s="803"/>
      <c r="AR133" s="803"/>
      <c r="AS133" s="803"/>
      <c r="AT133" s="804"/>
      <c r="AU133" s="287"/>
      <c r="AV133" s="287"/>
      <c r="AW133" s="287"/>
      <c r="AX133" s="287"/>
      <c r="AY133" s="287"/>
      <c r="AZ133" s="287"/>
      <c r="BA133" s="287"/>
      <c r="BB133" s="287"/>
      <c r="BC133" s="287"/>
      <c r="BD133" s="287"/>
      <c r="BE133" s="287"/>
      <c r="BF133" s="287"/>
      <c r="BG133" s="287"/>
      <c r="BH133" s="287"/>
      <c r="BI133" s="287"/>
      <c r="BJ133" s="287"/>
      <c r="BK133" s="287"/>
      <c r="BL133" s="287"/>
      <c r="BM133" s="287"/>
      <c r="BN133" s="285"/>
      <c r="BO133" s="285"/>
      <c r="BP133" s="285"/>
      <c r="BQ133" s="285"/>
      <c r="BR133" s="285"/>
      <c r="BS133" s="285"/>
      <c r="BT133" s="285"/>
      <c r="BU133" s="285"/>
      <c r="BV133" s="285"/>
      <c r="BW133" s="285"/>
      <c r="BX133" s="285"/>
      <c r="BY133" s="285"/>
      <c r="BZ133" s="285"/>
      <c r="CA133" s="285"/>
      <c r="CB133" s="285"/>
      <c r="CC133" s="285"/>
      <c r="CD133" s="285"/>
      <c r="CE133" s="285"/>
      <c r="CF133" s="285"/>
      <c r="CG133" s="285"/>
      <c r="CH133" s="285"/>
      <c r="CI133" s="285"/>
      <c r="CJ133" s="285"/>
      <c r="CK133" s="285"/>
      <c r="CL133" s="285"/>
      <c r="CM133" s="285"/>
      <c r="CN133" s="285"/>
      <c r="CO133" s="285"/>
      <c r="CP133" s="285"/>
      <c r="CQ133" s="285"/>
      <c r="CR133" s="285"/>
      <c r="CS133" s="285"/>
      <c r="CT133" s="285"/>
      <c r="CU133" s="285"/>
      <c r="CV133" s="285"/>
      <c r="CW133" s="285"/>
      <c r="CX133" s="285"/>
      <c r="CY133" s="285"/>
      <c r="CZ133" s="285"/>
      <c r="DA133" s="285"/>
      <c r="DB133" s="285"/>
      <c r="DC133" s="285"/>
      <c r="DD133" s="285"/>
      <c r="DE133" s="285"/>
      <c r="DF133" s="285"/>
      <c r="DG133" s="285"/>
      <c r="DH133" s="285"/>
      <c r="DI133" s="285"/>
      <c r="DJ133" s="285"/>
      <c r="DK133" s="285"/>
      <c r="DL133" s="285"/>
      <c r="DM133" s="285"/>
      <c r="DN133" s="285"/>
      <c r="DO133" s="285"/>
      <c r="DP133" s="257"/>
      <c r="DQ133" s="257"/>
      <c r="DR133" s="257"/>
      <c r="DS133" s="257"/>
      <c r="DT133" s="257"/>
      <c r="DU133" s="257"/>
      <c r="DV133" s="257"/>
      <c r="DW133" s="257"/>
      <c r="DX133" s="257"/>
      <c r="DY133" s="257"/>
      <c r="DZ133" s="257"/>
    </row>
    <row r="134" spans="1:131" s="247" customFormat="1" ht="11.25" customHeight="1" x14ac:dyDescent="0.15">
      <c r="A134" s="288"/>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c r="AA134" s="288"/>
      <c r="AB134" s="288"/>
      <c r="AC134" s="288"/>
      <c r="AD134" s="288"/>
      <c r="AE134" s="288"/>
      <c r="AF134" s="288"/>
      <c r="AG134" s="288"/>
      <c r="AH134" s="288"/>
      <c r="AI134" s="288"/>
      <c r="AJ134" s="288"/>
      <c r="AK134" s="288"/>
      <c r="AL134" s="288"/>
      <c r="AM134" s="288"/>
      <c r="AN134" s="288"/>
      <c r="AO134" s="288"/>
      <c r="AP134" s="288"/>
      <c r="AQ134" s="288"/>
      <c r="AR134" s="288"/>
      <c r="AS134" s="288"/>
      <c r="AT134" s="288"/>
      <c r="AU134" s="287"/>
      <c r="AV134" s="287"/>
      <c r="AW134" s="287"/>
      <c r="AX134" s="287"/>
      <c r="AY134" s="287"/>
      <c r="AZ134" s="287"/>
      <c r="BA134" s="287"/>
      <c r="BB134" s="287"/>
      <c r="BC134" s="287"/>
      <c r="BD134" s="287"/>
      <c r="BE134" s="287"/>
      <c r="BF134" s="287"/>
      <c r="BG134" s="287"/>
      <c r="BH134" s="287"/>
      <c r="BI134" s="287"/>
      <c r="BJ134" s="287"/>
      <c r="BK134" s="287"/>
      <c r="BL134" s="287"/>
      <c r="BM134" s="287"/>
      <c r="BN134" s="285"/>
      <c r="BO134" s="285"/>
      <c r="BP134" s="285"/>
      <c r="BQ134" s="285"/>
      <c r="BR134" s="285"/>
      <c r="BS134" s="285"/>
      <c r="BT134" s="285"/>
      <c r="BU134" s="285"/>
      <c r="BV134" s="285"/>
      <c r="BW134" s="285"/>
      <c r="BX134" s="285"/>
      <c r="BY134" s="285"/>
      <c r="BZ134" s="285"/>
      <c r="CA134" s="285"/>
      <c r="CB134" s="285"/>
      <c r="CC134" s="285"/>
      <c r="CD134" s="285"/>
      <c r="CE134" s="285"/>
      <c r="CF134" s="285"/>
      <c r="CG134" s="285"/>
      <c r="CH134" s="285"/>
      <c r="CI134" s="285"/>
      <c r="CJ134" s="285"/>
      <c r="CK134" s="285"/>
      <c r="CL134" s="285"/>
      <c r="CM134" s="285"/>
      <c r="CN134" s="285"/>
      <c r="CO134" s="285"/>
      <c r="CP134" s="285"/>
      <c r="CQ134" s="285"/>
      <c r="CR134" s="285"/>
      <c r="CS134" s="285"/>
      <c r="CT134" s="285"/>
      <c r="CU134" s="285"/>
      <c r="CV134" s="285"/>
      <c r="CW134" s="285"/>
      <c r="CX134" s="285"/>
      <c r="CY134" s="285"/>
      <c r="CZ134" s="285"/>
      <c r="DA134" s="285"/>
      <c r="DB134" s="285"/>
      <c r="DC134" s="285"/>
      <c r="DD134" s="285"/>
      <c r="DE134" s="285"/>
      <c r="DF134" s="285"/>
      <c r="DG134" s="285"/>
      <c r="DH134" s="285"/>
      <c r="DI134" s="285"/>
      <c r="DJ134" s="285"/>
      <c r="DK134" s="285"/>
      <c r="DL134" s="285"/>
      <c r="DM134" s="285"/>
      <c r="DN134" s="285"/>
      <c r="DO134" s="285"/>
      <c r="DP134" s="257"/>
      <c r="DQ134" s="257"/>
      <c r="DR134" s="257"/>
      <c r="DS134" s="257"/>
      <c r="DT134" s="257"/>
      <c r="DU134" s="257"/>
      <c r="DV134" s="257"/>
      <c r="DW134" s="257"/>
      <c r="DX134" s="257"/>
      <c r="DY134" s="257"/>
      <c r="DZ134" s="257"/>
      <c r="EA134" s="246"/>
    </row>
    <row r="135" spans="1:131" ht="14.25" hidden="1" x14ac:dyDescent="0.15">
      <c r="AU135" s="288"/>
      <c r="AV135" s="288"/>
      <c r="AW135" s="288"/>
      <c r="AX135" s="288"/>
      <c r="AY135" s="288"/>
      <c r="AZ135" s="288"/>
      <c r="BA135" s="288"/>
      <c r="BB135" s="288"/>
      <c r="BC135" s="288"/>
      <c r="BD135" s="288"/>
      <c r="BE135" s="288"/>
      <c r="BF135" s="288"/>
      <c r="BG135" s="288"/>
      <c r="BH135" s="288"/>
      <c r="BI135" s="288"/>
      <c r="BJ135" s="288"/>
      <c r="BK135" s="288"/>
      <c r="BL135" s="288"/>
      <c r="BM135" s="288"/>
      <c r="BN135" s="288"/>
      <c r="BO135" s="288"/>
      <c r="BP135" s="288"/>
      <c r="BQ135" s="288"/>
      <c r="BR135" s="288"/>
      <c r="BS135" s="288"/>
      <c r="BT135" s="288"/>
      <c r="BU135" s="288"/>
      <c r="BV135" s="288"/>
      <c r="BW135" s="288"/>
      <c r="BX135" s="288"/>
      <c r="BY135" s="288"/>
      <c r="BZ135" s="288"/>
      <c r="CA135" s="288"/>
      <c r="CB135" s="288"/>
      <c r="CC135" s="288"/>
      <c r="CD135" s="288"/>
      <c r="CE135" s="288"/>
      <c r="CF135" s="288"/>
      <c r="CG135" s="288"/>
      <c r="CH135" s="288"/>
      <c r="CI135" s="288"/>
      <c r="CJ135" s="288"/>
      <c r="CK135" s="288"/>
      <c r="CL135" s="288"/>
      <c r="CM135" s="288"/>
      <c r="CN135" s="288"/>
      <c r="CO135" s="288"/>
      <c r="CP135" s="288"/>
      <c r="CQ135" s="288"/>
      <c r="CR135" s="288"/>
      <c r="CS135" s="288"/>
      <c r="CT135" s="288"/>
      <c r="CU135" s="288"/>
      <c r="CV135" s="288"/>
      <c r="CW135" s="288"/>
      <c r="CX135" s="288"/>
      <c r="CY135" s="288"/>
      <c r="CZ135" s="288"/>
      <c r="DA135" s="288"/>
      <c r="DB135" s="288"/>
      <c r="DC135" s="288"/>
      <c r="DD135" s="288"/>
      <c r="DE135" s="288"/>
      <c r="DF135" s="288"/>
      <c r="DG135" s="288"/>
      <c r="DH135" s="288"/>
      <c r="DI135" s="288"/>
      <c r="DJ135" s="288"/>
      <c r="DK135" s="288"/>
      <c r="DL135" s="288"/>
      <c r="DM135" s="288"/>
      <c r="DN135" s="288"/>
      <c r="DO135" s="288"/>
      <c r="DP135" s="288"/>
      <c r="DQ135" s="288"/>
      <c r="DR135" s="288"/>
      <c r="DS135" s="288"/>
      <c r="DT135" s="288"/>
      <c r="DU135" s="288"/>
      <c r="DV135" s="288"/>
      <c r="DW135" s="288"/>
      <c r="DX135" s="288"/>
      <c r="DY135" s="288"/>
      <c r="DZ135" s="288"/>
    </row>
    <row r="136" spans="1:131" hidden="1" x14ac:dyDescent="0.15"/>
  </sheetData>
  <sheetProtection algorithmName="SHA-512" hashValue="f594nxZBbbmgXIix5CIv9i2Dv0utJbZ3sJ4A84BW/E17ITY47TFQUqQTQafERfU5LSnos7SDtYXRKi63+uspzA==" saltValue="HAYbK7V0eu1Xzj6qcgjoFg==" spinCount="100000" sheet="1" objects="1" scenarios="1" formatRows="0"/>
  <mergeCells count="2033">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Q110"/>
  <sheetViews>
    <sheetView showGridLines="0" view="pageBreakPreview" zoomScaleNormal="85" zoomScaleSheetLayoutView="100" workbookViewId="0"/>
  </sheetViews>
  <sheetFormatPr defaultColWidth="0" defaultRowHeight="13.5" customHeight="1" zeroHeight="1" x14ac:dyDescent="0.15"/>
  <cols>
    <col min="1" max="120" width="2.75" style="291" customWidth="1"/>
    <col min="121" max="121" width="0" style="290" hidden="1" customWidth="1"/>
    <col min="122" max="16384" width="9" style="290" hidden="1"/>
  </cols>
  <sheetData>
    <row r="1" spans="1:120" x14ac:dyDescent="0.15">
      <c r="A1" s="290"/>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0"/>
      <c r="DA1" s="290"/>
      <c r="DB1" s="290"/>
      <c r="DC1" s="290"/>
      <c r="DD1" s="290"/>
      <c r="DE1" s="290"/>
      <c r="DF1" s="290"/>
      <c r="DG1" s="290"/>
      <c r="DH1" s="290"/>
      <c r="DI1" s="290"/>
      <c r="DJ1" s="290"/>
      <c r="DK1" s="290"/>
      <c r="DL1" s="290"/>
      <c r="DM1" s="290"/>
      <c r="DN1" s="290"/>
      <c r="DO1" s="290"/>
      <c r="DP1" s="290"/>
    </row>
    <row r="2" spans="1:120" x14ac:dyDescent="0.15"/>
    <row r="3" spans="1:120" x14ac:dyDescent="0.15"/>
    <row r="4" spans="1:120" x14ac:dyDescent="0.15"/>
    <row r="5" spans="1:120" x14ac:dyDescent="0.15"/>
    <row r="6" spans="1:120" x14ac:dyDescent="0.15"/>
    <row r="7" spans="1:120" x14ac:dyDescent="0.15"/>
    <row r="8" spans="1:120" x14ac:dyDescent="0.15"/>
    <row r="9" spans="1:120" x14ac:dyDescent="0.15"/>
    <row r="10" spans="1:120" x14ac:dyDescent="0.15"/>
    <row r="11" spans="1:120" x14ac:dyDescent="0.15"/>
    <row r="12" spans="1:120" x14ac:dyDescent="0.15"/>
    <row r="13" spans="1:120" x14ac:dyDescent="0.15"/>
    <row r="14" spans="1:120" x14ac:dyDescent="0.15"/>
    <row r="15" spans="1:120" x14ac:dyDescent="0.15"/>
    <row r="16" spans="1:120" x14ac:dyDescent="0.15">
      <c r="DP16" s="290"/>
    </row>
    <row r="17" spans="119:120" x14ac:dyDescent="0.15">
      <c r="DP17" s="290"/>
    </row>
    <row r="18" spans="119:120" x14ac:dyDescent="0.15"/>
    <row r="19" spans="119:120" x14ac:dyDescent="0.15"/>
    <row r="20" spans="119:120" x14ac:dyDescent="0.15">
      <c r="DO20" s="290"/>
      <c r="DP20" s="290"/>
    </row>
    <row r="21" spans="119:120" x14ac:dyDescent="0.15">
      <c r="DP21" s="290"/>
    </row>
    <row r="22" spans="119:120" x14ac:dyDescent="0.15"/>
    <row r="23" spans="119:120" x14ac:dyDescent="0.15">
      <c r="DO23" s="290"/>
      <c r="DP23" s="290"/>
    </row>
    <row r="24" spans="119:120" x14ac:dyDescent="0.15">
      <c r="DP24" s="290"/>
    </row>
    <row r="25" spans="119:120" x14ac:dyDescent="0.15">
      <c r="DP25" s="290"/>
    </row>
    <row r="26" spans="119:120" x14ac:dyDescent="0.15">
      <c r="DO26" s="290"/>
      <c r="DP26" s="290"/>
    </row>
    <row r="27" spans="119:120" x14ac:dyDescent="0.15"/>
    <row r="28" spans="119:120" x14ac:dyDescent="0.15">
      <c r="DO28" s="290"/>
      <c r="DP28" s="290"/>
    </row>
    <row r="29" spans="119:120" x14ac:dyDescent="0.15">
      <c r="DP29" s="290"/>
    </row>
    <row r="30" spans="119:120" x14ac:dyDescent="0.15"/>
    <row r="31" spans="119:120" x14ac:dyDescent="0.15">
      <c r="DO31" s="290"/>
      <c r="DP31" s="290"/>
    </row>
    <row r="32" spans="119:120" x14ac:dyDescent="0.15"/>
    <row r="33" spans="98:120" x14ac:dyDescent="0.15">
      <c r="DO33" s="290"/>
      <c r="DP33" s="290"/>
    </row>
    <row r="34" spans="98:120" x14ac:dyDescent="0.15">
      <c r="DM34" s="290"/>
    </row>
    <row r="35" spans="98:120" x14ac:dyDescent="0.15">
      <c r="CT35" s="290"/>
      <c r="CU35" s="290"/>
      <c r="CV35" s="290"/>
      <c r="CY35" s="290"/>
      <c r="CZ35" s="290"/>
      <c r="DA35" s="290"/>
      <c r="DD35" s="290"/>
      <c r="DE35" s="290"/>
      <c r="DF35" s="290"/>
      <c r="DI35" s="290"/>
      <c r="DJ35" s="290"/>
      <c r="DK35" s="290"/>
      <c r="DM35" s="290"/>
      <c r="DN35" s="290"/>
      <c r="DO35" s="290"/>
      <c r="DP35" s="290"/>
    </row>
    <row r="36" spans="98:120" x14ac:dyDescent="0.15"/>
    <row r="37" spans="98:120" x14ac:dyDescent="0.15">
      <c r="CW37" s="290"/>
      <c r="DB37" s="290"/>
      <c r="DG37" s="290"/>
      <c r="DL37" s="290"/>
      <c r="DP37" s="290"/>
    </row>
    <row r="38" spans="98:120" x14ac:dyDescent="0.15">
      <c r="CT38" s="290"/>
      <c r="CU38" s="290"/>
      <c r="CV38" s="290"/>
      <c r="CW38" s="290"/>
      <c r="CY38" s="290"/>
      <c r="CZ38" s="290"/>
      <c r="DA38" s="290"/>
      <c r="DB38" s="290"/>
      <c r="DD38" s="290"/>
      <c r="DE38" s="290"/>
      <c r="DF38" s="290"/>
      <c r="DG38" s="290"/>
      <c r="DI38" s="290"/>
      <c r="DJ38" s="290"/>
      <c r="DK38" s="290"/>
      <c r="DL38" s="290"/>
      <c r="DN38" s="290"/>
      <c r="DO38" s="290"/>
      <c r="DP38" s="290"/>
    </row>
    <row r="39" spans="98:120" x14ac:dyDescent="0.15"/>
    <row r="40" spans="98:120" x14ac:dyDescent="0.15"/>
    <row r="41" spans="98:120" x14ac:dyDescent="0.15"/>
    <row r="42" spans="98:120" x14ac:dyDescent="0.15"/>
    <row r="43" spans="98:120" x14ac:dyDescent="0.15"/>
    <row r="44" spans="98:120" x14ac:dyDescent="0.15"/>
    <row r="45" spans="98:120" x14ac:dyDescent="0.15"/>
    <row r="46" spans="98:120" x14ac:dyDescent="0.15"/>
    <row r="47" spans="98:120" x14ac:dyDescent="0.15"/>
    <row r="48" spans="98:120" x14ac:dyDescent="0.15"/>
    <row r="49" spans="22:120" x14ac:dyDescent="0.15">
      <c r="DN49" s="290"/>
      <c r="DO49" s="290"/>
      <c r="DP49" s="290"/>
    </row>
    <row r="50" spans="22:120" x14ac:dyDescent="0.15"/>
    <row r="51" spans="22:120" x14ac:dyDescent="0.15"/>
    <row r="52" spans="22:120" x14ac:dyDescent="0.15"/>
    <row r="53" spans="22:120" x14ac:dyDescent="0.15"/>
    <row r="54" spans="22:120" x14ac:dyDescent="0.15"/>
    <row r="55" spans="22:120" x14ac:dyDescent="0.15"/>
    <row r="56" spans="22:120" x14ac:dyDescent="0.15"/>
    <row r="57" spans="22:120" x14ac:dyDescent="0.15"/>
    <row r="58" spans="22:120" x14ac:dyDescent="0.15"/>
    <row r="59" spans="22:120" x14ac:dyDescent="0.15"/>
    <row r="60" spans="22:120" x14ac:dyDescent="0.15"/>
    <row r="61" spans="22:120" x14ac:dyDescent="0.15"/>
    <row r="62" spans="22:120" x14ac:dyDescent="0.15"/>
    <row r="63" spans="22:120" x14ac:dyDescent="0.15">
      <c r="W63" s="290"/>
      <c r="CS63" s="290"/>
      <c r="CX63" s="290"/>
      <c r="DC63" s="290"/>
      <c r="DH63" s="290"/>
    </row>
    <row r="64" spans="22:120" x14ac:dyDescent="0.15">
      <c r="V64" s="290"/>
    </row>
    <row r="65" spans="15:120" x14ac:dyDescent="0.15">
      <c r="X65" s="290"/>
      <c r="Z65" s="290"/>
      <c r="AA65" s="290"/>
      <c r="AB65" s="290"/>
      <c r="AC65" s="290"/>
      <c r="AD65" s="290"/>
      <c r="AE65" s="290"/>
      <c r="AF65" s="290"/>
      <c r="AG65" s="290"/>
      <c r="AH65" s="290"/>
      <c r="AI65" s="290"/>
      <c r="AJ65" s="290"/>
      <c r="AK65" s="290"/>
      <c r="AL65" s="290"/>
      <c r="AM65" s="290"/>
      <c r="AN65" s="290"/>
      <c r="AO65" s="290"/>
      <c r="AP65" s="290"/>
      <c r="AQ65" s="290"/>
      <c r="AR65" s="290"/>
      <c r="AS65" s="290"/>
      <c r="AT65" s="290"/>
      <c r="AU65" s="290"/>
      <c r="AV65" s="290"/>
      <c r="AW65" s="290"/>
      <c r="AX65" s="290"/>
      <c r="AY65" s="290"/>
      <c r="AZ65" s="290"/>
      <c r="BA65" s="290"/>
      <c r="BB65" s="290"/>
      <c r="BC65" s="290"/>
      <c r="BD65" s="290"/>
      <c r="BE65" s="290"/>
      <c r="BF65" s="290"/>
      <c r="BG65" s="290"/>
      <c r="BH65" s="290"/>
      <c r="BI65" s="290"/>
      <c r="BJ65" s="290"/>
      <c r="BK65" s="290"/>
      <c r="BL65" s="290"/>
      <c r="BM65" s="290"/>
      <c r="BN65" s="290"/>
      <c r="BO65" s="290"/>
      <c r="BP65" s="290"/>
      <c r="BQ65" s="290"/>
      <c r="BR65" s="290"/>
      <c r="BS65" s="290"/>
      <c r="BT65" s="290"/>
      <c r="BU65" s="290"/>
      <c r="BV65" s="290"/>
      <c r="BW65" s="290"/>
      <c r="BX65" s="290"/>
      <c r="BY65" s="290"/>
      <c r="BZ65" s="290"/>
      <c r="CA65" s="290"/>
      <c r="CB65" s="290"/>
      <c r="CC65" s="290"/>
      <c r="CD65" s="290"/>
      <c r="CE65" s="290"/>
      <c r="CF65" s="290"/>
      <c r="CG65" s="290"/>
      <c r="CH65" s="290"/>
      <c r="CI65" s="290"/>
      <c r="CJ65" s="290"/>
      <c r="CK65" s="290"/>
      <c r="CL65" s="290"/>
      <c r="CM65" s="290"/>
      <c r="CN65" s="290"/>
      <c r="CO65" s="290"/>
      <c r="CP65" s="290"/>
      <c r="CQ65" s="290"/>
      <c r="CR65" s="290"/>
      <c r="CU65" s="290"/>
      <c r="CZ65" s="290"/>
      <c r="DE65" s="290"/>
      <c r="DJ65" s="290"/>
    </row>
    <row r="66" spans="15:120" x14ac:dyDescent="0.15">
      <c r="Q66" s="290"/>
      <c r="S66" s="290"/>
      <c r="U66" s="290"/>
      <c r="DM66" s="290"/>
    </row>
    <row r="67" spans="15:120" x14ac:dyDescent="0.15">
      <c r="O67" s="290"/>
      <c r="P67" s="290"/>
      <c r="R67" s="290"/>
      <c r="T67" s="290"/>
      <c r="Y67" s="290"/>
      <c r="CT67" s="290"/>
      <c r="CV67" s="290"/>
      <c r="CW67" s="290"/>
      <c r="CY67" s="290"/>
      <c r="DA67" s="290"/>
      <c r="DB67" s="290"/>
      <c r="DD67" s="290"/>
      <c r="DF67" s="290"/>
      <c r="DG67" s="290"/>
      <c r="DI67" s="290"/>
      <c r="DK67" s="290"/>
      <c r="DL67" s="290"/>
      <c r="DN67" s="290"/>
      <c r="DO67" s="290"/>
      <c r="DP67" s="290"/>
    </row>
    <row r="68" spans="15:120" x14ac:dyDescent="0.15"/>
    <row r="69" spans="15:120" x14ac:dyDescent="0.15"/>
    <row r="70" spans="15:120" x14ac:dyDescent="0.15"/>
    <row r="71" spans="15:120" x14ac:dyDescent="0.15"/>
    <row r="72" spans="15:120" x14ac:dyDescent="0.15">
      <c r="DP72" s="290"/>
    </row>
    <row r="73" spans="15:120" x14ac:dyDescent="0.15">
      <c r="DP73" s="290"/>
    </row>
    <row r="74" spans="15:120" x14ac:dyDescent="0.15"/>
    <row r="75" spans="15:120" x14ac:dyDescent="0.15"/>
    <row r="76" spans="15:120" x14ac:dyDescent="0.15"/>
    <row r="77" spans="15:120" x14ac:dyDescent="0.15"/>
    <row r="78" spans="15:120" x14ac:dyDescent="0.15"/>
    <row r="79" spans="15:120" x14ac:dyDescent="0.15"/>
    <row r="80" spans="15:120" x14ac:dyDescent="0.15"/>
    <row r="81" spans="97:112" x14ac:dyDescent="0.15"/>
    <row r="82" spans="97:112" x14ac:dyDescent="0.15"/>
    <row r="83" spans="97:112" x14ac:dyDescent="0.15"/>
    <row r="84" spans="97:112" x14ac:dyDescent="0.15"/>
    <row r="85" spans="97:112" x14ac:dyDescent="0.15"/>
    <row r="86" spans="97:112" x14ac:dyDescent="0.15"/>
    <row r="87" spans="97:112" x14ac:dyDescent="0.15"/>
    <row r="88" spans="97:112" x14ac:dyDescent="0.15"/>
    <row r="89" spans="97:112" x14ac:dyDescent="0.15"/>
    <row r="90" spans="97:112" x14ac:dyDescent="0.15"/>
    <row r="91" spans="97:112" x14ac:dyDescent="0.15"/>
    <row r="92" spans="97:112" x14ac:dyDescent="0.15"/>
    <row r="93" spans="97:112" x14ac:dyDescent="0.15"/>
    <row r="94" spans="97:112" x14ac:dyDescent="0.15"/>
    <row r="95" spans="97:112" x14ac:dyDescent="0.15"/>
    <row r="96" spans="97:112" x14ac:dyDescent="0.15">
      <c r="CS96" s="290"/>
      <c r="CX96" s="290"/>
      <c r="DC96" s="290"/>
      <c r="DH96" s="290"/>
    </row>
    <row r="97" spans="24:120" x14ac:dyDescent="0.15">
      <c r="CS97" s="290"/>
      <c r="CX97" s="290"/>
      <c r="DC97" s="290"/>
      <c r="DH97" s="290"/>
      <c r="DP97" s="291" t="s">
        <v>507</v>
      </c>
    </row>
    <row r="98" spans="24:120" hidden="1" x14ac:dyDescent="0.15">
      <c r="CS98" s="290"/>
      <c r="CX98" s="290"/>
      <c r="DC98" s="290"/>
      <c r="DH98" s="290"/>
    </row>
    <row r="99" spans="24:120" hidden="1" x14ac:dyDescent="0.15">
      <c r="CS99" s="290"/>
      <c r="CX99" s="290"/>
      <c r="DC99" s="290"/>
      <c r="DH99" s="290"/>
    </row>
    <row r="100" spans="24:120" hidden="1" x14ac:dyDescent="0.15"/>
    <row r="101" spans="24:120" ht="12" hidden="1" customHeight="1" x14ac:dyDescent="0.15">
      <c r="X101" s="290"/>
      <c r="Y101" s="290"/>
      <c r="Z101" s="290"/>
      <c r="AA101" s="290"/>
      <c r="AB101" s="290"/>
      <c r="AC101" s="290"/>
      <c r="AD101" s="290"/>
      <c r="AE101" s="290"/>
      <c r="AF101" s="290"/>
      <c r="AG101" s="290"/>
      <c r="AH101" s="290"/>
      <c r="AI101" s="290"/>
      <c r="AJ101" s="290"/>
      <c r="AK101" s="290"/>
      <c r="AL101" s="290"/>
      <c r="AM101" s="290"/>
      <c r="AN101" s="290"/>
      <c r="AO101" s="290"/>
      <c r="AP101" s="290"/>
      <c r="AQ101" s="290"/>
      <c r="AR101" s="290"/>
      <c r="AS101" s="290"/>
      <c r="AT101" s="290"/>
      <c r="AU101" s="290"/>
      <c r="AV101" s="290"/>
      <c r="AW101" s="290"/>
      <c r="AX101" s="290"/>
      <c r="AY101" s="290"/>
      <c r="AZ101" s="290"/>
      <c r="BA101" s="290"/>
      <c r="BB101" s="290"/>
      <c r="BC101" s="290"/>
      <c r="BD101" s="290"/>
      <c r="BE101" s="290"/>
      <c r="BF101" s="290"/>
      <c r="BG101" s="290"/>
      <c r="BH101" s="290"/>
      <c r="BI101" s="290"/>
      <c r="BJ101" s="290"/>
      <c r="BK101" s="290"/>
      <c r="BL101" s="290"/>
      <c r="BM101" s="290"/>
      <c r="BN101" s="290"/>
      <c r="BO101" s="290"/>
      <c r="BP101" s="290"/>
      <c r="BQ101" s="290"/>
      <c r="BR101" s="290"/>
      <c r="BS101" s="290"/>
      <c r="BT101" s="290"/>
      <c r="BU101" s="290"/>
      <c r="BV101" s="290"/>
      <c r="BW101" s="290"/>
      <c r="BX101" s="290"/>
      <c r="BY101" s="290"/>
      <c r="BZ101" s="290"/>
      <c r="CA101" s="290"/>
      <c r="CB101" s="290"/>
      <c r="CC101" s="290"/>
      <c r="CD101" s="290"/>
      <c r="CE101" s="290"/>
      <c r="CF101" s="290"/>
      <c r="CG101" s="290"/>
      <c r="CH101" s="290"/>
      <c r="CI101" s="290"/>
      <c r="CJ101" s="290"/>
      <c r="CK101" s="290"/>
      <c r="CL101" s="290"/>
      <c r="CM101" s="290"/>
      <c r="CN101" s="290"/>
      <c r="CO101" s="290"/>
      <c r="CP101" s="290"/>
      <c r="CQ101" s="290"/>
      <c r="CR101" s="290"/>
      <c r="CU101" s="290"/>
      <c r="CZ101" s="290"/>
      <c r="DE101" s="290"/>
      <c r="DJ101" s="290"/>
    </row>
    <row r="102" spans="24:120" ht="1.5" hidden="1" customHeight="1" x14ac:dyDescent="0.15">
      <c r="CU102" s="290"/>
      <c r="CZ102" s="290"/>
      <c r="DE102" s="290"/>
      <c r="DJ102" s="290"/>
      <c r="DM102" s="290"/>
    </row>
    <row r="103" spans="24:120" hidden="1" x14ac:dyDescent="0.15">
      <c r="CT103" s="290"/>
      <c r="CV103" s="290"/>
      <c r="CW103" s="290"/>
      <c r="CY103" s="290"/>
      <c r="DA103" s="290"/>
      <c r="DB103" s="290"/>
      <c r="DD103" s="290"/>
      <c r="DF103" s="290"/>
      <c r="DG103" s="290"/>
      <c r="DI103" s="290"/>
      <c r="DK103" s="290"/>
      <c r="DL103" s="290"/>
      <c r="DM103" s="290"/>
      <c r="DN103" s="290"/>
      <c r="DO103" s="290"/>
      <c r="DP103" s="290"/>
    </row>
    <row r="104" spans="24:120" hidden="1" x14ac:dyDescent="0.15">
      <c r="CV104" s="290"/>
      <c r="CW104" s="290"/>
      <c r="DA104" s="290"/>
      <c r="DB104" s="290"/>
      <c r="DF104" s="290"/>
      <c r="DG104" s="290"/>
      <c r="DK104" s="290"/>
      <c r="DL104" s="290"/>
      <c r="DN104" s="290"/>
      <c r="DO104" s="290"/>
      <c r="DP104" s="290"/>
    </row>
    <row r="105" spans="24:120" ht="12.75" hidden="1" customHeight="1" x14ac:dyDescent="0.15"/>
    <row r="106" spans="24:120" hidden="1" x14ac:dyDescent="0.15"/>
    <row r="107" spans="24:120" hidden="1" x14ac:dyDescent="0.15"/>
    <row r="108" spans="24:120" hidden="1" x14ac:dyDescent="0.15"/>
    <row r="109" spans="24:120" hidden="1" x14ac:dyDescent="0.15"/>
    <row r="110" spans="24:120" hidden="1" x14ac:dyDescent="0.15"/>
  </sheetData>
  <sheetProtection algorithmName="SHA-512" hashValue="hjAy5TwDoOSzA7Ip8ibOp05SbcNsjJ/I5ETpO2TKdMchOI7WxQ08J+nCoqd7lZJdJEbkz/g/hyG3G8U9aivbHA==" saltValue="IQs2qFl8MReLxT0rV3lkrA=="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103"/>
  <sheetViews>
    <sheetView showGridLines="0" zoomScaleNormal="100" zoomScaleSheetLayoutView="55" workbookViewId="0"/>
  </sheetViews>
  <sheetFormatPr defaultColWidth="0" defaultRowHeight="13.5" customHeight="1" zeroHeight="1" x14ac:dyDescent="0.15"/>
  <cols>
    <col min="1" max="116" width="2.625" style="291" customWidth="1"/>
    <col min="117" max="16384" width="9" style="290" hidden="1"/>
  </cols>
  <sheetData>
    <row r="1" spans="2:116" x14ac:dyDescent="0.15">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0"/>
      <c r="DA1" s="290"/>
      <c r="DB1" s="290"/>
      <c r="DC1" s="290"/>
      <c r="DD1" s="290"/>
      <c r="DE1" s="290"/>
      <c r="DF1" s="290"/>
      <c r="DG1" s="290"/>
      <c r="DH1" s="290"/>
      <c r="DI1" s="290"/>
      <c r="DJ1" s="290"/>
      <c r="DK1" s="290"/>
      <c r="DL1" s="290"/>
    </row>
    <row r="2" spans="2:116" x14ac:dyDescent="0.15"/>
    <row r="3" spans="2:116" x14ac:dyDescent="0.15"/>
    <row r="4" spans="2:116" x14ac:dyDescent="0.15">
      <c r="R4" s="290"/>
      <c r="S4" s="290"/>
      <c r="T4" s="290"/>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c r="AY4" s="290"/>
      <c r="AZ4" s="290"/>
      <c r="BA4" s="290"/>
      <c r="BB4" s="290"/>
      <c r="BC4" s="290"/>
      <c r="BD4" s="290"/>
      <c r="BE4" s="290"/>
      <c r="BF4" s="290"/>
      <c r="BG4" s="290"/>
      <c r="BH4" s="290"/>
      <c r="BI4" s="290"/>
      <c r="BJ4" s="290"/>
      <c r="BK4" s="290"/>
      <c r="BL4" s="290"/>
      <c r="BM4" s="290"/>
      <c r="BN4" s="290"/>
      <c r="BO4" s="290"/>
      <c r="BP4" s="290"/>
      <c r="BQ4" s="290"/>
      <c r="BR4" s="290"/>
      <c r="BS4" s="290"/>
      <c r="BT4" s="290"/>
      <c r="BU4" s="290"/>
      <c r="BV4" s="290"/>
      <c r="BW4" s="290"/>
      <c r="BX4" s="290"/>
      <c r="BY4" s="290"/>
      <c r="BZ4" s="290"/>
      <c r="CA4" s="290"/>
      <c r="CB4" s="290"/>
      <c r="CC4" s="290"/>
      <c r="CD4" s="290"/>
      <c r="CE4" s="290"/>
      <c r="CF4" s="290"/>
      <c r="CG4" s="290"/>
      <c r="CH4" s="290"/>
      <c r="CI4" s="290"/>
      <c r="CJ4" s="290"/>
      <c r="CK4" s="290"/>
      <c r="CL4" s="290"/>
      <c r="CM4" s="290"/>
      <c r="CN4" s="290"/>
      <c r="CO4" s="290"/>
      <c r="CP4" s="290"/>
      <c r="CQ4" s="290"/>
      <c r="CR4" s="290"/>
      <c r="CS4" s="290"/>
      <c r="CT4" s="290"/>
      <c r="CU4" s="290"/>
      <c r="CV4" s="290"/>
      <c r="CW4" s="290"/>
      <c r="CX4" s="290"/>
      <c r="CY4" s="290"/>
      <c r="CZ4" s="290"/>
      <c r="DA4" s="290"/>
      <c r="DB4" s="290"/>
      <c r="DC4" s="290"/>
      <c r="DD4" s="290"/>
      <c r="DE4" s="290"/>
      <c r="DF4" s="290"/>
      <c r="DG4" s="290"/>
      <c r="DH4" s="290"/>
      <c r="DI4" s="290"/>
      <c r="DJ4" s="290"/>
      <c r="DK4" s="290"/>
      <c r="DL4" s="290"/>
    </row>
    <row r="5" spans="2:116" x14ac:dyDescent="0.15">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0"/>
      <c r="AR5" s="290"/>
      <c r="AS5" s="290"/>
      <c r="AT5" s="290"/>
      <c r="AU5" s="290"/>
      <c r="AV5" s="290"/>
      <c r="AW5" s="290"/>
      <c r="AX5" s="290"/>
      <c r="AY5" s="290"/>
      <c r="AZ5" s="290"/>
      <c r="BA5" s="290"/>
      <c r="BB5" s="290"/>
      <c r="BC5" s="290"/>
      <c r="BD5" s="290"/>
      <c r="BE5" s="290"/>
      <c r="BF5" s="290"/>
      <c r="BG5" s="290"/>
      <c r="BH5" s="290"/>
      <c r="BI5" s="290"/>
      <c r="BJ5" s="290"/>
      <c r="BK5" s="290"/>
      <c r="BL5" s="290"/>
      <c r="BM5" s="290"/>
      <c r="BN5" s="290"/>
      <c r="BO5" s="290"/>
      <c r="BP5" s="290"/>
      <c r="BQ5" s="290"/>
      <c r="BR5" s="290"/>
      <c r="BS5" s="290"/>
      <c r="BT5" s="290"/>
      <c r="BU5" s="290"/>
      <c r="BV5" s="290"/>
      <c r="BW5" s="290"/>
      <c r="BX5" s="290"/>
      <c r="BY5" s="290"/>
      <c r="BZ5" s="290"/>
      <c r="CA5" s="290"/>
      <c r="CB5" s="290"/>
      <c r="CC5" s="290"/>
      <c r="CD5" s="290"/>
      <c r="CE5" s="290"/>
      <c r="CF5" s="290"/>
      <c r="CG5" s="290"/>
      <c r="CH5" s="290"/>
      <c r="CI5" s="290"/>
      <c r="CJ5" s="290"/>
      <c r="CK5" s="290"/>
      <c r="CL5" s="290"/>
      <c r="CM5" s="290"/>
      <c r="CN5" s="290"/>
      <c r="CO5" s="290"/>
      <c r="CP5" s="290"/>
      <c r="CQ5" s="290"/>
      <c r="CR5" s="290"/>
      <c r="CS5" s="290"/>
      <c r="CT5" s="290"/>
      <c r="CU5" s="290"/>
      <c r="CV5" s="290"/>
      <c r="CW5" s="290"/>
      <c r="CX5" s="290"/>
      <c r="CY5" s="290"/>
      <c r="CZ5" s="290"/>
      <c r="DA5" s="290"/>
      <c r="DB5" s="290"/>
      <c r="DC5" s="290"/>
      <c r="DD5" s="290"/>
      <c r="DE5" s="290"/>
      <c r="DF5" s="290"/>
      <c r="DG5" s="290"/>
      <c r="DH5" s="290"/>
      <c r="DI5" s="290"/>
      <c r="DJ5" s="290"/>
      <c r="DK5" s="290"/>
      <c r="DL5" s="290"/>
    </row>
    <row r="6" spans="2:116" x14ac:dyDescent="0.15"/>
    <row r="7" spans="2:116" x14ac:dyDescent="0.15"/>
    <row r="8" spans="2:116" x14ac:dyDescent="0.15"/>
    <row r="9" spans="2:116" x14ac:dyDescent="0.15"/>
    <row r="10" spans="2:116" x14ac:dyDescent="0.15"/>
    <row r="11" spans="2:116" x14ac:dyDescent="0.15"/>
    <row r="12" spans="2:116" x14ac:dyDescent="0.15"/>
    <row r="13" spans="2:116" x14ac:dyDescent="0.15"/>
    <row r="14" spans="2:116" x14ac:dyDescent="0.15"/>
    <row r="15" spans="2:116" x14ac:dyDescent="0.15"/>
    <row r="16" spans="2:116" x14ac:dyDescent="0.15"/>
    <row r="17" spans="9:116" x14ac:dyDescent="0.15"/>
    <row r="18" spans="9:116" x14ac:dyDescent="0.15">
      <c r="I18" s="290"/>
      <c r="J18" s="290"/>
      <c r="K18" s="290"/>
      <c r="L18" s="290"/>
      <c r="M18" s="290"/>
      <c r="N18" s="290"/>
      <c r="O18" s="290"/>
      <c r="P18" s="290"/>
      <c r="Q18" s="290"/>
      <c r="R18" s="290"/>
      <c r="S18" s="290"/>
      <c r="T18" s="290"/>
      <c r="U18" s="290"/>
      <c r="V18" s="290"/>
      <c r="W18" s="290"/>
      <c r="X18" s="290"/>
      <c r="Y18" s="290"/>
      <c r="Z18" s="290"/>
      <c r="AA18" s="290"/>
      <c r="AB18" s="290"/>
      <c r="AC18" s="290"/>
      <c r="AD18" s="290"/>
      <c r="AE18" s="290"/>
      <c r="AF18" s="290"/>
      <c r="AG18" s="290"/>
      <c r="AH18" s="290"/>
      <c r="AI18" s="290"/>
      <c r="AJ18" s="290"/>
      <c r="AK18" s="290"/>
      <c r="AL18" s="290"/>
      <c r="AM18" s="290"/>
      <c r="AN18" s="290"/>
      <c r="AO18" s="290"/>
      <c r="AP18" s="290"/>
      <c r="AQ18" s="290"/>
      <c r="AR18" s="290"/>
      <c r="AS18" s="290"/>
      <c r="AT18" s="290"/>
      <c r="AU18" s="290"/>
      <c r="AV18" s="290"/>
      <c r="AW18" s="290"/>
      <c r="AX18" s="290"/>
      <c r="AY18" s="290"/>
      <c r="AZ18" s="290"/>
      <c r="BA18" s="290"/>
      <c r="BB18" s="290"/>
      <c r="BC18" s="290"/>
      <c r="BD18" s="290"/>
      <c r="BE18" s="290"/>
      <c r="BF18" s="290"/>
      <c r="BG18" s="290"/>
      <c r="BH18" s="290"/>
      <c r="BI18" s="290"/>
      <c r="BJ18" s="290"/>
      <c r="BK18" s="290"/>
      <c r="BL18" s="290"/>
      <c r="BM18" s="290"/>
      <c r="BN18" s="290"/>
      <c r="BO18" s="290"/>
      <c r="BP18" s="290"/>
      <c r="BQ18" s="290"/>
      <c r="BR18" s="290"/>
      <c r="BS18" s="290"/>
      <c r="BT18" s="290"/>
      <c r="BU18" s="290"/>
      <c r="BV18" s="290"/>
      <c r="BW18" s="290"/>
      <c r="BX18" s="290"/>
      <c r="BY18" s="290"/>
      <c r="BZ18" s="290"/>
      <c r="CA18" s="290"/>
      <c r="CB18" s="290"/>
      <c r="CC18" s="290"/>
      <c r="CD18" s="290"/>
      <c r="CE18" s="290"/>
      <c r="CF18" s="290"/>
      <c r="CG18" s="290"/>
      <c r="CH18" s="290"/>
      <c r="CI18" s="290"/>
      <c r="CJ18" s="290"/>
      <c r="CK18" s="290"/>
      <c r="CL18" s="290"/>
      <c r="CM18" s="290"/>
      <c r="CN18" s="290"/>
      <c r="CO18" s="290"/>
      <c r="CP18" s="290"/>
      <c r="CQ18" s="290"/>
      <c r="CR18" s="290"/>
      <c r="CS18" s="290"/>
      <c r="CT18" s="290"/>
      <c r="CU18" s="290"/>
      <c r="CV18" s="290"/>
      <c r="CW18" s="290"/>
      <c r="CX18" s="290"/>
      <c r="CY18" s="290"/>
      <c r="CZ18" s="290"/>
      <c r="DA18" s="290"/>
      <c r="DB18" s="290"/>
      <c r="DC18" s="290"/>
      <c r="DD18" s="290"/>
      <c r="DE18" s="290"/>
      <c r="DF18" s="290"/>
      <c r="DG18" s="290"/>
      <c r="DH18" s="290"/>
      <c r="DI18" s="290"/>
      <c r="DJ18" s="290"/>
      <c r="DK18" s="290"/>
      <c r="DL18" s="290"/>
    </row>
    <row r="19" spans="9:116" x14ac:dyDescent="0.15"/>
    <row r="20" spans="9:116" x14ac:dyDescent="0.15"/>
    <row r="21" spans="9:116" x14ac:dyDescent="0.15">
      <c r="DL21" s="290"/>
    </row>
    <row r="22" spans="9:116" x14ac:dyDescent="0.15">
      <c r="DI22" s="290"/>
      <c r="DJ22" s="290"/>
      <c r="DK22" s="290"/>
      <c r="DL22" s="290"/>
    </row>
    <row r="23" spans="9:116" x14ac:dyDescent="0.15">
      <c r="CY23" s="290"/>
      <c r="CZ23" s="290"/>
      <c r="DA23" s="290"/>
      <c r="DB23" s="290"/>
      <c r="DC23" s="290"/>
      <c r="DD23" s="290"/>
      <c r="DE23" s="290"/>
      <c r="DF23" s="290"/>
      <c r="DG23" s="290"/>
      <c r="DH23" s="290"/>
      <c r="DI23" s="290"/>
      <c r="DJ23" s="290"/>
      <c r="DK23" s="290"/>
      <c r="DL23" s="290"/>
    </row>
    <row r="24" spans="9:116" x14ac:dyDescent="0.15"/>
    <row r="25" spans="9:116" x14ac:dyDescent="0.15"/>
    <row r="26" spans="9:116" x14ac:dyDescent="0.15"/>
    <row r="27" spans="9:116" x14ac:dyDescent="0.15"/>
    <row r="28" spans="9:116" x14ac:dyDescent="0.15"/>
    <row r="29" spans="9:116" x14ac:dyDescent="0.15"/>
    <row r="30" spans="9:116" x14ac:dyDescent="0.15"/>
    <row r="31" spans="9:116" x14ac:dyDescent="0.15"/>
    <row r="32" spans="9:116" x14ac:dyDescent="0.15"/>
    <row r="33" spans="15:116" x14ac:dyDescent="0.15"/>
    <row r="34" spans="15:116" x14ac:dyDescent="0.15"/>
    <row r="35" spans="15:116" x14ac:dyDescent="0.15">
      <c r="CZ35" s="290"/>
      <c r="DA35" s="290"/>
      <c r="DB35" s="290"/>
      <c r="DC35" s="290"/>
      <c r="DD35" s="290"/>
      <c r="DE35" s="290"/>
      <c r="DF35" s="290"/>
      <c r="DG35" s="290"/>
      <c r="DH35" s="290"/>
      <c r="DI35" s="290"/>
      <c r="DJ35" s="290"/>
      <c r="DK35" s="290"/>
      <c r="DL35" s="290"/>
    </row>
    <row r="36" spans="15:116" x14ac:dyDescent="0.15"/>
    <row r="37" spans="15:116" x14ac:dyDescent="0.15">
      <c r="DL37" s="290"/>
    </row>
    <row r="38" spans="15:116" x14ac:dyDescent="0.15">
      <c r="DI38" s="290"/>
      <c r="DJ38" s="290"/>
      <c r="DK38" s="290"/>
      <c r="DL38" s="290"/>
    </row>
    <row r="39" spans="15:116" x14ac:dyDescent="0.15"/>
    <row r="40" spans="15:116" x14ac:dyDescent="0.15"/>
    <row r="41" spans="15:116" x14ac:dyDescent="0.15"/>
    <row r="42" spans="15:116" x14ac:dyDescent="0.15"/>
    <row r="43" spans="15:116" x14ac:dyDescent="0.15">
      <c r="O43" s="290"/>
      <c r="P43" s="290"/>
      <c r="Q43" s="290"/>
      <c r="R43" s="290"/>
      <c r="S43" s="290"/>
      <c r="T43" s="290"/>
      <c r="U43" s="290"/>
      <c r="V43" s="290"/>
      <c r="W43" s="290"/>
      <c r="X43" s="290"/>
      <c r="Y43" s="290"/>
      <c r="Z43" s="290"/>
      <c r="AA43" s="290"/>
      <c r="AB43" s="290"/>
      <c r="AC43" s="290"/>
      <c r="AD43" s="290"/>
      <c r="AE43" s="290"/>
      <c r="AF43" s="290"/>
      <c r="AG43" s="290"/>
      <c r="AH43" s="290"/>
      <c r="AI43" s="290"/>
      <c r="AJ43" s="290"/>
      <c r="AK43" s="290"/>
      <c r="AL43" s="290"/>
      <c r="AM43" s="290"/>
      <c r="AN43" s="290"/>
      <c r="AO43" s="290"/>
      <c r="AP43" s="290"/>
      <c r="AQ43" s="290"/>
      <c r="AR43" s="290"/>
      <c r="AS43" s="290"/>
      <c r="AT43" s="290"/>
      <c r="AU43" s="290"/>
      <c r="AV43" s="290"/>
      <c r="AW43" s="290"/>
      <c r="AX43" s="290"/>
      <c r="AY43" s="290"/>
      <c r="AZ43" s="290"/>
      <c r="BA43" s="290"/>
      <c r="BB43" s="290"/>
      <c r="BC43" s="290"/>
      <c r="BD43" s="290"/>
      <c r="BE43" s="290"/>
      <c r="BF43" s="290"/>
      <c r="BG43" s="290"/>
      <c r="BH43" s="290"/>
      <c r="BI43" s="290"/>
      <c r="BJ43" s="290"/>
      <c r="BK43" s="290"/>
      <c r="BL43" s="290"/>
      <c r="BM43" s="290"/>
      <c r="BN43" s="290"/>
      <c r="BO43" s="290"/>
      <c r="BP43" s="290"/>
      <c r="BQ43" s="290"/>
      <c r="BR43" s="290"/>
      <c r="BS43" s="290"/>
      <c r="BT43" s="290"/>
      <c r="BU43" s="290"/>
      <c r="BV43" s="290"/>
      <c r="BW43" s="290"/>
      <c r="BX43" s="290"/>
      <c r="BY43" s="290"/>
      <c r="BZ43" s="290"/>
      <c r="CA43" s="290"/>
      <c r="CB43" s="290"/>
      <c r="CC43" s="290"/>
      <c r="CD43" s="290"/>
      <c r="CE43" s="290"/>
      <c r="CF43" s="290"/>
      <c r="CG43" s="290"/>
      <c r="CH43" s="290"/>
      <c r="CI43" s="290"/>
      <c r="CJ43" s="290"/>
      <c r="CK43" s="290"/>
      <c r="CL43" s="290"/>
      <c r="CM43" s="290"/>
      <c r="CN43" s="290"/>
      <c r="CO43" s="290"/>
      <c r="CP43" s="290"/>
      <c r="CQ43" s="290"/>
      <c r="CR43" s="290"/>
      <c r="CS43" s="290"/>
      <c r="CT43" s="290"/>
      <c r="CU43" s="290"/>
      <c r="CV43" s="290"/>
      <c r="CW43" s="290"/>
      <c r="CX43" s="290"/>
      <c r="CY43" s="290"/>
      <c r="CZ43" s="290"/>
      <c r="DA43" s="290"/>
      <c r="DB43" s="290"/>
      <c r="DC43" s="290"/>
      <c r="DD43" s="290"/>
      <c r="DE43" s="290"/>
      <c r="DF43" s="290"/>
      <c r="DG43" s="290"/>
      <c r="DH43" s="290"/>
      <c r="DI43" s="290"/>
      <c r="DJ43" s="290"/>
      <c r="DK43" s="290"/>
      <c r="DL43" s="290"/>
    </row>
    <row r="44" spans="15:116" x14ac:dyDescent="0.15">
      <c r="DL44" s="290"/>
    </row>
    <row r="45" spans="15:116" x14ac:dyDescent="0.15"/>
    <row r="46" spans="15:116" x14ac:dyDescent="0.15">
      <c r="DA46" s="290"/>
      <c r="DB46" s="290"/>
      <c r="DC46" s="290"/>
      <c r="DD46" s="290"/>
      <c r="DE46" s="290"/>
      <c r="DF46" s="290"/>
      <c r="DG46" s="290"/>
      <c r="DH46" s="290"/>
      <c r="DI46" s="290"/>
      <c r="DJ46" s="290"/>
      <c r="DK46" s="290"/>
      <c r="DL46" s="290"/>
    </row>
    <row r="47" spans="15:116" x14ac:dyDescent="0.15"/>
    <row r="48" spans="15:116" x14ac:dyDescent="0.15"/>
    <row r="49" spans="104:116" x14ac:dyDescent="0.15"/>
    <row r="50" spans="104:116" x14ac:dyDescent="0.15">
      <c r="CZ50" s="290"/>
      <c r="DA50" s="290"/>
      <c r="DB50" s="290"/>
      <c r="DC50" s="290"/>
      <c r="DD50" s="290"/>
      <c r="DE50" s="290"/>
      <c r="DF50" s="290"/>
      <c r="DG50" s="290"/>
      <c r="DH50" s="290"/>
      <c r="DI50" s="290"/>
      <c r="DJ50" s="290"/>
      <c r="DK50" s="290"/>
      <c r="DL50" s="290"/>
    </row>
    <row r="51" spans="104:116" x14ac:dyDescent="0.15"/>
    <row r="52" spans="104:116" x14ac:dyDescent="0.15"/>
    <row r="53" spans="104:116" x14ac:dyDescent="0.15">
      <c r="DL53" s="290"/>
    </row>
    <row r="54" spans="104:116" x14ac:dyDescent="0.15"/>
    <row r="55" spans="104:116" x14ac:dyDescent="0.15"/>
    <row r="56" spans="104:116" x14ac:dyDescent="0.15"/>
    <row r="57" spans="104:116" x14ac:dyDescent="0.15"/>
    <row r="58" spans="104:116" x14ac:dyDescent="0.15"/>
    <row r="59" spans="104:116" x14ac:dyDescent="0.15"/>
    <row r="60" spans="104:116" x14ac:dyDescent="0.15"/>
    <row r="61" spans="104:116" x14ac:dyDescent="0.15"/>
    <row r="62" spans="104:116" x14ac:dyDescent="0.15"/>
    <row r="63" spans="104:116" x14ac:dyDescent="0.15"/>
    <row r="64" spans="104:116" x14ac:dyDescent="0.15"/>
    <row r="65" spans="107:116" x14ac:dyDescent="0.15"/>
    <row r="66" spans="107:116" x14ac:dyDescent="0.15"/>
    <row r="67" spans="107:116" x14ac:dyDescent="0.15">
      <c r="DC67" s="290"/>
      <c r="DD67" s="290"/>
      <c r="DE67" s="290"/>
      <c r="DF67" s="290"/>
      <c r="DG67" s="290"/>
      <c r="DH67" s="290"/>
      <c r="DI67" s="290"/>
      <c r="DJ67" s="290"/>
      <c r="DK67" s="290"/>
      <c r="DL67" s="290"/>
    </row>
    <row r="68" spans="107:116" x14ac:dyDescent="0.15"/>
    <row r="69" spans="107:116" x14ac:dyDescent="0.15"/>
    <row r="70" spans="107:116" x14ac:dyDescent="0.15"/>
    <row r="71" spans="107:116" x14ac:dyDescent="0.15"/>
    <row r="72" spans="107:116" x14ac:dyDescent="0.15"/>
    <row r="73" spans="107:116" x14ac:dyDescent="0.15"/>
    <row r="74" spans="107:116" x14ac:dyDescent="0.15"/>
    <row r="75" spans="107:116" x14ac:dyDescent="0.15"/>
    <row r="76" spans="107:116" x14ac:dyDescent="0.15"/>
    <row r="77" spans="107:116" x14ac:dyDescent="0.15"/>
    <row r="78" spans="107:116" x14ac:dyDescent="0.15"/>
    <row r="79" spans="107:116" x14ac:dyDescent="0.15"/>
    <row r="80" spans="107:116" x14ac:dyDescent="0.15"/>
    <row r="81" x14ac:dyDescent="0.15"/>
    <row r="82" x14ac:dyDescent="0.15"/>
    <row r="83" x14ac:dyDescent="0.15"/>
    <row r="84" x14ac:dyDescent="0.15"/>
    <row r="85" x14ac:dyDescent="0.15"/>
    <row r="86" x14ac:dyDescent="0.15"/>
    <row r="87" x14ac:dyDescent="0.15"/>
    <row r="88" x14ac:dyDescent="0.15"/>
    <row r="89" x14ac:dyDescent="0.15"/>
    <row r="90" ht="13.5" hidden="1" customHeight="1" x14ac:dyDescent="0.15"/>
    <row r="91" ht="13.5" hidden="1" customHeight="1" x14ac:dyDescent="0.15"/>
    <row r="92" ht="13.5" hidden="1" customHeight="1" x14ac:dyDescent="0.15"/>
    <row r="93" ht="13.5" hidden="1" customHeight="1" x14ac:dyDescent="0.15"/>
    <row r="94" ht="13.5" hidden="1" customHeight="1" x14ac:dyDescent="0.15"/>
    <row r="95" ht="13.5" hidden="1" customHeight="1" x14ac:dyDescent="0.15"/>
    <row r="96" ht="13.5" hidden="1" customHeight="1" x14ac:dyDescent="0.15"/>
    <row r="97" ht="13.5" hidden="1" customHeight="1" x14ac:dyDescent="0.15"/>
    <row r="98" ht="13.5" hidden="1" customHeight="1" x14ac:dyDescent="0.15"/>
    <row r="99" ht="13.5" hidden="1" customHeight="1" x14ac:dyDescent="0.15"/>
    <row r="100" ht="13.5" hidden="1" customHeight="1" x14ac:dyDescent="0.15"/>
    <row r="101" ht="13.5" hidden="1" customHeight="1" x14ac:dyDescent="0.15"/>
    <row r="102" ht="13.5" hidden="1" customHeight="1" x14ac:dyDescent="0.15"/>
    <row r="103" ht="13.5" hidden="1" customHeight="1" x14ac:dyDescent="0.15"/>
  </sheetData>
  <sheetProtection algorithmName="SHA-512" hashValue="YzQ3kDtSmo50BzMyunY9Z+3Z+8bi1coEkzeulrPi6EIoDuOUO3A4XhLgvqEYF1gla81R6nFx2WBroHUMa77lOw==" saltValue="XCVoo5smF0LXVB0xX6PMNg=="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74"/>
  <sheetViews>
    <sheetView showGridLines="0" view="pageBreakPreview" workbookViewId="0"/>
  </sheetViews>
  <sheetFormatPr defaultColWidth="0" defaultRowHeight="13.5" customHeight="1" zeroHeight="1" x14ac:dyDescent="0.15"/>
  <cols>
    <col min="1" max="36" width="2.5" style="292" customWidth="1"/>
    <col min="37" max="44" width="17" style="292" customWidth="1"/>
    <col min="45" max="45" width="6.125" style="299" customWidth="1"/>
    <col min="46" max="46" width="3" style="297" customWidth="1"/>
    <col min="47" max="47" width="19.125" style="292" hidden="1" customWidth="1"/>
    <col min="48" max="52" width="12.625" style="292" hidden="1" customWidth="1"/>
    <col min="53" max="16384" width="8.625" style="292" hidden="1"/>
  </cols>
  <sheetData>
    <row r="1" spans="1:46" x14ac:dyDescent="0.15">
      <c r="AS1" s="293"/>
      <c r="AT1" s="293"/>
    </row>
    <row r="2" spans="1:46" x14ac:dyDescent="0.15">
      <c r="AS2" s="293"/>
      <c r="AT2" s="293"/>
    </row>
    <row r="3" spans="1:46" x14ac:dyDescent="0.15">
      <c r="AS3" s="293"/>
      <c r="AT3" s="293"/>
    </row>
    <row r="4" spans="1:46" x14ac:dyDescent="0.15">
      <c r="AS4" s="293"/>
      <c r="AT4" s="293"/>
    </row>
    <row r="5" spans="1:46" ht="17.25" x14ac:dyDescent="0.15">
      <c r="A5" s="294" t="s">
        <v>508</v>
      </c>
      <c r="B5" s="295"/>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s="295"/>
      <c r="AG5" s="295"/>
      <c r="AH5" s="295"/>
      <c r="AI5" s="295"/>
      <c r="AJ5" s="295"/>
      <c r="AK5" s="295"/>
      <c r="AL5" s="295"/>
      <c r="AM5" s="295"/>
      <c r="AN5" s="295"/>
      <c r="AO5" s="295"/>
      <c r="AP5" s="295"/>
      <c r="AQ5" s="295"/>
      <c r="AR5" s="295"/>
      <c r="AS5" s="296"/>
    </row>
    <row r="6" spans="1:46" x14ac:dyDescent="0.15">
      <c r="A6" s="297"/>
      <c r="B6" s="293"/>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8" t="s">
        <v>509</v>
      </c>
      <c r="AL6" s="298"/>
      <c r="AM6" s="298"/>
      <c r="AN6" s="298"/>
      <c r="AO6" s="293"/>
      <c r="AP6" s="293"/>
      <c r="AQ6" s="293"/>
      <c r="AR6" s="293"/>
    </row>
    <row r="7" spans="1:46" x14ac:dyDescent="0.15">
      <c r="A7" s="297"/>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300"/>
      <c r="AL7" s="301"/>
      <c r="AM7" s="301"/>
      <c r="AN7" s="302"/>
      <c r="AO7" s="1212" t="s">
        <v>510</v>
      </c>
      <c r="AP7" s="303"/>
      <c r="AQ7" s="304" t="s">
        <v>511</v>
      </c>
      <c r="AR7" s="305"/>
    </row>
    <row r="8" spans="1:46" x14ac:dyDescent="0.15">
      <c r="A8" s="297"/>
      <c r="B8" s="293"/>
      <c r="C8" s="293"/>
      <c r="D8" s="293"/>
      <c r="E8" s="293"/>
      <c r="F8" s="293"/>
      <c r="G8" s="293"/>
      <c r="H8" s="293"/>
      <c r="I8" s="293"/>
      <c r="J8" s="293"/>
      <c r="K8" s="293"/>
      <c r="L8" s="293"/>
      <c r="M8" s="293"/>
      <c r="N8" s="293"/>
      <c r="O8" s="293"/>
      <c r="P8" s="293"/>
      <c r="Q8" s="293"/>
      <c r="R8" s="293"/>
      <c r="S8" s="293"/>
      <c r="T8" s="293"/>
      <c r="U8" s="293"/>
      <c r="V8" s="293"/>
      <c r="W8" s="293"/>
      <c r="X8" s="293"/>
      <c r="Y8" s="293"/>
      <c r="Z8" s="293"/>
      <c r="AA8" s="293"/>
      <c r="AB8" s="293"/>
      <c r="AC8" s="293"/>
      <c r="AD8" s="293"/>
      <c r="AE8" s="293"/>
      <c r="AF8" s="293"/>
      <c r="AG8" s="293"/>
      <c r="AH8" s="293"/>
      <c r="AI8" s="293"/>
      <c r="AJ8" s="293"/>
      <c r="AK8" s="306"/>
      <c r="AL8" s="307"/>
      <c r="AM8" s="307"/>
      <c r="AN8" s="308"/>
      <c r="AO8" s="1213"/>
      <c r="AP8" s="309" t="s">
        <v>512</v>
      </c>
      <c r="AQ8" s="310" t="s">
        <v>513</v>
      </c>
      <c r="AR8" s="311" t="s">
        <v>514</v>
      </c>
    </row>
    <row r="9" spans="1:46" x14ac:dyDescent="0.15">
      <c r="A9" s="297"/>
      <c r="B9" s="293"/>
      <c r="C9" s="293"/>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293"/>
      <c r="AJ9" s="293"/>
      <c r="AK9" s="1226" t="s">
        <v>515</v>
      </c>
      <c r="AL9" s="1227"/>
      <c r="AM9" s="1227"/>
      <c r="AN9" s="1228"/>
      <c r="AO9" s="312">
        <v>1549539</v>
      </c>
      <c r="AP9" s="312">
        <v>59673</v>
      </c>
      <c r="AQ9" s="313">
        <v>56489</v>
      </c>
      <c r="AR9" s="314">
        <v>5.6</v>
      </c>
    </row>
    <row r="10" spans="1:46" x14ac:dyDescent="0.15">
      <c r="A10" s="297"/>
      <c r="B10" s="293"/>
      <c r="C10" s="293"/>
      <c r="D10" s="293"/>
      <c r="E10" s="293"/>
      <c r="F10" s="293"/>
      <c r="G10" s="293"/>
      <c r="H10" s="293"/>
      <c r="I10" s="293"/>
      <c r="J10" s="293"/>
      <c r="K10" s="293"/>
      <c r="L10" s="293"/>
      <c r="M10" s="293"/>
      <c r="N10" s="293"/>
      <c r="O10" s="293"/>
      <c r="P10" s="293"/>
      <c r="Q10" s="293"/>
      <c r="R10" s="293"/>
      <c r="S10" s="293"/>
      <c r="T10" s="293"/>
      <c r="U10" s="293"/>
      <c r="V10" s="293"/>
      <c r="W10" s="293"/>
      <c r="X10" s="293"/>
      <c r="Y10" s="293"/>
      <c r="Z10" s="293"/>
      <c r="AA10" s="293"/>
      <c r="AB10" s="293"/>
      <c r="AC10" s="293"/>
      <c r="AD10" s="293"/>
      <c r="AE10" s="293"/>
      <c r="AF10" s="293"/>
      <c r="AG10" s="293"/>
      <c r="AH10" s="293"/>
      <c r="AI10" s="293"/>
      <c r="AJ10" s="293"/>
      <c r="AK10" s="1226" t="s">
        <v>516</v>
      </c>
      <c r="AL10" s="1227"/>
      <c r="AM10" s="1227"/>
      <c r="AN10" s="1228"/>
      <c r="AO10" s="315">
        <v>180899</v>
      </c>
      <c r="AP10" s="315">
        <v>6966</v>
      </c>
      <c r="AQ10" s="316">
        <v>5759</v>
      </c>
      <c r="AR10" s="317">
        <v>21</v>
      </c>
    </row>
    <row r="11" spans="1:46" ht="13.5" customHeight="1" x14ac:dyDescent="0.15">
      <c r="A11" s="297"/>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1226" t="s">
        <v>517</v>
      </c>
      <c r="AL11" s="1227"/>
      <c r="AM11" s="1227"/>
      <c r="AN11" s="1228"/>
      <c r="AO11" s="315">
        <v>266638</v>
      </c>
      <c r="AP11" s="315">
        <v>10268</v>
      </c>
      <c r="AQ11" s="316">
        <v>8418</v>
      </c>
      <c r="AR11" s="317">
        <v>22</v>
      </c>
    </row>
    <row r="12" spans="1:46" ht="13.5" customHeight="1" x14ac:dyDescent="0.15">
      <c r="A12" s="297"/>
      <c r="B12" s="293"/>
      <c r="C12" s="293"/>
      <c r="D12" s="293"/>
      <c r="E12" s="293"/>
      <c r="F12" s="293"/>
      <c r="G12" s="293"/>
      <c r="H12" s="293"/>
      <c r="I12" s="293"/>
      <c r="J12" s="293"/>
      <c r="K12" s="293"/>
      <c r="L12" s="293"/>
      <c r="M12" s="293"/>
      <c r="N12" s="293"/>
      <c r="O12" s="293"/>
      <c r="P12" s="293"/>
      <c r="Q12" s="293"/>
      <c r="R12" s="293"/>
      <c r="S12" s="293"/>
      <c r="T12" s="293"/>
      <c r="U12" s="293"/>
      <c r="V12" s="293"/>
      <c r="W12" s="293"/>
      <c r="X12" s="293"/>
      <c r="Y12" s="293"/>
      <c r="Z12" s="293"/>
      <c r="AA12" s="293"/>
      <c r="AB12" s="293"/>
      <c r="AC12" s="293"/>
      <c r="AD12" s="293"/>
      <c r="AE12" s="293"/>
      <c r="AF12" s="293"/>
      <c r="AG12" s="293"/>
      <c r="AH12" s="293"/>
      <c r="AI12" s="293"/>
      <c r="AJ12" s="293"/>
      <c r="AK12" s="1226" t="s">
        <v>518</v>
      </c>
      <c r="AL12" s="1227"/>
      <c r="AM12" s="1227"/>
      <c r="AN12" s="1228"/>
      <c r="AO12" s="315" t="s">
        <v>519</v>
      </c>
      <c r="AP12" s="315" t="s">
        <v>519</v>
      </c>
      <c r="AQ12" s="316">
        <v>199</v>
      </c>
      <c r="AR12" s="317" t="s">
        <v>519</v>
      </c>
    </row>
    <row r="13" spans="1:46" ht="13.5" customHeight="1" x14ac:dyDescent="0.15">
      <c r="A13" s="297"/>
      <c r="B13" s="293"/>
      <c r="C13" s="293"/>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c r="AF13" s="293"/>
      <c r="AG13" s="293"/>
      <c r="AH13" s="293"/>
      <c r="AI13" s="293"/>
      <c r="AJ13" s="293"/>
      <c r="AK13" s="1226" t="s">
        <v>520</v>
      </c>
      <c r="AL13" s="1227"/>
      <c r="AM13" s="1227"/>
      <c r="AN13" s="1228"/>
      <c r="AO13" s="315" t="s">
        <v>519</v>
      </c>
      <c r="AP13" s="315" t="s">
        <v>519</v>
      </c>
      <c r="AQ13" s="316">
        <v>11</v>
      </c>
      <c r="AR13" s="317" t="s">
        <v>519</v>
      </c>
    </row>
    <row r="14" spans="1:46" ht="13.5" customHeight="1" x14ac:dyDescent="0.15">
      <c r="A14" s="297"/>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c r="AF14" s="293"/>
      <c r="AG14" s="293"/>
      <c r="AH14" s="293"/>
      <c r="AI14" s="293"/>
      <c r="AJ14" s="293"/>
      <c r="AK14" s="1226" t="s">
        <v>521</v>
      </c>
      <c r="AL14" s="1227"/>
      <c r="AM14" s="1227"/>
      <c r="AN14" s="1228"/>
      <c r="AO14" s="315">
        <v>77075</v>
      </c>
      <c r="AP14" s="315">
        <v>2968</v>
      </c>
      <c r="AQ14" s="316">
        <v>2749</v>
      </c>
      <c r="AR14" s="317">
        <v>8</v>
      </c>
    </row>
    <row r="15" spans="1:46" ht="13.5" customHeight="1" x14ac:dyDescent="0.15">
      <c r="A15" s="297"/>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1226" t="s">
        <v>522</v>
      </c>
      <c r="AL15" s="1227"/>
      <c r="AM15" s="1227"/>
      <c r="AN15" s="1228"/>
      <c r="AO15" s="315">
        <v>16050</v>
      </c>
      <c r="AP15" s="315">
        <v>618</v>
      </c>
      <c r="AQ15" s="316">
        <v>1213</v>
      </c>
      <c r="AR15" s="317">
        <v>-49.1</v>
      </c>
    </row>
    <row r="16" spans="1:46" x14ac:dyDescent="0.15">
      <c r="A16" s="297"/>
      <c r="B16" s="293"/>
      <c r="C16" s="293"/>
      <c r="D16" s="293"/>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1229" t="s">
        <v>523</v>
      </c>
      <c r="AL16" s="1230"/>
      <c r="AM16" s="1230"/>
      <c r="AN16" s="1231"/>
      <c r="AO16" s="315">
        <v>-151531</v>
      </c>
      <c r="AP16" s="315">
        <v>-5836</v>
      </c>
      <c r="AQ16" s="316">
        <v>-4842</v>
      </c>
      <c r="AR16" s="317">
        <v>20.5</v>
      </c>
    </row>
    <row r="17" spans="1:46" x14ac:dyDescent="0.15">
      <c r="A17" s="297"/>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1229" t="s">
        <v>185</v>
      </c>
      <c r="AL17" s="1230"/>
      <c r="AM17" s="1230"/>
      <c r="AN17" s="1231"/>
      <c r="AO17" s="315">
        <v>1938670</v>
      </c>
      <c r="AP17" s="315">
        <v>74659</v>
      </c>
      <c r="AQ17" s="316">
        <v>69997</v>
      </c>
      <c r="AR17" s="317">
        <v>6.7</v>
      </c>
    </row>
    <row r="18" spans="1:46" x14ac:dyDescent="0.15">
      <c r="A18" s="297"/>
      <c r="B18" s="293"/>
      <c r="C18" s="293"/>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318"/>
      <c r="AR18" s="318"/>
    </row>
    <row r="19" spans="1:46" x14ac:dyDescent="0.15">
      <c r="A19" s="297"/>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t="s">
        <v>524</v>
      </c>
      <c r="AL19" s="293"/>
      <c r="AM19" s="293"/>
      <c r="AN19" s="293"/>
      <c r="AO19" s="293"/>
      <c r="AP19" s="293"/>
      <c r="AQ19" s="293"/>
      <c r="AR19" s="293"/>
    </row>
    <row r="20" spans="1:46" x14ac:dyDescent="0.15">
      <c r="A20" s="297"/>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s="293"/>
      <c r="AG20" s="293"/>
      <c r="AH20" s="293"/>
      <c r="AI20" s="293"/>
      <c r="AJ20" s="293"/>
      <c r="AK20" s="319"/>
      <c r="AL20" s="320"/>
      <c r="AM20" s="320"/>
      <c r="AN20" s="321"/>
      <c r="AO20" s="322" t="s">
        <v>525</v>
      </c>
      <c r="AP20" s="323" t="s">
        <v>526</v>
      </c>
      <c r="AQ20" s="324" t="s">
        <v>527</v>
      </c>
      <c r="AR20" s="325"/>
    </row>
    <row r="21" spans="1:46" s="331" customFormat="1" x14ac:dyDescent="0.15">
      <c r="A21" s="326"/>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1223" t="s">
        <v>528</v>
      </c>
      <c r="AL21" s="1224"/>
      <c r="AM21" s="1224"/>
      <c r="AN21" s="1225"/>
      <c r="AO21" s="327">
        <v>7.82</v>
      </c>
      <c r="AP21" s="328">
        <v>6.51</v>
      </c>
      <c r="AQ21" s="329">
        <v>1.31</v>
      </c>
      <c r="AR21" s="298"/>
      <c r="AS21" s="330"/>
      <c r="AT21" s="326"/>
    </row>
    <row r="22" spans="1:46" s="331" customFormat="1" x14ac:dyDescent="0.15">
      <c r="A22" s="326"/>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c r="AE22" s="298"/>
      <c r="AF22" s="298"/>
      <c r="AG22" s="298"/>
      <c r="AH22" s="298"/>
      <c r="AI22" s="298"/>
      <c r="AJ22" s="298"/>
      <c r="AK22" s="1223" t="s">
        <v>529</v>
      </c>
      <c r="AL22" s="1224"/>
      <c r="AM22" s="1224"/>
      <c r="AN22" s="1225"/>
      <c r="AO22" s="332">
        <v>98.4</v>
      </c>
      <c r="AP22" s="333">
        <v>97.2</v>
      </c>
      <c r="AQ22" s="334">
        <v>1.2</v>
      </c>
      <c r="AR22" s="318"/>
      <c r="AS22" s="330"/>
      <c r="AT22" s="326"/>
    </row>
    <row r="23" spans="1:46" s="331" customFormat="1" x14ac:dyDescent="0.15">
      <c r="A23" s="326"/>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c r="AL23" s="298"/>
      <c r="AM23" s="298"/>
      <c r="AN23" s="298"/>
      <c r="AO23" s="298"/>
      <c r="AP23" s="318"/>
      <c r="AQ23" s="318"/>
      <c r="AR23" s="318"/>
      <c r="AS23" s="330"/>
      <c r="AT23" s="326"/>
    </row>
    <row r="24" spans="1:46" s="331" customFormat="1" x14ac:dyDescent="0.15">
      <c r="A24" s="326"/>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c r="AL24" s="298"/>
      <c r="AM24" s="298"/>
      <c r="AN24" s="298"/>
      <c r="AO24" s="298"/>
      <c r="AP24" s="318"/>
      <c r="AQ24" s="318"/>
      <c r="AR24" s="318"/>
      <c r="AS24" s="330"/>
      <c r="AT24" s="326"/>
    </row>
    <row r="25" spans="1:46" s="331" customFormat="1" x14ac:dyDescent="0.15">
      <c r="A25" s="335"/>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s="336"/>
      <c r="AG25" s="336"/>
      <c r="AH25" s="336"/>
      <c r="AI25" s="336"/>
      <c r="AJ25" s="336"/>
      <c r="AK25" s="336"/>
      <c r="AL25" s="336"/>
      <c r="AM25" s="336"/>
      <c r="AN25" s="336"/>
      <c r="AO25" s="336"/>
      <c r="AP25" s="337"/>
      <c r="AQ25" s="337"/>
      <c r="AR25" s="337"/>
      <c r="AS25" s="338"/>
      <c r="AT25" s="326"/>
    </row>
    <row r="26" spans="1:46" s="331" customFormat="1" x14ac:dyDescent="0.15">
      <c r="A26" s="298" t="s">
        <v>530</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98"/>
      <c r="AE26" s="298"/>
      <c r="AF26" s="298"/>
      <c r="AG26" s="298"/>
      <c r="AH26" s="298"/>
      <c r="AI26" s="298"/>
      <c r="AJ26" s="298"/>
      <c r="AK26" s="298"/>
      <c r="AL26" s="298"/>
      <c r="AM26" s="298"/>
      <c r="AN26" s="298"/>
      <c r="AO26" s="298"/>
      <c r="AP26" s="318"/>
      <c r="AQ26" s="318"/>
      <c r="AR26" s="318"/>
      <c r="AS26" s="298"/>
      <c r="AT26" s="298"/>
    </row>
    <row r="27" spans="1:46" x14ac:dyDescent="0.15">
      <c r="A27" s="339"/>
      <c r="AO27" s="293"/>
      <c r="AP27" s="293"/>
      <c r="AQ27" s="293"/>
      <c r="AR27" s="293"/>
      <c r="AS27" s="293"/>
      <c r="AT27" s="293"/>
    </row>
    <row r="28" spans="1:46" ht="17.25" x14ac:dyDescent="0.15">
      <c r="A28" s="294" t="s">
        <v>531</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95"/>
      <c r="AE28" s="295"/>
      <c r="AF28" s="295"/>
      <c r="AG28" s="295"/>
      <c r="AH28" s="295"/>
      <c r="AI28" s="295"/>
      <c r="AJ28" s="295"/>
      <c r="AK28" s="295"/>
      <c r="AL28" s="295"/>
      <c r="AM28" s="295"/>
      <c r="AN28" s="295"/>
      <c r="AO28" s="295"/>
      <c r="AP28" s="295"/>
      <c r="AQ28" s="295"/>
      <c r="AR28" s="295"/>
      <c r="AS28" s="340"/>
    </row>
    <row r="29" spans="1:46" x14ac:dyDescent="0.15">
      <c r="A29" s="297"/>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F29" s="293"/>
      <c r="AG29" s="293"/>
      <c r="AH29" s="293"/>
      <c r="AI29" s="293"/>
      <c r="AJ29" s="293"/>
      <c r="AK29" s="298" t="s">
        <v>532</v>
      </c>
      <c r="AL29" s="298"/>
      <c r="AM29" s="298"/>
      <c r="AN29" s="298"/>
      <c r="AO29" s="293"/>
      <c r="AP29" s="293"/>
      <c r="AQ29" s="293"/>
      <c r="AR29" s="293"/>
      <c r="AS29" s="341"/>
    </row>
    <row r="30" spans="1:46" x14ac:dyDescent="0.15">
      <c r="A30" s="297"/>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c r="AE30" s="293"/>
      <c r="AF30" s="293"/>
      <c r="AG30" s="293"/>
      <c r="AH30" s="293"/>
      <c r="AI30" s="293"/>
      <c r="AJ30" s="293"/>
      <c r="AK30" s="300"/>
      <c r="AL30" s="301"/>
      <c r="AM30" s="301"/>
      <c r="AN30" s="302"/>
      <c r="AO30" s="1212" t="s">
        <v>510</v>
      </c>
      <c r="AP30" s="303"/>
      <c r="AQ30" s="304" t="s">
        <v>511</v>
      </c>
      <c r="AR30" s="305"/>
    </row>
    <row r="31" spans="1:46" x14ac:dyDescent="0.15">
      <c r="A31" s="297"/>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c r="AE31" s="293"/>
      <c r="AF31" s="293"/>
      <c r="AG31" s="293"/>
      <c r="AH31" s="293"/>
      <c r="AI31" s="293"/>
      <c r="AJ31" s="293"/>
      <c r="AK31" s="306"/>
      <c r="AL31" s="307"/>
      <c r="AM31" s="307"/>
      <c r="AN31" s="308"/>
      <c r="AO31" s="1213"/>
      <c r="AP31" s="309" t="s">
        <v>512</v>
      </c>
      <c r="AQ31" s="310" t="s">
        <v>513</v>
      </c>
      <c r="AR31" s="311" t="s">
        <v>514</v>
      </c>
    </row>
    <row r="32" spans="1:46" ht="27" customHeight="1" x14ac:dyDescent="0.15">
      <c r="A32" s="297"/>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293"/>
      <c r="AF32" s="293"/>
      <c r="AG32" s="293"/>
      <c r="AH32" s="293"/>
      <c r="AI32" s="293"/>
      <c r="AJ32" s="293"/>
      <c r="AK32" s="1214" t="s">
        <v>533</v>
      </c>
      <c r="AL32" s="1215"/>
      <c r="AM32" s="1215"/>
      <c r="AN32" s="1216"/>
      <c r="AO32" s="342">
        <v>834177</v>
      </c>
      <c r="AP32" s="342">
        <v>32125</v>
      </c>
      <c r="AQ32" s="343">
        <v>31531</v>
      </c>
      <c r="AR32" s="344">
        <v>1.9</v>
      </c>
    </row>
    <row r="33" spans="1:46" ht="13.5" customHeight="1" x14ac:dyDescent="0.15">
      <c r="A33" s="297"/>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293"/>
      <c r="AF33" s="293"/>
      <c r="AG33" s="293"/>
      <c r="AH33" s="293"/>
      <c r="AI33" s="293"/>
      <c r="AJ33" s="293"/>
      <c r="AK33" s="1214" t="s">
        <v>534</v>
      </c>
      <c r="AL33" s="1215"/>
      <c r="AM33" s="1215"/>
      <c r="AN33" s="1216"/>
      <c r="AO33" s="342" t="s">
        <v>519</v>
      </c>
      <c r="AP33" s="342" t="s">
        <v>519</v>
      </c>
      <c r="AQ33" s="343" t="s">
        <v>519</v>
      </c>
      <c r="AR33" s="344" t="s">
        <v>519</v>
      </c>
    </row>
    <row r="34" spans="1:46" ht="27" customHeight="1" x14ac:dyDescent="0.15">
      <c r="A34" s="297"/>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293"/>
      <c r="AF34" s="293"/>
      <c r="AG34" s="293"/>
      <c r="AH34" s="293"/>
      <c r="AI34" s="293"/>
      <c r="AJ34" s="293"/>
      <c r="AK34" s="1214" t="s">
        <v>535</v>
      </c>
      <c r="AL34" s="1215"/>
      <c r="AM34" s="1215"/>
      <c r="AN34" s="1216"/>
      <c r="AO34" s="342" t="s">
        <v>519</v>
      </c>
      <c r="AP34" s="342" t="s">
        <v>519</v>
      </c>
      <c r="AQ34" s="343" t="s">
        <v>519</v>
      </c>
      <c r="AR34" s="344" t="s">
        <v>519</v>
      </c>
    </row>
    <row r="35" spans="1:46" ht="27" customHeight="1" x14ac:dyDescent="0.15">
      <c r="A35" s="297"/>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1214" t="s">
        <v>536</v>
      </c>
      <c r="AL35" s="1215"/>
      <c r="AM35" s="1215"/>
      <c r="AN35" s="1216"/>
      <c r="AO35" s="342">
        <v>4887</v>
      </c>
      <c r="AP35" s="342">
        <v>188</v>
      </c>
      <c r="AQ35" s="343">
        <v>9647</v>
      </c>
      <c r="AR35" s="344">
        <v>-98.1</v>
      </c>
    </row>
    <row r="36" spans="1:46" ht="27" customHeight="1" x14ac:dyDescent="0.15">
      <c r="A36" s="297"/>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293"/>
      <c r="AB36" s="293"/>
      <c r="AC36" s="293"/>
      <c r="AD36" s="293"/>
      <c r="AE36" s="293"/>
      <c r="AF36" s="293"/>
      <c r="AG36" s="293"/>
      <c r="AH36" s="293"/>
      <c r="AI36" s="293"/>
      <c r="AJ36" s="293"/>
      <c r="AK36" s="1214" t="s">
        <v>537</v>
      </c>
      <c r="AL36" s="1215"/>
      <c r="AM36" s="1215"/>
      <c r="AN36" s="1216"/>
      <c r="AO36" s="342" t="s">
        <v>519</v>
      </c>
      <c r="AP36" s="342" t="s">
        <v>519</v>
      </c>
      <c r="AQ36" s="343">
        <v>2316</v>
      </c>
      <c r="AR36" s="344" t="s">
        <v>519</v>
      </c>
    </row>
    <row r="37" spans="1:46" ht="13.5" customHeight="1" x14ac:dyDescent="0.15">
      <c r="A37" s="297"/>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1214" t="s">
        <v>538</v>
      </c>
      <c r="AL37" s="1215"/>
      <c r="AM37" s="1215"/>
      <c r="AN37" s="1216"/>
      <c r="AO37" s="342" t="s">
        <v>519</v>
      </c>
      <c r="AP37" s="342" t="s">
        <v>519</v>
      </c>
      <c r="AQ37" s="343">
        <v>1006</v>
      </c>
      <c r="AR37" s="344" t="s">
        <v>519</v>
      </c>
    </row>
    <row r="38" spans="1:46" ht="27" customHeight="1" x14ac:dyDescent="0.15">
      <c r="A38" s="297"/>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93"/>
      <c r="AE38" s="293"/>
      <c r="AF38" s="293"/>
      <c r="AG38" s="293"/>
      <c r="AH38" s="293"/>
      <c r="AI38" s="293"/>
      <c r="AJ38" s="293"/>
      <c r="AK38" s="1217" t="s">
        <v>539</v>
      </c>
      <c r="AL38" s="1218"/>
      <c r="AM38" s="1218"/>
      <c r="AN38" s="1219"/>
      <c r="AO38" s="345" t="s">
        <v>519</v>
      </c>
      <c r="AP38" s="345" t="s">
        <v>519</v>
      </c>
      <c r="AQ38" s="346">
        <v>1</v>
      </c>
      <c r="AR38" s="334" t="s">
        <v>519</v>
      </c>
      <c r="AS38" s="341"/>
    </row>
    <row r="39" spans="1:46" x14ac:dyDescent="0.15">
      <c r="A39" s="297"/>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93"/>
      <c r="AE39" s="293"/>
      <c r="AF39" s="293"/>
      <c r="AG39" s="293"/>
      <c r="AH39" s="293"/>
      <c r="AI39" s="293"/>
      <c r="AJ39" s="293"/>
      <c r="AK39" s="1217" t="s">
        <v>540</v>
      </c>
      <c r="AL39" s="1218"/>
      <c r="AM39" s="1218"/>
      <c r="AN39" s="1219"/>
      <c r="AO39" s="342">
        <v>-1119</v>
      </c>
      <c r="AP39" s="342">
        <v>-43</v>
      </c>
      <c r="AQ39" s="343">
        <v>-3160</v>
      </c>
      <c r="AR39" s="344">
        <v>-98.6</v>
      </c>
      <c r="AS39" s="341"/>
    </row>
    <row r="40" spans="1:46" ht="27" customHeight="1" x14ac:dyDescent="0.15">
      <c r="A40" s="297"/>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93"/>
      <c r="AE40" s="293"/>
      <c r="AF40" s="293"/>
      <c r="AG40" s="293"/>
      <c r="AH40" s="293"/>
      <c r="AI40" s="293"/>
      <c r="AJ40" s="293"/>
      <c r="AK40" s="1214" t="s">
        <v>541</v>
      </c>
      <c r="AL40" s="1215"/>
      <c r="AM40" s="1215"/>
      <c r="AN40" s="1216"/>
      <c r="AO40" s="342">
        <v>-511664</v>
      </c>
      <c r="AP40" s="342">
        <v>-19704</v>
      </c>
      <c r="AQ40" s="343">
        <v>-28415</v>
      </c>
      <c r="AR40" s="344">
        <v>-30.7</v>
      </c>
      <c r="AS40" s="341"/>
    </row>
    <row r="41" spans="1:46" x14ac:dyDescent="0.15">
      <c r="A41" s="297"/>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293"/>
      <c r="AF41" s="293"/>
      <c r="AG41" s="293"/>
      <c r="AH41" s="293"/>
      <c r="AI41" s="293"/>
      <c r="AJ41" s="293"/>
      <c r="AK41" s="1220" t="s">
        <v>296</v>
      </c>
      <c r="AL41" s="1221"/>
      <c r="AM41" s="1221"/>
      <c r="AN41" s="1222"/>
      <c r="AO41" s="342">
        <v>326281</v>
      </c>
      <c r="AP41" s="342">
        <v>12565</v>
      </c>
      <c r="AQ41" s="343">
        <v>12925</v>
      </c>
      <c r="AR41" s="344">
        <v>-2.8</v>
      </c>
      <c r="AS41" s="341"/>
    </row>
    <row r="42" spans="1:46" x14ac:dyDescent="0.15">
      <c r="A42" s="297"/>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293"/>
      <c r="AJ42" s="293"/>
      <c r="AK42" s="347" t="s">
        <v>542</v>
      </c>
      <c r="AL42" s="293"/>
      <c r="AM42" s="293"/>
      <c r="AN42" s="293"/>
      <c r="AO42" s="293"/>
      <c r="AP42" s="293"/>
      <c r="AQ42" s="318"/>
      <c r="AR42" s="318"/>
      <c r="AS42" s="341"/>
    </row>
    <row r="43" spans="1:46" x14ac:dyDescent="0.15">
      <c r="A43" s="297"/>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293"/>
      <c r="AF43" s="293"/>
      <c r="AG43" s="293"/>
      <c r="AH43" s="293"/>
      <c r="AI43" s="293"/>
      <c r="AJ43" s="293"/>
      <c r="AK43" s="293"/>
      <c r="AL43" s="293"/>
      <c r="AM43" s="293"/>
      <c r="AN43" s="293"/>
      <c r="AO43" s="293"/>
      <c r="AP43" s="348"/>
      <c r="AQ43" s="318"/>
      <c r="AR43" s="293"/>
      <c r="AS43" s="341"/>
    </row>
    <row r="44" spans="1:46" x14ac:dyDescent="0.15">
      <c r="A44" s="297"/>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293"/>
      <c r="AB44" s="293"/>
      <c r="AC44" s="293"/>
      <c r="AD44" s="293"/>
      <c r="AE44" s="293"/>
      <c r="AF44" s="293"/>
      <c r="AG44" s="293"/>
      <c r="AH44" s="293"/>
      <c r="AI44" s="293"/>
      <c r="AJ44" s="293"/>
      <c r="AK44" s="293"/>
      <c r="AL44" s="293"/>
      <c r="AM44" s="293"/>
      <c r="AN44" s="293"/>
      <c r="AO44" s="293"/>
      <c r="AP44" s="293"/>
      <c r="AQ44" s="318"/>
      <c r="AR44" s="293"/>
    </row>
    <row r="45" spans="1:46" x14ac:dyDescent="0.15">
      <c r="A45" s="295"/>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c r="AF45" s="295"/>
      <c r="AG45" s="295"/>
      <c r="AH45" s="295"/>
      <c r="AI45" s="295"/>
      <c r="AJ45" s="295"/>
      <c r="AK45" s="295"/>
      <c r="AL45" s="295"/>
      <c r="AM45" s="295"/>
      <c r="AN45" s="295"/>
      <c r="AO45" s="295"/>
      <c r="AP45" s="295"/>
      <c r="AQ45" s="349"/>
      <c r="AR45" s="295"/>
      <c r="AS45" s="295"/>
      <c r="AT45" s="293"/>
    </row>
    <row r="46" spans="1:46" x14ac:dyDescent="0.15">
      <c r="A46" s="350"/>
      <c r="B46" s="350"/>
      <c r="C46" s="350"/>
      <c r="D46" s="350"/>
      <c r="E46" s="350"/>
      <c r="F46" s="350"/>
      <c r="G46" s="350"/>
      <c r="H46" s="350"/>
      <c r="I46" s="350"/>
      <c r="J46" s="350"/>
      <c r="K46" s="350"/>
      <c r="L46" s="350"/>
      <c r="M46" s="350"/>
      <c r="N46" s="350"/>
      <c r="O46" s="350"/>
      <c r="P46" s="350"/>
      <c r="Q46" s="350"/>
      <c r="R46" s="350"/>
      <c r="S46" s="350"/>
      <c r="T46" s="350"/>
      <c r="U46" s="350"/>
      <c r="V46" s="350"/>
      <c r="W46" s="350"/>
      <c r="X46" s="350"/>
      <c r="Y46" s="350"/>
      <c r="Z46" s="350"/>
      <c r="AA46" s="350"/>
      <c r="AB46" s="350"/>
      <c r="AC46" s="350"/>
      <c r="AD46" s="350"/>
      <c r="AE46" s="350"/>
      <c r="AF46" s="350"/>
      <c r="AG46" s="350"/>
      <c r="AH46" s="350"/>
      <c r="AI46" s="350"/>
      <c r="AJ46" s="350"/>
      <c r="AK46" s="350"/>
      <c r="AL46" s="350"/>
      <c r="AM46" s="350"/>
      <c r="AN46" s="350"/>
      <c r="AO46" s="350"/>
      <c r="AP46" s="350"/>
      <c r="AQ46" s="350"/>
      <c r="AR46" s="350"/>
      <c r="AS46" s="350"/>
      <c r="AT46" s="293"/>
    </row>
    <row r="47" spans="1:46" ht="17.25" customHeight="1" x14ac:dyDescent="0.15">
      <c r="A47" s="351" t="s">
        <v>543</v>
      </c>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293"/>
      <c r="AB47" s="293"/>
      <c r="AC47" s="293"/>
      <c r="AD47" s="293"/>
      <c r="AE47" s="293"/>
      <c r="AF47" s="293"/>
      <c r="AG47" s="293"/>
      <c r="AH47" s="293"/>
      <c r="AI47" s="293"/>
      <c r="AJ47" s="293"/>
      <c r="AK47" s="293"/>
      <c r="AL47" s="293"/>
      <c r="AM47" s="293"/>
      <c r="AN47" s="293"/>
      <c r="AO47" s="293"/>
      <c r="AP47" s="293"/>
      <c r="AQ47" s="293"/>
      <c r="AR47" s="293"/>
    </row>
    <row r="48" spans="1:46" x14ac:dyDescent="0.15">
      <c r="A48" s="297"/>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293"/>
      <c r="AB48" s="293"/>
      <c r="AC48" s="293"/>
      <c r="AD48" s="293"/>
      <c r="AE48" s="293"/>
      <c r="AF48" s="293"/>
      <c r="AG48" s="293"/>
      <c r="AH48" s="293"/>
      <c r="AI48" s="293"/>
      <c r="AJ48" s="293"/>
      <c r="AK48" s="352" t="s">
        <v>544</v>
      </c>
      <c r="AL48" s="352"/>
      <c r="AM48" s="352"/>
      <c r="AN48" s="352"/>
      <c r="AO48" s="352"/>
      <c r="AP48" s="352"/>
      <c r="AQ48" s="353"/>
      <c r="AR48" s="352"/>
    </row>
    <row r="49" spans="1:44" ht="13.5" customHeight="1" x14ac:dyDescent="0.15">
      <c r="A49" s="297"/>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293"/>
      <c r="AB49" s="293"/>
      <c r="AC49" s="293"/>
      <c r="AD49" s="293"/>
      <c r="AE49" s="293"/>
      <c r="AF49" s="293"/>
      <c r="AG49" s="293"/>
      <c r="AH49" s="293"/>
      <c r="AI49" s="293"/>
      <c r="AJ49" s="293"/>
      <c r="AK49" s="354"/>
      <c r="AL49" s="355"/>
      <c r="AM49" s="1207" t="s">
        <v>510</v>
      </c>
      <c r="AN49" s="1209" t="s">
        <v>545</v>
      </c>
      <c r="AO49" s="1210"/>
      <c r="AP49" s="1210"/>
      <c r="AQ49" s="1210"/>
      <c r="AR49" s="1211"/>
    </row>
    <row r="50" spans="1:44" x14ac:dyDescent="0.15">
      <c r="A50" s="297"/>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293"/>
      <c r="AE50" s="293"/>
      <c r="AF50" s="293"/>
      <c r="AG50" s="293"/>
      <c r="AH50" s="293"/>
      <c r="AI50" s="293"/>
      <c r="AJ50" s="293"/>
      <c r="AK50" s="356"/>
      <c r="AL50" s="357"/>
      <c r="AM50" s="1208"/>
      <c r="AN50" s="358" t="s">
        <v>546</v>
      </c>
      <c r="AO50" s="359" t="s">
        <v>547</v>
      </c>
      <c r="AP50" s="360" t="s">
        <v>548</v>
      </c>
      <c r="AQ50" s="361" t="s">
        <v>549</v>
      </c>
      <c r="AR50" s="362" t="s">
        <v>550</v>
      </c>
    </row>
    <row r="51" spans="1:44" x14ac:dyDescent="0.15">
      <c r="A51" s="297"/>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293"/>
      <c r="AB51" s="293"/>
      <c r="AC51" s="293"/>
      <c r="AD51" s="293"/>
      <c r="AE51" s="293"/>
      <c r="AF51" s="293"/>
      <c r="AG51" s="293"/>
      <c r="AH51" s="293"/>
      <c r="AI51" s="293"/>
      <c r="AJ51" s="293"/>
      <c r="AK51" s="354" t="s">
        <v>551</v>
      </c>
      <c r="AL51" s="355"/>
      <c r="AM51" s="363">
        <v>1459980</v>
      </c>
      <c r="AN51" s="364">
        <v>55200</v>
      </c>
      <c r="AO51" s="365">
        <v>84.7</v>
      </c>
      <c r="AP51" s="366">
        <v>53292</v>
      </c>
      <c r="AQ51" s="367">
        <v>0</v>
      </c>
      <c r="AR51" s="368">
        <v>84.7</v>
      </c>
    </row>
    <row r="52" spans="1:44" x14ac:dyDescent="0.15">
      <c r="A52" s="297"/>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293"/>
      <c r="AB52" s="293"/>
      <c r="AC52" s="293"/>
      <c r="AD52" s="293"/>
      <c r="AE52" s="293"/>
      <c r="AF52" s="293"/>
      <c r="AG52" s="293"/>
      <c r="AH52" s="293"/>
      <c r="AI52" s="293"/>
      <c r="AJ52" s="293"/>
      <c r="AK52" s="369"/>
      <c r="AL52" s="370" t="s">
        <v>552</v>
      </c>
      <c r="AM52" s="371">
        <v>1168572</v>
      </c>
      <c r="AN52" s="372">
        <v>44182</v>
      </c>
      <c r="AO52" s="373">
        <v>135.19999999999999</v>
      </c>
      <c r="AP52" s="374">
        <v>28900</v>
      </c>
      <c r="AQ52" s="375">
        <v>18.899999999999999</v>
      </c>
      <c r="AR52" s="376">
        <v>116.3</v>
      </c>
    </row>
    <row r="53" spans="1:44" x14ac:dyDescent="0.15">
      <c r="A53" s="297"/>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293"/>
      <c r="AE53" s="293"/>
      <c r="AF53" s="293"/>
      <c r="AG53" s="293"/>
      <c r="AH53" s="293"/>
      <c r="AI53" s="293"/>
      <c r="AJ53" s="293"/>
      <c r="AK53" s="354" t="s">
        <v>553</v>
      </c>
      <c r="AL53" s="355"/>
      <c r="AM53" s="363">
        <v>569899</v>
      </c>
      <c r="AN53" s="364">
        <v>21622</v>
      </c>
      <c r="AO53" s="365">
        <v>-60.8</v>
      </c>
      <c r="AP53" s="366">
        <v>49919</v>
      </c>
      <c r="AQ53" s="367">
        <v>-6.3</v>
      </c>
      <c r="AR53" s="368">
        <v>-54.5</v>
      </c>
    </row>
    <row r="54" spans="1:44" x14ac:dyDescent="0.15">
      <c r="A54" s="297"/>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293"/>
      <c r="AB54" s="293"/>
      <c r="AC54" s="293"/>
      <c r="AD54" s="293"/>
      <c r="AE54" s="293"/>
      <c r="AF54" s="293"/>
      <c r="AG54" s="293"/>
      <c r="AH54" s="293"/>
      <c r="AI54" s="293"/>
      <c r="AJ54" s="293"/>
      <c r="AK54" s="369"/>
      <c r="AL54" s="370" t="s">
        <v>552</v>
      </c>
      <c r="AM54" s="371">
        <v>373210</v>
      </c>
      <c r="AN54" s="372">
        <v>14160</v>
      </c>
      <c r="AO54" s="373">
        <v>-68</v>
      </c>
      <c r="AP54" s="374">
        <v>26398</v>
      </c>
      <c r="AQ54" s="375">
        <v>-8.6999999999999993</v>
      </c>
      <c r="AR54" s="376">
        <v>-59.3</v>
      </c>
    </row>
    <row r="55" spans="1:44" x14ac:dyDescent="0.15">
      <c r="A55" s="297"/>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293"/>
      <c r="AC55" s="293"/>
      <c r="AD55" s="293"/>
      <c r="AE55" s="293"/>
      <c r="AF55" s="293"/>
      <c r="AG55" s="293"/>
      <c r="AH55" s="293"/>
      <c r="AI55" s="293"/>
      <c r="AJ55" s="293"/>
      <c r="AK55" s="354" t="s">
        <v>554</v>
      </c>
      <c r="AL55" s="355"/>
      <c r="AM55" s="363">
        <v>1577720</v>
      </c>
      <c r="AN55" s="364">
        <v>60163</v>
      </c>
      <c r="AO55" s="365">
        <v>178.2</v>
      </c>
      <c r="AP55" s="366">
        <v>47738</v>
      </c>
      <c r="AQ55" s="367">
        <v>-4.4000000000000004</v>
      </c>
      <c r="AR55" s="368">
        <v>182.6</v>
      </c>
    </row>
    <row r="56" spans="1:44" x14ac:dyDescent="0.15">
      <c r="A56" s="297"/>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293"/>
      <c r="AB56" s="293"/>
      <c r="AC56" s="293"/>
      <c r="AD56" s="293"/>
      <c r="AE56" s="293"/>
      <c r="AF56" s="293"/>
      <c r="AG56" s="293"/>
      <c r="AH56" s="293"/>
      <c r="AI56" s="293"/>
      <c r="AJ56" s="293"/>
      <c r="AK56" s="369"/>
      <c r="AL56" s="370" t="s">
        <v>552</v>
      </c>
      <c r="AM56" s="371">
        <v>929184</v>
      </c>
      <c r="AN56" s="372">
        <v>35433</v>
      </c>
      <c r="AO56" s="373">
        <v>150.19999999999999</v>
      </c>
      <c r="AP56" s="374">
        <v>24937</v>
      </c>
      <c r="AQ56" s="375">
        <v>-5.5</v>
      </c>
      <c r="AR56" s="376">
        <v>155.69999999999999</v>
      </c>
    </row>
    <row r="57" spans="1:44" x14ac:dyDescent="0.15">
      <c r="A57" s="297"/>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293"/>
      <c r="AB57" s="293"/>
      <c r="AC57" s="293"/>
      <c r="AD57" s="293"/>
      <c r="AE57" s="293"/>
      <c r="AF57" s="293"/>
      <c r="AG57" s="293"/>
      <c r="AH57" s="293"/>
      <c r="AI57" s="293"/>
      <c r="AJ57" s="293"/>
      <c r="AK57" s="354" t="s">
        <v>555</v>
      </c>
      <c r="AL57" s="355"/>
      <c r="AM57" s="363">
        <v>1076920</v>
      </c>
      <c r="AN57" s="364">
        <v>41212</v>
      </c>
      <c r="AO57" s="365">
        <v>-31.5</v>
      </c>
      <c r="AP57" s="366">
        <v>52191</v>
      </c>
      <c r="AQ57" s="367">
        <v>9.3000000000000007</v>
      </c>
      <c r="AR57" s="368">
        <v>-40.799999999999997</v>
      </c>
    </row>
    <row r="58" spans="1:44" x14ac:dyDescent="0.15">
      <c r="A58" s="297"/>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293"/>
      <c r="AB58" s="293"/>
      <c r="AC58" s="293"/>
      <c r="AD58" s="293"/>
      <c r="AE58" s="293"/>
      <c r="AF58" s="293"/>
      <c r="AG58" s="293"/>
      <c r="AH58" s="293"/>
      <c r="AI58" s="293"/>
      <c r="AJ58" s="293"/>
      <c r="AK58" s="369"/>
      <c r="AL58" s="370" t="s">
        <v>552</v>
      </c>
      <c r="AM58" s="371">
        <v>367590</v>
      </c>
      <c r="AN58" s="372">
        <v>14067</v>
      </c>
      <c r="AO58" s="373">
        <v>-60.3</v>
      </c>
      <c r="AP58" s="374">
        <v>24843</v>
      </c>
      <c r="AQ58" s="375">
        <v>-0.4</v>
      </c>
      <c r="AR58" s="376">
        <v>-59.9</v>
      </c>
    </row>
    <row r="59" spans="1:44" x14ac:dyDescent="0.15">
      <c r="A59" s="297"/>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3"/>
      <c r="AG59" s="293"/>
      <c r="AH59" s="293"/>
      <c r="AI59" s="293"/>
      <c r="AJ59" s="293"/>
      <c r="AK59" s="354" t="s">
        <v>556</v>
      </c>
      <c r="AL59" s="355"/>
      <c r="AM59" s="363">
        <v>1207216</v>
      </c>
      <c r="AN59" s="364">
        <v>46490</v>
      </c>
      <c r="AO59" s="365">
        <v>12.8</v>
      </c>
      <c r="AP59" s="366">
        <v>47387</v>
      </c>
      <c r="AQ59" s="367">
        <v>-9.1999999999999993</v>
      </c>
      <c r="AR59" s="368">
        <v>22</v>
      </c>
    </row>
    <row r="60" spans="1:44" x14ac:dyDescent="0.15">
      <c r="A60" s="297"/>
      <c r="B60" s="293"/>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3"/>
      <c r="AB60" s="293"/>
      <c r="AC60" s="293"/>
      <c r="AD60" s="293"/>
      <c r="AE60" s="293"/>
      <c r="AF60" s="293"/>
      <c r="AG60" s="293"/>
      <c r="AH60" s="293"/>
      <c r="AI60" s="293"/>
      <c r="AJ60" s="293"/>
      <c r="AK60" s="369"/>
      <c r="AL60" s="370" t="s">
        <v>552</v>
      </c>
      <c r="AM60" s="371">
        <v>674880</v>
      </c>
      <c r="AN60" s="372">
        <v>25990</v>
      </c>
      <c r="AO60" s="373">
        <v>84.8</v>
      </c>
      <c r="AP60" s="374">
        <v>24928</v>
      </c>
      <c r="AQ60" s="375">
        <v>0.3</v>
      </c>
      <c r="AR60" s="376">
        <v>84.5</v>
      </c>
    </row>
    <row r="61" spans="1:44" x14ac:dyDescent="0.15">
      <c r="A61" s="297"/>
      <c r="B61" s="293"/>
      <c r="C61" s="293"/>
      <c r="D61" s="293"/>
      <c r="E61" s="293"/>
      <c r="F61" s="293"/>
      <c r="G61" s="293"/>
      <c r="H61" s="293"/>
      <c r="I61" s="293"/>
      <c r="J61" s="293"/>
      <c r="K61" s="293"/>
      <c r="L61" s="293"/>
      <c r="M61" s="293"/>
      <c r="N61" s="293"/>
      <c r="O61" s="293"/>
      <c r="P61" s="293"/>
      <c r="Q61" s="293"/>
      <c r="R61" s="293"/>
      <c r="S61" s="293"/>
      <c r="T61" s="293"/>
      <c r="U61" s="293"/>
      <c r="V61" s="293"/>
      <c r="W61" s="293"/>
      <c r="X61" s="293"/>
      <c r="Y61" s="293"/>
      <c r="Z61" s="293"/>
      <c r="AA61" s="293"/>
      <c r="AB61" s="293"/>
      <c r="AC61" s="293"/>
      <c r="AD61" s="293"/>
      <c r="AE61" s="293"/>
      <c r="AF61" s="293"/>
      <c r="AG61" s="293"/>
      <c r="AH61" s="293"/>
      <c r="AI61" s="293"/>
      <c r="AJ61" s="293"/>
      <c r="AK61" s="354" t="s">
        <v>557</v>
      </c>
      <c r="AL61" s="377"/>
      <c r="AM61" s="378">
        <v>1178347</v>
      </c>
      <c r="AN61" s="379">
        <v>44937</v>
      </c>
      <c r="AO61" s="380">
        <v>36.700000000000003</v>
      </c>
      <c r="AP61" s="381">
        <v>50105</v>
      </c>
      <c r="AQ61" s="382">
        <v>-2.1</v>
      </c>
      <c r="AR61" s="368">
        <v>38.799999999999997</v>
      </c>
    </row>
    <row r="62" spans="1:44" x14ac:dyDescent="0.15">
      <c r="A62" s="297"/>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293"/>
      <c r="AE62" s="293"/>
      <c r="AF62" s="293"/>
      <c r="AG62" s="293"/>
      <c r="AH62" s="293"/>
      <c r="AI62" s="293"/>
      <c r="AJ62" s="293"/>
      <c r="AK62" s="369"/>
      <c r="AL62" s="370" t="s">
        <v>552</v>
      </c>
      <c r="AM62" s="371">
        <v>702687</v>
      </c>
      <c r="AN62" s="372">
        <v>26766</v>
      </c>
      <c r="AO62" s="373">
        <v>48.4</v>
      </c>
      <c r="AP62" s="374">
        <v>26001</v>
      </c>
      <c r="AQ62" s="375">
        <v>0.9</v>
      </c>
      <c r="AR62" s="376">
        <v>47.5</v>
      </c>
    </row>
    <row r="63" spans="1:44" x14ac:dyDescent="0.15">
      <c r="A63" s="297"/>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293"/>
      <c r="AF63" s="293"/>
      <c r="AG63" s="293"/>
      <c r="AH63" s="293"/>
      <c r="AI63" s="293"/>
      <c r="AJ63" s="293"/>
      <c r="AK63" s="293"/>
      <c r="AL63" s="293"/>
      <c r="AM63" s="293"/>
      <c r="AN63" s="293"/>
      <c r="AO63" s="293"/>
      <c r="AP63" s="293"/>
      <c r="AQ63" s="293"/>
      <c r="AR63" s="293"/>
    </row>
    <row r="64" spans="1:44" x14ac:dyDescent="0.15">
      <c r="A64" s="297"/>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293"/>
      <c r="AE64" s="293"/>
      <c r="AF64" s="293"/>
      <c r="AG64" s="293"/>
      <c r="AH64" s="293"/>
      <c r="AI64" s="293"/>
      <c r="AJ64" s="293"/>
      <c r="AK64" s="293"/>
      <c r="AL64" s="293"/>
      <c r="AM64" s="293"/>
      <c r="AN64" s="293"/>
      <c r="AO64" s="293"/>
      <c r="AP64" s="293"/>
      <c r="AQ64" s="293"/>
      <c r="AR64" s="293"/>
    </row>
    <row r="65" spans="1:46" x14ac:dyDescent="0.15">
      <c r="A65" s="297"/>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3"/>
      <c r="AI65" s="293"/>
      <c r="AJ65" s="293"/>
      <c r="AK65" s="293"/>
      <c r="AL65" s="293"/>
      <c r="AM65" s="293"/>
      <c r="AN65" s="293"/>
      <c r="AO65" s="293"/>
      <c r="AP65" s="293"/>
      <c r="AQ65" s="293"/>
      <c r="AR65" s="293"/>
    </row>
    <row r="66" spans="1:46" x14ac:dyDescent="0.15">
      <c r="A66" s="383"/>
      <c r="B66" s="350"/>
      <c r="C66" s="350"/>
      <c r="D66" s="350"/>
      <c r="E66" s="350"/>
      <c r="F66" s="350"/>
      <c r="G66" s="350"/>
      <c r="H66" s="350"/>
      <c r="I66" s="350"/>
      <c r="J66" s="350"/>
      <c r="K66" s="350"/>
      <c r="L66" s="350"/>
      <c r="M66" s="350"/>
      <c r="N66" s="350"/>
      <c r="O66" s="350"/>
      <c r="P66" s="350"/>
      <c r="Q66" s="350"/>
      <c r="R66" s="350"/>
      <c r="S66" s="350"/>
      <c r="T66" s="350"/>
      <c r="U66" s="350"/>
      <c r="V66" s="350"/>
      <c r="W66" s="350"/>
      <c r="X66" s="350"/>
      <c r="Y66" s="350"/>
      <c r="Z66" s="350"/>
      <c r="AA66" s="350"/>
      <c r="AB66" s="350"/>
      <c r="AC66" s="350"/>
      <c r="AD66" s="350"/>
      <c r="AE66" s="350"/>
      <c r="AF66" s="350"/>
      <c r="AG66" s="350"/>
      <c r="AH66" s="350"/>
      <c r="AI66" s="350"/>
      <c r="AJ66" s="350"/>
      <c r="AK66" s="350"/>
      <c r="AL66" s="350"/>
      <c r="AM66" s="350"/>
      <c r="AN66" s="350"/>
      <c r="AO66" s="350"/>
      <c r="AP66" s="350"/>
      <c r="AQ66" s="350"/>
      <c r="AR66" s="350"/>
      <c r="AS66" s="384"/>
    </row>
    <row r="67" spans="1:46" ht="13.5" hidden="1" customHeight="1" x14ac:dyDescent="0.15">
      <c r="AK67" s="293"/>
      <c r="AL67" s="293"/>
      <c r="AM67" s="293"/>
      <c r="AN67" s="293"/>
      <c r="AO67" s="293"/>
      <c r="AP67" s="293"/>
      <c r="AQ67" s="293"/>
      <c r="AR67" s="293"/>
      <c r="AS67" s="293"/>
      <c r="AT67" s="293"/>
    </row>
    <row r="68" spans="1:46" ht="13.5" hidden="1" customHeight="1" x14ac:dyDescent="0.15">
      <c r="AK68" s="293"/>
      <c r="AL68" s="293"/>
      <c r="AM68" s="293"/>
      <c r="AN68" s="293"/>
      <c r="AO68" s="293"/>
      <c r="AP68" s="293"/>
      <c r="AQ68" s="293"/>
      <c r="AR68" s="293"/>
    </row>
    <row r="69" spans="1:46" ht="13.5" hidden="1" customHeight="1" x14ac:dyDescent="0.15">
      <c r="AK69" s="293"/>
      <c r="AL69" s="293"/>
      <c r="AM69" s="293"/>
      <c r="AN69" s="293"/>
      <c r="AO69" s="293"/>
      <c r="AP69" s="293"/>
      <c r="AQ69" s="293"/>
      <c r="AR69" s="293"/>
    </row>
    <row r="70" spans="1:46" hidden="1" x14ac:dyDescent="0.15">
      <c r="AK70" s="293"/>
      <c r="AL70" s="293"/>
      <c r="AM70" s="293"/>
      <c r="AN70" s="293"/>
      <c r="AO70" s="293"/>
      <c r="AP70" s="293"/>
      <c r="AQ70" s="293"/>
      <c r="AR70" s="293"/>
    </row>
    <row r="71" spans="1:46" hidden="1" x14ac:dyDescent="0.15">
      <c r="AK71" s="293"/>
      <c r="AL71" s="293"/>
      <c r="AM71" s="293"/>
      <c r="AN71" s="293"/>
      <c r="AO71" s="293"/>
      <c r="AP71" s="293"/>
      <c r="AQ71" s="293"/>
      <c r="AR71" s="293"/>
    </row>
    <row r="72" spans="1:46" hidden="1" x14ac:dyDescent="0.15">
      <c r="AK72" s="293"/>
      <c r="AL72" s="293"/>
      <c r="AM72" s="293"/>
      <c r="AN72" s="293"/>
      <c r="AO72" s="293"/>
      <c r="AP72" s="293"/>
      <c r="AQ72" s="293"/>
      <c r="AR72" s="293"/>
    </row>
    <row r="73" spans="1:46" hidden="1" x14ac:dyDescent="0.15">
      <c r="AK73" s="293"/>
      <c r="AL73" s="293"/>
      <c r="AM73" s="293"/>
      <c r="AN73" s="293"/>
      <c r="AO73" s="293"/>
      <c r="AP73" s="293"/>
      <c r="AQ73" s="293"/>
      <c r="AR73" s="293"/>
    </row>
    <row r="74" spans="1:46" hidden="1" x14ac:dyDescent="0.15"/>
  </sheetData>
  <sheetProtection algorithmName="SHA-512" hashValue="DXbuh+Tp4AqvbZqmBlgwoydiEt8dEc1iVwYYBDXSnH9ce0965TcaxBBPysyOto1BwYhqouXQF6P9pIn7z6NU8g==" saltValue="f8DAtJxVMlEFZyuR/0170g==" spinCount="100000" sheet="1" objects="1" scenarios="1"/>
  <mergeCells count="25">
    <mergeCell ref="AK22:AN22"/>
    <mergeCell ref="AO7:AO8"/>
    <mergeCell ref="AK9:AN9"/>
    <mergeCell ref="AK10:AN10"/>
    <mergeCell ref="AK11:AN11"/>
    <mergeCell ref="AK12:AN12"/>
    <mergeCell ref="AK13:AN13"/>
    <mergeCell ref="AK14:AN14"/>
    <mergeCell ref="AK15:AN15"/>
    <mergeCell ref="AK16:AN16"/>
    <mergeCell ref="AK17:AN17"/>
    <mergeCell ref="AK21:AN21"/>
    <mergeCell ref="AM49:AM50"/>
    <mergeCell ref="AN49:AR49"/>
    <mergeCell ref="AO30:AO31"/>
    <mergeCell ref="AK32:AN32"/>
    <mergeCell ref="AK33:AN33"/>
    <mergeCell ref="AK34:AN34"/>
    <mergeCell ref="AK35:AN35"/>
    <mergeCell ref="AK36:AN36"/>
    <mergeCell ref="AK37:AN37"/>
    <mergeCell ref="AK38:AN38"/>
    <mergeCell ref="AK39:AN39"/>
    <mergeCell ref="AK40:AN40"/>
    <mergeCell ref="AK41:AN41"/>
  </mergeCells>
  <phoneticPr fontId="2"/>
  <printOptions horizontalCentered="1"/>
  <pageMargins left="0.39370078740157483" right="0.19685039370078741" top="0.39370078740157483" bottom="0.31496062992125984" header="0.51181102362204722" footer="0"/>
  <pageSetup paperSize="9" scale="61"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132"/>
  <sheetViews>
    <sheetView showGridLines="0" zoomScaleNormal="100" zoomScaleSheetLayoutView="55" workbookViewId="0"/>
  </sheetViews>
  <sheetFormatPr defaultColWidth="0" defaultRowHeight="13.5" customHeight="1" zeroHeight="1" x14ac:dyDescent="0.15"/>
  <cols>
    <col min="1" max="125" width="2.5" style="291" customWidth="1"/>
    <col min="126" max="16384" width="9" style="290" hidden="1"/>
  </cols>
  <sheetData>
    <row r="1" spans="2:125" ht="13.5" customHeight="1" x14ac:dyDescent="0.15">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0"/>
      <c r="DA1" s="290"/>
      <c r="DB1" s="290"/>
      <c r="DC1" s="290"/>
      <c r="DD1" s="290"/>
      <c r="DE1" s="290"/>
      <c r="DF1" s="290"/>
      <c r="DG1" s="290"/>
      <c r="DH1" s="290"/>
      <c r="DI1" s="290"/>
      <c r="DJ1" s="290"/>
      <c r="DK1" s="290"/>
      <c r="DL1" s="290"/>
      <c r="DM1" s="290"/>
      <c r="DN1" s="290"/>
      <c r="DO1" s="290"/>
      <c r="DP1" s="290"/>
      <c r="DQ1" s="290"/>
      <c r="DR1" s="290"/>
      <c r="DS1" s="290"/>
      <c r="DT1" s="290"/>
      <c r="DU1" s="290"/>
    </row>
    <row r="2" spans="2:125" x14ac:dyDescent="0.15">
      <c r="B2" s="290"/>
      <c r="DG2" s="290"/>
    </row>
    <row r="3" spans="2:125" x14ac:dyDescent="0.15">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H3" s="290"/>
      <c r="DI3" s="290"/>
      <c r="DJ3" s="290"/>
      <c r="DK3" s="290"/>
      <c r="DL3" s="290"/>
      <c r="DM3" s="290"/>
      <c r="DN3" s="290"/>
      <c r="DO3" s="290"/>
      <c r="DP3" s="290"/>
      <c r="DQ3" s="290"/>
      <c r="DR3" s="290"/>
      <c r="DS3" s="290"/>
      <c r="DT3" s="290"/>
      <c r="DU3" s="290"/>
    </row>
    <row r="4" spans="2:125" x14ac:dyDescent="0.15"/>
    <row r="5" spans="2:125" x14ac:dyDescent="0.15"/>
    <row r="6" spans="2:125" x14ac:dyDescent="0.15"/>
    <row r="7" spans="2:125" x14ac:dyDescent="0.15"/>
    <row r="8" spans="2:125" x14ac:dyDescent="0.15"/>
    <row r="9" spans="2:125" x14ac:dyDescent="0.15">
      <c r="DU9" s="290"/>
    </row>
    <row r="10" spans="2:125" x14ac:dyDescent="0.15"/>
    <row r="11" spans="2:125" x14ac:dyDescent="0.15"/>
    <row r="12" spans="2:125" x14ac:dyDescent="0.15"/>
    <row r="13" spans="2:125" x14ac:dyDescent="0.15"/>
    <row r="14" spans="2:125" x14ac:dyDescent="0.15"/>
    <row r="15" spans="2:125" x14ac:dyDescent="0.15"/>
    <row r="16" spans="2:125" x14ac:dyDescent="0.15"/>
    <row r="17" spans="125:125" x14ac:dyDescent="0.15">
      <c r="DU17" s="290"/>
    </row>
    <row r="18" spans="125:125" x14ac:dyDescent="0.15"/>
    <row r="19" spans="125:125" x14ac:dyDescent="0.15"/>
    <row r="20" spans="125:125" x14ac:dyDescent="0.15">
      <c r="DU20" s="290"/>
    </row>
    <row r="21" spans="125:125" x14ac:dyDescent="0.15">
      <c r="DU21" s="290"/>
    </row>
    <row r="22" spans="125:125" x14ac:dyDescent="0.15"/>
    <row r="23" spans="125:125" x14ac:dyDescent="0.15"/>
    <row r="24" spans="125:125" x14ac:dyDescent="0.15"/>
    <row r="25" spans="125:125" x14ac:dyDescent="0.15"/>
    <row r="26" spans="125:125" x14ac:dyDescent="0.15"/>
    <row r="27" spans="125:125" x14ac:dyDescent="0.15"/>
    <row r="28" spans="125:125" x14ac:dyDescent="0.15">
      <c r="DU28" s="290"/>
    </row>
    <row r="29" spans="125:125" x14ac:dyDescent="0.15"/>
    <row r="30" spans="125:125" x14ac:dyDescent="0.15"/>
    <row r="31" spans="125:125" x14ac:dyDescent="0.15"/>
    <row r="32" spans="125:125" x14ac:dyDescent="0.15"/>
    <row r="33" spans="2:125" x14ac:dyDescent="0.15">
      <c r="B33" s="290"/>
      <c r="G33" s="290"/>
      <c r="I33" s="290"/>
    </row>
    <row r="34" spans="2:125" x14ac:dyDescent="0.15">
      <c r="C34" s="290"/>
      <c r="P34" s="290"/>
      <c r="DE34" s="290"/>
      <c r="DH34" s="290"/>
    </row>
    <row r="35" spans="2:125" x14ac:dyDescent="0.15">
      <c r="D35" s="290"/>
      <c r="E35" s="290"/>
      <c r="DG35" s="290"/>
      <c r="DJ35" s="290"/>
      <c r="DP35" s="290"/>
      <c r="DQ35" s="290"/>
      <c r="DR35" s="290"/>
      <c r="DS35" s="290"/>
      <c r="DT35" s="290"/>
      <c r="DU35" s="290"/>
    </row>
    <row r="36" spans="2:125" x14ac:dyDescent="0.15">
      <c r="F36" s="290"/>
      <c r="H36" s="290"/>
      <c r="J36" s="290"/>
      <c r="K36" s="290"/>
      <c r="L36" s="290"/>
      <c r="M36" s="290"/>
      <c r="N36" s="290"/>
      <c r="O36" s="290"/>
      <c r="Q36" s="290"/>
      <c r="R36" s="290"/>
      <c r="S36" s="290"/>
      <c r="T36" s="290"/>
      <c r="U36" s="290"/>
      <c r="V36" s="290"/>
      <c r="W36" s="290"/>
      <c r="X36" s="290"/>
      <c r="Y36" s="290"/>
      <c r="Z36" s="290"/>
      <c r="AA36" s="290"/>
      <c r="AB36" s="290"/>
      <c r="AC36" s="290"/>
      <c r="AD36" s="290"/>
      <c r="AE36" s="290"/>
      <c r="AF36" s="290"/>
      <c r="AG36" s="290"/>
      <c r="AH36" s="290"/>
      <c r="AI36" s="290"/>
      <c r="AJ36" s="290"/>
      <c r="AK36" s="290"/>
      <c r="AL36" s="290"/>
      <c r="AM36" s="290"/>
      <c r="AN36" s="290"/>
      <c r="AO36" s="290"/>
      <c r="AP36" s="290"/>
      <c r="AQ36" s="290"/>
      <c r="AR36" s="290"/>
      <c r="AS36" s="290"/>
      <c r="AT36" s="290"/>
      <c r="AU36" s="290"/>
      <c r="AV36" s="290"/>
      <c r="AW36" s="290"/>
      <c r="AX36" s="290"/>
      <c r="AY36" s="290"/>
      <c r="AZ36" s="290"/>
      <c r="BA36" s="290"/>
      <c r="BB36" s="290"/>
      <c r="BC36" s="290"/>
      <c r="BD36" s="290"/>
      <c r="BE36" s="290"/>
      <c r="BF36" s="290"/>
      <c r="BG36" s="290"/>
      <c r="BH36" s="290"/>
      <c r="BI36" s="290"/>
      <c r="BJ36" s="290"/>
      <c r="BK36" s="290"/>
      <c r="BL36" s="290"/>
      <c r="BM36" s="290"/>
      <c r="BN36" s="290"/>
      <c r="BO36" s="290"/>
      <c r="BP36" s="290"/>
      <c r="BQ36" s="290"/>
      <c r="BR36" s="290"/>
      <c r="BS36" s="290"/>
      <c r="BT36" s="290"/>
      <c r="BU36" s="290"/>
      <c r="BV36" s="290"/>
      <c r="BW36" s="290"/>
      <c r="BX36" s="290"/>
      <c r="BY36" s="290"/>
      <c r="BZ36" s="290"/>
      <c r="CA36" s="290"/>
      <c r="CB36" s="290"/>
      <c r="CC36" s="290"/>
      <c r="CD36" s="290"/>
      <c r="CE36" s="290"/>
      <c r="CF36" s="290"/>
      <c r="CG36" s="290"/>
      <c r="CH36" s="290"/>
      <c r="CI36" s="290"/>
      <c r="CJ36" s="290"/>
      <c r="CK36" s="290"/>
      <c r="CL36" s="290"/>
      <c r="CM36" s="290"/>
      <c r="CN36" s="290"/>
      <c r="CO36" s="290"/>
      <c r="CP36" s="290"/>
      <c r="CQ36" s="290"/>
      <c r="CR36" s="290"/>
      <c r="CS36" s="290"/>
      <c r="CT36" s="290"/>
      <c r="CU36" s="290"/>
      <c r="CV36" s="290"/>
      <c r="CW36" s="290"/>
      <c r="CX36" s="290"/>
      <c r="CY36" s="290"/>
      <c r="CZ36" s="290"/>
      <c r="DA36" s="290"/>
      <c r="DB36" s="290"/>
      <c r="DC36" s="290"/>
      <c r="DD36" s="290"/>
      <c r="DF36" s="290"/>
      <c r="DI36" s="290"/>
      <c r="DK36" s="290"/>
      <c r="DL36" s="290"/>
      <c r="DM36" s="290"/>
      <c r="DN36" s="290"/>
      <c r="DO36" s="290"/>
      <c r="DP36" s="290"/>
      <c r="DQ36" s="290"/>
      <c r="DR36" s="290"/>
      <c r="DS36" s="290"/>
      <c r="DT36" s="290"/>
      <c r="DU36" s="290"/>
    </row>
    <row r="37" spans="2:125" x14ac:dyDescent="0.15">
      <c r="DU37" s="290"/>
    </row>
    <row r="38" spans="2:125" x14ac:dyDescent="0.15">
      <c r="DT38" s="290"/>
      <c r="DU38" s="290"/>
    </row>
    <row r="39" spans="2:125" x14ac:dyDescent="0.15"/>
    <row r="40" spans="2:125" x14ac:dyDescent="0.15">
      <c r="DH40" s="290"/>
    </row>
    <row r="41" spans="2:125" x14ac:dyDescent="0.15">
      <c r="DE41" s="290"/>
    </row>
    <row r="42" spans="2:125" x14ac:dyDescent="0.15">
      <c r="DG42" s="290"/>
      <c r="DJ42" s="290"/>
    </row>
    <row r="43" spans="2:125" x14ac:dyDescent="0.15">
      <c r="Q43" s="290"/>
      <c r="R43" s="290"/>
      <c r="S43" s="290"/>
      <c r="T43" s="290"/>
      <c r="U43" s="290"/>
      <c r="V43" s="290"/>
      <c r="W43" s="290"/>
      <c r="X43" s="290"/>
      <c r="Y43" s="290"/>
      <c r="Z43" s="290"/>
      <c r="AA43" s="290"/>
      <c r="AB43" s="290"/>
      <c r="AC43" s="290"/>
      <c r="AD43" s="290"/>
      <c r="AE43" s="290"/>
      <c r="AF43" s="290"/>
      <c r="AG43" s="290"/>
      <c r="AH43" s="290"/>
      <c r="AI43" s="290"/>
      <c r="AJ43" s="290"/>
      <c r="AK43" s="290"/>
      <c r="AL43" s="290"/>
      <c r="AM43" s="290"/>
      <c r="AN43" s="290"/>
      <c r="AO43" s="290"/>
      <c r="AP43" s="290"/>
      <c r="AQ43" s="290"/>
      <c r="AR43" s="290"/>
      <c r="AS43" s="290"/>
      <c r="AT43" s="290"/>
      <c r="AU43" s="290"/>
      <c r="AV43" s="290"/>
      <c r="AW43" s="290"/>
      <c r="AX43" s="290"/>
      <c r="AY43" s="290"/>
      <c r="AZ43" s="290"/>
      <c r="BA43" s="290"/>
      <c r="BB43" s="290"/>
      <c r="BC43" s="290"/>
      <c r="BD43" s="290"/>
      <c r="BE43" s="290"/>
      <c r="BF43" s="290"/>
      <c r="BG43" s="290"/>
      <c r="BH43" s="290"/>
      <c r="BI43" s="290"/>
      <c r="BJ43" s="290"/>
      <c r="BK43" s="290"/>
      <c r="BL43" s="290"/>
      <c r="BM43" s="290"/>
      <c r="BN43" s="290"/>
      <c r="BO43" s="290"/>
      <c r="BP43" s="290"/>
      <c r="BQ43" s="290"/>
      <c r="BR43" s="290"/>
      <c r="BS43" s="290"/>
      <c r="BT43" s="290"/>
      <c r="BU43" s="290"/>
      <c r="BV43" s="290"/>
      <c r="BW43" s="290"/>
      <c r="BX43" s="290"/>
      <c r="BY43" s="290"/>
      <c r="BZ43" s="290"/>
      <c r="CA43" s="290"/>
      <c r="CB43" s="290"/>
      <c r="CC43" s="290"/>
      <c r="CD43" s="290"/>
      <c r="CE43" s="290"/>
      <c r="CF43" s="290"/>
      <c r="CG43" s="290"/>
      <c r="CH43" s="290"/>
      <c r="CI43" s="290"/>
      <c r="CJ43" s="290"/>
      <c r="CK43" s="290"/>
      <c r="CL43" s="290"/>
      <c r="CM43" s="290"/>
      <c r="CN43" s="290"/>
      <c r="CO43" s="290"/>
      <c r="CP43" s="290"/>
      <c r="CQ43" s="290"/>
      <c r="CR43" s="290"/>
      <c r="CS43" s="290"/>
      <c r="CT43" s="290"/>
      <c r="CU43" s="290"/>
      <c r="CV43" s="290"/>
      <c r="CW43" s="290"/>
      <c r="CX43" s="290"/>
      <c r="CY43" s="290"/>
      <c r="CZ43" s="290"/>
      <c r="DA43" s="290"/>
      <c r="DB43" s="290"/>
      <c r="DC43" s="290"/>
      <c r="DD43" s="290"/>
      <c r="DF43" s="290"/>
      <c r="DI43" s="290"/>
      <c r="DK43" s="290"/>
      <c r="DL43" s="290"/>
      <c r="DM43" s="290"/>
      <c r="DN43" s="290"/>
      <c r="DO43" s="290"/>
      <c r="DP43" s="290"/>
      <c r="DQ43" s="290"/>
      <c r="DR43" s="290"/>
      <c r="DS43" s="290"/>
      <c r="DT43" s="290"/>
      <c r="DU43" s="290"/>
    </row>
    <row r="44" spans="2:125" x14ac:dyDescent="0.15">
      <c r="DU44" s="290"/>
    </row>
    <row r="45" spans="2:125" x14ac:dyDescent="0.15"/>
    <row r="46" spans="2:125" x14ac:dyDescent="0.15"/>
    <row r="47" spans="2:125" x14ac:dyDescent="0.15"/>
    <row r="48" spans="2:125" x14ac:dyDescent="0.15">
      <c r="DT48" s="290"/>
      <c r="DU48" s="290"/>
    </row>
    <row r="49" spans="120:125" x14ac:dyDescent="0.15">
      <c r="DU49" s="290"/>
    </row>
    <row r="50" spans="120:125" x14ac:dyDescent="0.15">
      <c r="DU50" s="290"/>
    </row>
    <row r="51" spans="120:125" x14ac:dyDescent="0.15">
      <c r="DP51" s="290"/>
      <c r="DQ51" s="290"/>
      <c r="DR51" s="290"/>
      <c r="DS51" s="290"/>
      <c r="DT51" s="290"/>
      <c r="DU51" s="290"/>
    </row>
    <row r="52" spans="120:125" x14ac:dyDescent="0.15"/>
    <row r="53" spans="120:125" x14ac:dyDescent="0.15"/>
    <row r="54" spans="120:125" x14ac:dyDescent="0.15">
      <c r="DU54" s="290"/>
    </row>
    <row r="55" spans="120:125" x14ac:dyDescent="0.15"/>
    <row r="56" spans="120:125" x14ac:dyDescent="0.15"/>
    <row r="57" spans="120:125" x14ac:dyDescent="0.15"/>
    <row r="58" spans="120:125" x14ac:dyDescent="0.15">
      <c r="DU58" s="290"/>
    </row>
    <row r="59" spans="120:125" x14ac:dyDescent="0.15"/>
    <row r="60" spans="120:125" x14ac:dyDescent="0.15"/>
    <row r="61" spans="120:125" x14ac:dyDescent="0.15"/>
    <row r="62" spans="120:125" x14ac:dyDescent="0.15"/>
    <row r="63" spans="120:125" x14ac:dyDescent="0.15">
      <c r="DU63" s="290"/>
    </row>
    <row r="64" spans="120:125" x14ac:dyDescent="0.15">
      <c r="DT64" s="290"/>
      <c r="DU64" s="290"/>
    </row>
    <row r="65" spans="123:125" x14ac:dyDescent="0.15"/>
    <row r="66" spans="123:125" x14ac:dyDescent="0.15"/>
    <row r="67" spans="123:125" x14ac:dyDescent="0.15"/>
    <row r="68" spans="123:125" x14ac:dyDescent="0.15"/>
    <row r="69" spans="123:125" x14ac:dyDescent="0.15">
      <c r="DS69" s="290"/>
      <c r="DT69" s="290"/>
      <c r="DU69" s="290"/>
    </row>
    <row r="70" spans="123:125" x14ac:dyDescent="0.15"/>
    <row r="71" spans="123:125" x14ac:dyDescent="0.15"/>
    <row r="72" spans="123:125" x14ac:dyDescent="0.15"/>
    <row r="73" spans="123:125" x14ac:dyDescent="0.15"/>
    <row r="74" spans="123:125" x14ac:dyDescent="0.15"/>
    <row r="75" spans="123:125" x14ac:dyDescent="0.15"/>
    <row r="76" spans="123:125" x14ac:dyDescent="0.15"/>
    <row r="77" spans="123:125" x14ac:dyDescent="0.15"/>
    <row r="78" spans="123:125" x14ac:dyDescent="0.15"/>
    <row r="79" spans="123:125" x14ac:dyDescent="0.15"/>
    <row r="80" spans="123:125" x14ac:dyDescent="0.15"/>
    <row r="81" spans="116:125" x14ac:dyDescent="0.15"/>
    <row r="82" spans="116:125" x14ac:dyDescent="0.15">
      <c r="DL82" s="290"/>
    </row>
    <row r="83" spans="116:125" x14ac:dyDescent="0.15">
      <c r="DM83" s="290"/>
      <c r="DN83" s="290"/>
      <c r="DO83" s="290"/>
      <c r="DP83" s="290"/>
      <c r="DQ83" s="290"/>
      <c r="DR83" s="290"/>
      <c r="DS83" s="290"/>
      <c r="DT83" s="290"/>
      <c r="DU83" s="290"/>
    </row>
    <row r="84" spans="116:125" x14ac:dyDescent="0.15"/>
    <row r="85" spans="116:125" x14ac:dyDescent="0.15"/>
    <row r="86" spans="116:125" x14ac:dyDescent="0.15"/>
    <row r="87" spans="116:125" x14ac:dyDescent="0.15"/>
    <row r="88" spans="116:125" x14ac:dyDescent="0.15">
      <c r="DU88" s="290"/>
    </row>
    <row r="89" spans="116:125" x14ac:dyDescent="0.15"/>
    <row r="90" spans="116:125" x14ac:dyDescent="0.15"/>
    <row r="91" spans="116:125" x14ac:dyDescent="0.15"/>
    <row r="92" spans="116:125" ht="13.5" customHeight="1" x14ac:dyDescent="0.15"/>
    <row r="93" spans="116:125" ht="13.5" customHeight="1" x14ac:dyDescent="0.15"/>
    <row r="94" spans="116:125" ht="13.5" customHeight="1" x14ac:dyDescent="0.15">
      <c r="DS94" s="290"/>
      <c r="DT94" s="290"/>
      <c r="DU94" s="290"/>
    </row>
    <row r="95" spans="116:125" ht="13.5" customHeight="1" x14ac:dyDescent="0.15">
      <c r="DU95" s="290"/>
    </row>
    <row r="96" spans="116:125" ht="13.5" customHeight="1" x14ac:dyDescent="0.15"/>
    <row r="97" spans="124:125" ht="13.5" customHeight="1" x14ac:dyDescent="0.15"/>
    <row r="98" spans="124:125" ht="13.5" customHeight="1" x14ac:dyDescent="0.15"/>
    <row r="99" spans="124:125" ht="13.5" customHeight="1" x14ac:dyDescent="0.15"/>
    <row r="100" spans="124:125" ht="13.5" customHeight="1" x14ac:dyDescent="0.15"/>
    <row r="101" spans="124:125" ht="13.5" customHeight="1" x14ac:dyDescent="0.15">
      <c r="DU101" s="290"/>
    </row>
    <row r="102" spans="124:125" ht="13.5" customHeight="1" x14ac:dyDescent="0.15"/>
    <row r="103" spans="124:125" ht="13.5" customHeight="1" x14ac:dyDescent="0.15"/>
    <row r="104" spans="124:125" ht="13.5" customHeight="1" x14ac:dyDescent="0.15">
      <c r="DT104" s="290"/>
      <c r="DU104" s="290"/>
    </row>
    <row r="105" spans="124:125" ht="13.5" customHeight="1" x14ac:dyDescent="0.15"/>
    <row r="106" spans="124:125" ht="13.5" customHeight="1" x14ac:dyDescent="0.15"/>
    <row r="107" spans="124:125" ht="13.5" customHeight="1" x14ac:dyDescent="0.15"/>
    <row r="108" spans="124:125" ht="13.5" customHeight="1" x14ac:dyDescent="0.15"/>
    <row r="109" spans="124:125" ht="13.5" customHeight="1" x14ac:dyDescent="0.15"/>
    <row r="110" spans="124:125" ht="13.5" customHeight="1" x14ac:dyDescent="0.15"/>
    <row r="111" spans="124:125" ht="13.5" customHeight="1" x14ac:dyDescent="0.15"/>
    <row r="112" spans="124:125" ht="13.5" customHeight="1" x14ac:dyDescent="0.15"/>
    <row r="113" spans="125:125" ht="13.5" customHeight="1" x14ac:dyDescent="0.15"/>
    <row r="114" spans="125:125" ht="13.5" customHeight="1" x14ac:dyDescent="0.15"/>
    <row r="115" spans="125:125" ht="13.5" customHeight="1" x14ac:dyDescent="0.15"/>
    <row r="116" spans="125:125" ht="13.5" customHeight="1" x14ac:dyDescent="0.15">
      <c r="DU116" s="290" t="s">
        <v>559</v>
      </c>
    </row>
    <row r="117" spans="125:125" ht="13.5" hidden="1" customHeight="1" x14ac:dyDescent="0.15"/>
    <row r="118" spans="125:125" ht="13.5" hidden="1" customHeight="1" x14ac:dyDescent="0.15"/>
    <row r="119" spans="125:125" ht="13.5" hidden="1" customHeight="1" x14ac:dyDescent="0.15"/>
    <row r="120" spans="125:125" ht="13.5" hidden="1" customHeight="1" x14ac:dyDescent="0.15"/>
    <row r="121" spans="125:125" ht="13.5" hidden="1" customHeight="1" x14ac:dyDescent="0.15">
      <c r="DU121" s="290"/>
    </row>
    <row r="122" spans="125:125" ht="13.5" hidden="1" customHeight="1" x14ac:dyDescent="0.15"/>
    <row r="123" spans="125:125" ht="13.5" hidden="1" customHeight="1" x14ac:dyDescent="0.15"/>
    <row r="124" spans="125:125" ht="13.5" hidden="1" customHeight="1" x14ac:dyDescent="0.15"/>
    <row r="125" spans="125:125" ht="13.5" hidden="1" customHeight="1" x14ac:dyDescent="0.15"/>
    <row r="126" spans="125:125" ht="13.5" hidden="1" customHeight="1" x14ac:dyDescent="0.15"/>
    <row r="127" spans="125:125" ht="13.5" hidden="1" customHeight="1" x14ac:dyDescent="0.15"/>
    <row r="128" spans="125:125" ht="13.5" hidden="1" customHeight="1" x14ac:dyDescent="0.15"/>
    <row r="129" ht="13.5" hidden="1" customHeight="1" x14ac:dyDescent="0.15"/>
    <row r="130" ht="13.5" hidden="1" customHeight="1" x14ac:dyDescent="0.15"/>
    <row r="131" ht="13.5" hidden="1" customHeight="1" x14ac:dyDescent="0.15"/>
    <row r="132" ht="13.5" hidden="1" customHeight="1" x14ac:dyDescent="0.15"/>
  </sheetData>
  <sheetProtection algorithmName="SHA-512" hashValue="YMVci/+Dfo/wnDUIcU+HLoBMQt3hFuJE7IUQPTqLI7HNzNxGTOG5SvrpgXsijdzPLmDSJkUncTG7XWEEoKq6MQ==" saltValue="ExdZUTO/JY3VquUWP3sVjA=="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L132"/>
  <sheetViews>
    <sheetView showGridLines="0" zoomScaleNormal="100" zoomScaleSheetLayoutView="55" workbookViewId="0"/>
  </sheetViews>
  <sheetFormatPr defaultColWidth="0" defaultRowHeight="13.5" customHeight="1" zeroHeight="1" x14ac:dyDescent="0.15"/>
  <cols>
    <col min="1" max="125" width="2.5" style="291" customWidth="1"/>
    <col min="126" max="142" width="0" style="290" hidden="1" customWidth="1"/>
    <col min="143" max="16384" width="9" style="290" hidden="1"/>
  </cols>
  <sheetData>
    <row r="1" spans="1:125" ht="13.5" customHeight="1" x14ac:dyDescent="0.15">
      <c r="A1" s="290"/>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0"/>
      <c r="DA1" s="290"/>
      <c r="DB1" s="290"/>
      <c r="DC1" s="290"/>
      <c r="DD1" s="290"/>
      <c r="DE1" s="290"/>
      <c r="DF1" s="290"/>
      <c r="DG1" s="290"/>
      <c r="DH1" s="290"/>
      <c r="DI1" s="290"/>
      <c r="DJ1" s="290"/>
      <c r="DK1" s="290"/>
      <c r="DL1" s="290"/>
      <c r="DM1" s="290"/>
      <c r="DN1" s="290"/>
      <c r="DO1" s="290"/>
      <c r="DP1" s="290"/>
      <c r="DQ1" s="290"/>
      <c r="DR1" s="290"/>
      <c r="DS1" s="290"/>
      <c r="DT1" s="290"/>
      <c r="DU1" s="290"/>
    </row>
    <row r="2" spans="1:125" x14ac:dyDescent="0.15">
      <c r="B2" s="290"/>
      <c r="T2" s="290"/>
    </row>
    <row r="3" spans="1:125" x14ac:dyDescent="0.15">
      <c r="C3" s="290"/>
      <c r="D3" s="290"/>
      <c r="E3" s="290"/>
      <c r="F3" s="290"/>
      <c r="G3" s="290"/>
      <c r="H3" s="290"/>
      <c r="I3" s="290"/>
      <c r="J3" s="290"/>
      <c r="K3" s="290"/>
      <c r="L3" s="290"/>
      <c r="M3" s="290"/>
      <c r="N3" s="290"/>
      <c r="O3" s="290"/>
      <c r="P3" s="290"/>
      <c r="Q3" s="290"/>
      <c r="R3" s="290"/>
      <c r="S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row>
    <row r="4" spans="1:125" x14ac:dyDescent="0.15"/>
    <row r="5" spans="1:125" x14ac:dyDescent="0.15"/>
    <row r="6" spans="1:125" x14ac:dyDescent="0.15"/>
    <row r="7" spans="1:125" x14ac:dyDescent="0.15"/>
    <row r="8" spans="1:125" x14ac:dyDescent="0.15"/>
    <row r="9" spans="1:125" x14ac:dyDescent="0.15"/>
    <row r="10" spans="1:125" x14ac:dyDescent="0.15"/>
    <row r="11" spans="1:125" x14ac:dyDescent="0.15"/>
    <row r="12" spans="1:125" x14ac:dyDescent="0.15"/>
    <row r="13" spans="1:125" x14ac:dyDescent="0.15"/>
    <row r="14" spans="1:125" x14ac:dyDescent="0.15"/>
    <row r="15" spans="1:125" x14ac:dyDescent="0.15"/>
    <row r="16" spans="1:125" x14ac:dyDescent="0.15"/>
    <row r="17" x14ac:dyDescent="0.15"/>
    <row r="18" x14ac:dyDescent="0.15"/>
    <row r="19" x14ac:dyDescent="0.15"/>
    <row r="20" x14ac:dyDescent="0.15"/>
    <row r="21" x14ac:dyDescent="0.15"/>
    <row r="22" x14ac:dyDescent="0.15"/>
    <row r="23" x14ac:dyDescent="0.15"/>
    <row r="24" x14ac:dyDescent="0.15"/>
    <row r="25" x14ac:dyDescent="0.15"/>
    <row r="26" x14ac:dyDescent="0.15"/>
    <row r="27" x14ac:dyDescent="0.15"/>
    <row r="28" x14ac:dyDescent="0.15"/>
    <row r="29" x14ac:dyDescent="0.15"/>
    <row r="30" x14ac:dyDescent="0.15"/>
    <row r="31" x14ac:dyDescent="0.15"/>
    <row r="32" x14ac:dyDescent="0.15"/>
    <row r="33" spans="2:125" x14ac:dyDescent="0.15">
      <c r="B33" s="290"/>
      <c r="G33" s="290"/>
      <c r="I33" s="290"/>
    </row>
    <row r="34" spans="2:125" x14ac:dyDescent="0.15">
      <c r="C34" s="290"/>
      <c r="P34" s="290"/>
      <c r="R34" s="290"/>
      <c r="U34" s="290"/>
    </row>
    <row r="35" spans="2:125" x14ac:dyDescent="0.15">
      <c r="D35" s="290"/>
      <c r="E35" s="290"/>
      <c r="T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0"/>
      <c r="DN35" s="290"/>
      <c r="DO35" s="290"/>
      <c r="DP35" s="290"/>
      <c r="DQ35" s="290"/>
      <c r="DR35" s="290"/>
      <c r="DS35" s="290"/>
      <c r="DT35" s="290"/>
      <c r="DU35" s="290"/>
    </row>
    <row r="36" spans="2:125" x14ac:dyDescent="0.15">
      <c r="F36" s="290"/>
      <c r="H36" s="290"/>
      <c r="J36" s="290"/>
      <c r="K36" s="290"/>
      <c r="L36" s="290"/>
      <c r="M36" s="290"/>
      <c r="N36" s="290"/>
      <c r="O36" s="290"/>
      <c r="Q36" s="290"/>
      <c r="S36" s="290"/>
      <c r="V36" s="290"/>
    </row>
    <row r="37" spans="2:125" x14ac:dyDescent="0.15"/>
    <row r="38" spans="2:125" x14ac:dyDescent="0.15"/>
    <row r="39" spans="2:125" x14ac:dyDescent="0.15"/>
    <row r="40" spans="2:125" x14ac:dyDescent="0.15">
      <c r="U40" s="290"/>
    </row>
    <row r="41" spans="2:125" x14ac:dyDescent="0.15">
      <c r="R41" s="290"/>
    </row>
    <row r="42" spans="2:125" x14ac:dyDescent="0.15">
      <c r="T42" s="290"/>
      <c r="W42" s="290"/>
      <c r="X42" s="290"/>
      <c r="Y42" s="290"/>
      <c r="Z42" s="290"/>
      <c r="AA42" s="290"/>
      <c r="AB42" s="290"/>
      <c r="AC42" s="290"/>
      <c r="AD42" s="290"/>
      <c r="AE42" s="290"/>
      <c r="AF42" s="290"/>
      <c r="AG42" s="290"/>
      <c r="AH42" s="290"/>
      <c r="AI42" s="290"/>
      <c r="AJ42" s="290"/>
      <c r="AK42" s="290"/>
      <c r="AL42" s="290"/>
      <c r="AM42" s="290"/>
      <c r="AN42" s="290"/>
      <c r="AO42" s="290"/>
      <c r="AP42" s="290"/>
      <c r="AQ42" s="290"/>
      <c r="AR42" s="290"/>
      <c r="AS42" s="290"/>
      <c r="AT42" s="290"/>
      <c r="AU42" s="290"/>
      <c r="AV42" s="290"/>
      <c r="AW42" s="290"/>
      <c r="AX42" s="290"/>
      <c r="AY42" s="290"/>
      <c r="AZ42" s="290"/>
      <c r="BA42" s="290"/>
      <c r="BB42" s="290"/>
      <c r="BC42" s="290"/>
      <c r="BD42" s="290"/>
      <c r="BE42" s="290"/>
      <c r="BF42" s="290"/>
      <c r="BG42" s="290"/>
      <c r="BH42" s="290"/>
      <c r="BI42" s="290"/>
      <c r="BJ42" s="290"/>
      <c r="BK42" s="290"/>
      <c r="BL42" s="290"/>
      <c r="BM42" s="290"/>
      <c r="BN42" s="290"/>
      <c r="BO42" s="290"/>
      <c r="BP42" s="290"/>
      <c r="BQ42" s="290"/>
      <c r="BR42" s="290"/>
      <c r="BS42" s="290"/>
      <c r="BT42" s="290"/>
      <c r="BU42" s="290"/>
      <c r="BV42" s="290"/>
      <c r="BW42" s="290"/>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290"/>
      <c r="DG42" s="290"/>
      <c r="DH42" s="290"/>
      <c r="DI42" s="290"/>
      <c r="DJ42" s="290"/>
      <c r="DK42" s="290"/>
      <c r="DL42" s="290"/>
      <c r="DM42" s="290"/>
      <c r="DN42" s="290"/>
      <c r="DO42" s="290"/>
      <c r="DP42" s="290"/>
      <c r="DQ42" s="290"/>
      <c r="DR42" s="290"/>
      <c r="DS42" s="290"/>
      <c r="DT42" s="290"/>
      <c r="DU42" s="290"/>
    </row>
    <row r="43" spans="2:125" x14ac:dyDescent="0.15">
      <c r="Q43" s="290"/>
      <c r="S43" s="290"/>
      <c r="V43" s="290"/>
    </row>
    <row r="44" spans="2:125" x14ac:dyDescent="0.15"/>
    <row r="45" spans="2:125" x14ac:dyDescent="0.15"/>
    <row r="46" spans="2:125" x14ac:dyDescent="0.15"/>
    <row r="47" spans="2:125" x14ac:dyDescent="0.15"/>
    <row r="48" spans="2:125"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x14ac:dyDescent="0.15"/>
    <row r="71" x14ac:dyDescent="0.15"/>
    <row r="72" x14ac:dyDescent="0.15"/>
    <row r="73" x14ac:dyDescent="0.15"/>
    <row r="74" x14ac:dyDescent="0.15"/>
    <row r="75" x14ac:dyDescent="0.15"/>
    <row r="76" x14ac:dyDescent="0.15"/>
    <row r="77" x14ac:dyDescent="0.15"/>
    <row r="78" x14ac:dyDescent="0.15"/>
    <row r="79" x14ac:dyDescent="0.15"/>
    <row r="80" x14ac:dyDescent="0.15"/>
    <row r="81" x14ac:dyDescent="0.15"/>
    <row r="82" x14ac:dyDescent="0.15"/>
    <row r="83" x14ac:dyDescent="0.15"/>
    <row r="84" x14ac:dyDescent="0.15"/>
    <row r="85" x14ac:dyDescent="0.15"/>
    <row r="86" x14ac:dyDescent="0.15"/>
    <row r="87" x14ac:dyDescent="0.15"/>
    <row r="88" x14ac:dyDescent="0.15"/>
    <row r="89" x14ac:dyDescent="0.15"/>
    <row r="90" x14ac:dyDescent="0.15"/>
    <row r="9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spans="125:125" ht="13.5" customHeight="1" x14ac:dyDescent="0.15"/>
    <row r="114" spans="125:125" ht="13.5" customHeight="1" x14ac:dyDescent="0.15"/>
    <row r="115" spans="125:125" ht="13.5" customHeight="1" x14ac:dyDescent="0.15"/>
    <row r="116" spans="125:125" ht="13.5" customHeight="1" x14ac:dyDescent="0.15">
      <c r="DU116" s="291" t="s">
        <v>560</v>
      </c>
    </row>
    <row r="117" spans="125:125" ht="13.5" hidden="1" customHeight="1" x14ac:dyDescent="0.15"/>
    <row r="118" spans="125:125" ht="13.5" hidden="1" customHeight="1" x14ac:dyDescent="0.15"/>
    <row r="119" spans="125:125" ht="13.5" hidden="1" customHeight="1" x14ac:dyDescent="0.15"/>
    <row r="120" spans="125:125" ht="13.5" hidden="1" customHeight="1" x14ac:dyDescent="0.15"/>
    <row r="121" spans="125:125" ht="13.5" hidden="1" customHeight="1" x14ac:dyDescent="0.15"/>
    <row r="122" spans="125:125" ht="13.5" hidden="1" customHeight="1" x14ac:dyDescent="0.15"/>
    <row r="123" spans="125:125" ht="13.5" hidden="1" customHeight="1" x14ac:dyDescent="0.15"/>
    <row r="124" spans="125:125" ht="13.5" hidden="1" customHeight="1" x14ac:dyDescent="0.15"/>
    <row r="125" spans="125:125" ht="13.5" hidden="1" customHeight="1" x14ac:dyDescent="0.15"/>
    <row r="126" spans="125:125" ht="13.5" hidden="1" customHeight="1" x14ac:dyDescent="0.15"/>
    <row r="127" spans="125:125" ht="13.5" hidden="1" customHeight="1" x14ac:dyDescent="0.15"/>
    <row r="128" spans="125:125" ht="13.5" hidden="1" customHeight="1" x14ac:dyDescent="0.15"/>
    <row r="129" ht="13.5" hidden="1" customHeight="1" x14ac:dyDescent="0.15"/>
    <row r="130" ht="13.5" hidden="1" customHeight="1" x14ac:dyDescent="0.15"/>
    <row r="131" ht="13.5" hidden="1" customHeight="1" x14ac:dyDescent="0.15"/>
    <row r="132" ht="13.5" hidden="1" customHeight="1" x14ac:dyDescent="0.15"/>
  </sheetData>
  <sheetProtection algorithmName="SHA-512" hashValue="pJ+ZfdFT/HH1JM2sWuxRi9kaL5rvZ88UJTkiX9J7WCuBIitUQm1E6UhtgFgyMNnzim+d77KhVc8IzOhILhcsZQ==" saltValue="pQeTDqqVntYC6LhYYsc/kg=="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
    <pageSetUpPr fitToPage="1"/>
  </sheetPr>
  <dimension ref="B1:J53"/>
  <sheetViews>
    <sheetView showGridLines="0" zoomScaleSheetLayoutView="100" workbookViewId="0"/>
  </sheetViews>
  <sheetFormatPr defaultColWidth="0" defaultRowHeight="13.5" customHeight="1" zeroHeight="1" x14ac:dyDescent="0.15"/>
  <cols>
    <col min="1" max="1" width="8.25" style="1" customWidth="1"/>
    <col min="2" max="16" width="14.625" style="1" customWidth="1"/>
    <col min="17" max="16384" width="0" style="1" hidden="1"/>
  </cols>
  <sheetData>
    <row r="1" ht="16.5" customHeight="1" x14ac:dyDescent="0.15"/>
    <row r="2" ht="16.5" customHeight="1" x14ac:dyDescent="0.15"/>
    <row r="3" ht="16.5" customHeight="1" x14ac:dyDescent="0.15"/>
    <row r="4" ht="16.5" customHeight="1" x14ac:dyDescent="0.15"/>
    <row r="5" ht="16.5" customHeight="1" x14ac:dyDescent="0.15"/>
    <row r="6" ht="16.5" customHeight="1" x14ac:dyDescent="0.15"/>
    <row r="7" ht="16.5" customHeight="1" x14ac:dyDescent="0.15"/>
    <row r="8" ht="16.5" customHeight="1" x14ac:dyDescent="0.15"/>
    <row r="9" ht="16.5" customHeight="1" x14ac:dyDescent="0.15"/>
    <row r="10" ht="16.5" customHeight="1" x14ac:dyDescent="0.15"/>
    <row r="11" ht="16.5" customHeight="1" x14ac:dyDescent="0.15"/>
    <row r="12" ht="16.5" customHeight="1" x14ac:dyDescent="0.15"/>
    <row r="13" ht="16.5" customHeight="1" x14ac:dyDescent="0.15"/>
    <row r="14" ht="16.5" customHeight="1" x14ac:dyDescent="0.15"/>
    <row r="15" ht="16.5" customHeight="1" x14ac:dyDescent="0.15"/>
    <row r="16" ht="16.5" customHeight="1" x14ac:dyDescent="0.15"/>
    <row r="17" ht="16.5" customHeight="1" x14ac:dyDescent="0.15"/>
    <row r="18" ht="16.5" customHeight="1" x14ac:dyDescent="0.15"/>
    <row r="19" ht="16.5" customHeight="1" x14ac:dyDescent="0.15"/>
    <row r="20" ht="16.5" customHeight="1" x14ac:dyDescent="0.15"/>
    <row r="21" ht="16.5" customHeight="1" x14ac:dyDescent="0.15"/>
    <row r="22" ht="16.5" customHeight="1" x14ac:dyDescent="0.15"/>
    <row r="23" ht="16.5" customHeight="1" x14ac:dyDescent="0.15"/>
    <row r="24" ht="16.5" customHeight="1" x14ac:dyDescent="0.15"/>
    <row r="25" ht="16.5" customHeight="1" x14ac:dyDescent="0.15"/>
    <row r="26" ht="16.5" customHeight="1" x14ac:dyDescent="0.15"/>
    <row r="27" ht="16.5" customHeight="1" x14ac:dyDescent="0.15"/>
    <row r="28" ht="16.5" customHeight="1" x14ac:dyDescent="0.15"/>
    <row r="29" ht="16.5" customHeight="1" x14ac:dyDescent="0.15"/>
    <row r="30" ht="16.5" customHeight="1" x14ac:dyDescent="0.15"/>
    <row r="31" ht="16.5" customHeight="1" x14ac:dyDescent="0.15"/>
    <row r="32" ht="16.5" customHeight="1" x14ac:dyDescent="0.15"/>
    <row r="33" spans="2:10" ht="16.5" customHeight="1" x14ac:dyDescent="0.15"/>
    <row r="34" spans="2:10" ht="16.5" customHeight="1" x14ac:dyDescent="0.15"/>
    <row r="35" spans="2:10" ht="16.5" customHeight="1" x14ac:dyDescent="0.15"/>
    <row r="36" spans="2:10" ht="16.5" customHeight="1" x14ac:dyDescent="0.15"/>
    <row r="37" spans="2:10" ht="16.5" customHeight="1" x14ac:dyDescent="0.15"/>
    <row r="38" spans="2:10" ht="16.5" customHeight="1" x14ac:dyDescent="0.15"/>
    <row r="39" spans="2:10" ht="16.5" customHeight="1" x14ac:dyDescent="0.15"/>
    <row r="40" spans="2:10" ht="16.5" customHeight="1" x14ac:dyDescent="0.15"/>
    <row r="41" spans="2:10" ht="16.5" customHeight="1" x14ac:dyDescent="0.15"/>
    <row r="42" spans="2:10" ht="16.5" customHeight="1" x14ac:dyDescent="0.15"/>
    <row r="43" spans="2:10" ht="16.5" customHeight="1" x14ac:dyDescent="0.15"/>
    <row r="44" spans="2:10" ht="16.5" customHeight="1" x14ac:dyDescent="0.15"/>
    <row r="45" spans="2:10" ht="29.25" customHeight="1" thickBot="1" x14ac:dyDescent="0.2">
      <c r="B45" s="2"/>
      <c r="C45" s="2"/>
      <c r="D45" s="2"/>
      <c r="E45" s="2"/>
      <c r="F45" s="2"/>
      <c r="G45" s="2"/>
      <c r="H45" s="2"/>
      <c r="I45" s="2"/>
      <c r="J45" s="3" t="s">
        <v>0</v>
      </c>
    </row>
    <row r="46" spans="2:10" ht="29.25" customHeight="1" thickBot="1" x14ac:dyDescent="0.25">
      <c r="B46" s="4" t="s">
        <v>1</v>
      </c>
      <c r="C46" s="5"/>
      <c r="D46" s="5"/>
      <c r="E46" s="6" t="s">
        <v>2</v>
      </c>
      <c r="F46" s="7" t="s">
        <v>561</v>
      </c>
      <c r="G46" s="8" t="s">
        <v>562</v>
      </c>
      <c r="H46" s="8" t="s">
        <v>563</v>
      </c>
      <c r="I46" s="8" t="s">
        <v>564</v>
      </c>
      <c r="J46" s="9" t="s">
        <v>565</v>
      </c>
    </row>
    <row r="47" spans="2:10" ht="57.75" customHeight="1" x14ac:dyDescent="0.15">
      <c r="B47" s="10"/>
      <c r="C47" s="1232" t="s">
        <v>3</v>
      </c>
      <c r="D47" s="1232"/>
      <c r="E47" s="1233"/>
      <c r="F47" s="11">
        <v>44.33</v>
      </c>
      <c r="G47" s="12">
        <v>48.03</v>
      </c>
      <c r="H47" s="12">
        <v>49.28</v>
      </c>
      <c r="I47" s="12">
        <v>49.1</v>
      </c>
      <c r="J47" s="13">
        <v>49.5</v>
      </c>
    </row>
    <row r="48" spans="2:10" ht="57.75" customHeight="1" x14ac:dyDescent="0.15">
      <c r="B48" s="14"/>
      <c r="C48" s="1234" t="s">
        <v>4</v>
      </c>
      <c r="D48" s="1234"/>
      <c r="E48" s="1235"/>
      <c r="F48" s="15">
        <v>7.91</v>
      </c>
      <c r="G48" s="16">
        <v>7.31</v>
      </c>
      <c r="H48" s="16">
        <v>7.28</v>
      </c>
      <c r="I48" s="16">
        <v>6.22</v>
      </c>
      <c r="J48" s="17">
        <v>5.28</v>
      </c>
    </row>
    <row r="49" spans="2:10" ht="57.75" customHeight="1" thickBot="1" x14ac:dyDescent="0.2">
      <c r="B49" s="18"/>
      <c r="C49" s="1236" t="s">
        <v>5</v>
      </c>
      <c r="D49" s="1236"/>
      <c r="E49" s="1237"/>
      <c r="F49" s="19">
        <v>2.74</v>
      </c>
      <c r="G49" s="20">
        <v>3.4</v>
      </c>
      <c r="H49" s="20">
        <v>0.81</v>
      </c>
      <c r="I49" s="20" t="s">
        <v>566</v>
      </c>
      <c r="J49" s="21" t="s">
        <v>567</v>
      </c>
    </row>
    <row r="50" spans="2:10" ht="13.5" customHeight="1" x14ac:dyDescent="0.15"/>
    <row r="51" spans="2:10" ht="13.5" hidden="1" customHeight="1" x14ac:dyDescent="0.15"/>
    <row r="52" spans="2:10" ht="13.5" hidden="1" customHeight="1" x14ac:dyDescent="0.15"/>
    <row r="53" spans="2:10" ht="13.5" hidden="1" customHeight="1" x14ac:dyDescent="0.15"/>
  </sheetData>
  <sheetProtection algorithmName="SHA-512" hashValue="uIo5hJN3+44mEmltYqKmzteo89rkLIo/GdL5JDvFhOLgZPAucz6TvkeFPE4pj7JRlI23u6W/FB7OZqZ2JvVbtg==" saltValue="y/it2QRMKAyL+A5Ksay+xA=="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3"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 </cp:lastModifiedBy>
  <cp:lastPrinted>2020-03-05T23:41:48Z</cp:lastPrinted>
  <dcterms:created xsi:type="dcterms:W3CDTF">2020-02-10T05:31:40Z</dcterms:created>
  <dcterms:modified xsi:type="dcterms:W3CDTF">2020-09-15T06:34:31Z</dcterms:modified>
  <cp:category/>
</cp:coreProperties>
</file>