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H_財政\１　R2研修生1（交付税上席）\01_前期(田村)\01_H30決算カード・財政状況資料集\03 HP公表\"/>
    </mc:Choice>
  </mc:AlternateContent>
  <bookViews>
    <workbookView xWindow="-120" yWindow="-120" windowWidth="20730" windowHeight="11160" tabRatio="7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C38" i="10"/>
  <c r="BE37" i="10"/>
  <c r="AM37" i="10"/>
  <c r="C37" i="10"/>
  <c r="BE36" i="10"/>
  <c r="AM36" i="10"/>
  <c r="C36" i="10"/>
  <c r="BE35" i="10"/>
  <c r="AM35" i="10"/>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CO34" i="10"/>
  <c r="CO35" i="10" s="1"/>
  <c r="CO36" i="10" s="1"/>
  <c r="CO37" i="10" s="1"/>
  <c r="CO38" i="10" s="1"/>
</calcChain>
</file>

<file path=xl/sharedStrings.xml><?xml version="1.0" encoding="utf-8"?>
<sst xmlns="http://schemas.openxmlformats.org/spreadsheetml/2006/main" count="1198" uniqueCount="616">
  <si>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</si>
  <si>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</si>
  <si>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</si>
  <si>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</si>
  <si>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</si>
  <si>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</si>
  <si>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</si>
  <si>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</si>
  <si>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</si>
  <si>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</si>
  <si>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</si>
  <si>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</si>
  <si>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</si>
  <si>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</si>
  <si>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</si>
  <si>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</si>
  <si>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</si>
  <si>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</si>
  <si>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</si>
  <si>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</si>
  <si>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</si>
  <si>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</si>
  <si>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</si>
  <si>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</si>
  <si>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</si>
  <si>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</si>
  <si>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</si>
  <si>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</si>
  <si>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</si>
  <si>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</si>
  <si>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</si>
  <si>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</si>
  <si>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</si>
  <si>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</si>
  <si>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</si>
  <si>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</si>
  <si>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</si>
  <si>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</si>
  <si>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</si>
  <si>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</si>
  <si>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</si>
  <si>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</si>
  <si>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</si>
  <si>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</si>
  <si>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</si>
  <si>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</si>
  <si>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</si>
  <si>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</si>
  <si>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</si>
  <si>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</si>
  <si>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</si>
  <si>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</si>
  <si>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</si>
  <si>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</si>
  <si>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</si>
  <si>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</si>
  <si>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</si>
  <si>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</si>
  <si>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</si>
  <si>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</si>
  <si>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</si>
  <si>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</si>
  <si>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</si>
  <si>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</si>
  <si>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</si>
  <si>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</si>
  <si>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</si>
  <si>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</si>
  <si>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</si>
  <si>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</si>
  <si>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</si>
  <si>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</si>
  <si>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</si>
  <si>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</si>
  <si>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</si>
  <si>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</si>
  <si>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</si>
  <si>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</si>
  <si>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</si>
  <si>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</si>
  <si>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</si>
  <si>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</si>
  <si>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</si>
  <si>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</si>
  <si>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</si>
  <si>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</si>
  <si>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</si>
  <si>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</si>
  <si>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</si>
  <si>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</si>
  <si>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</si>
  <si>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</si>
  <si>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</si>
  <si>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</si>
  <si>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</si>
  <si>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</si>
  <si>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</si>
  <si>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</si>
  <si>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</si>
  <si>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</si>
  <si>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</si>
  <si>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</si>
  <si>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</si>
  <si>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</si>
  <si>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</si>
  <si>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</si>
  <si>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</si>
  <si>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</si>
  <si>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</si>
  <si>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</si>
  <si>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</si>
  <si>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</si>
  <si>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</si>
  <si>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</si>
  <si>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</si>
  <si>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</si>
  <si>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</si>
  <si>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</si>
  <si>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</si>
  <si>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</si>
  <si>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</si>
  <si>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</si>
  <si>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</si>
  <si>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</si>
  <si>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</si>
  <si>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</si>
  <si>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</si>
  <si>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</si>
  <si>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</si>
  <si>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</si>
  <si>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</si>
  <si>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</si>
  <si>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</si>
  <si>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</si>
  <si>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</si>
  <si>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</si>
  <si>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</si>
  <si>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</si>
  <si>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</si>
  <si>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</si>
  <si>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</si>
  <si>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</si>
  <si>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</si>
  <si>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</si>
  <si>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</si>
  <si>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</si>
  <si>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</si>
  <si>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</si>
  <si>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</si>
  <si>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</si>
  <si>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</si>
  <si>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</si>
  <si>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</si>
  <si>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</si>
  <si>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</si>
  <si>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</si>
  <si>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</si>
  <si>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</si>
  <si>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</si>
  <si>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</si>
  <si>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</si>
  <si>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</si>
  <si>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</si>
  <si>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</si>
  <si>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</si>
  <si>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</si>
  <si>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</si>
  <si>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</si>
  <si>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</si>
  <si>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</si>
  <si>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</si>
  <si>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</si>
  <si>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</si>
  <si>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</si>
  <si>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</si>
  <si>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</si>
  <si>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</si>
  <si>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</si>
  <si>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</si>
  <si>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</si>
  <si>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</si>
  <si>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</si>
  <si>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</si>
  <si>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</si>
  <si>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</si>
  <si>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</si>
  <si>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</si>
  <si>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</si>
  <si>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</si>
  <si>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</si>
  <si>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</si>
  <si>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</si>
  <si>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</si>
  <si>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</si>
  <si>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</si>
  <si>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</si>
  <si>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</si>
  <si>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</si>
  <si>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</si>
  <si>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</si>
  <si>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</si>
  <si>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</si>
  <si>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</si>
  <si>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</si>
  <si>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</si>
  <si>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</si>
  <si>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</si>
  <si>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</si>
  <si>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</si>
  <si>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</si>
  <si>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</si>
  <si>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</si>
  <si>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</si>
  <si>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</si>
  <si>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徳島県上勝町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</si>
  <si>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</si>
  <si>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</si>
  <si>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</si>
  <si>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</si>
  <si>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</si>
  <si>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</si>
  <si>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</si>
  <si>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</si>
  <si>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</si>
  <si>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</si>
  <si>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</si>
  <si>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</si>
  <si>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</si>
  <si>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</si>
  <si>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</si>
  <si>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</si>
  <si>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</si>
  <si>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</si>
  <si>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</si>
  <si>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</si>
  <si>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</si>
  <si>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</si>
  <si>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</si>
  <si>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</si>
  <si>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</si>
  <si>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</si>
  <si>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</si>
  <si>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</si>
  <si>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</si>
  <si>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</si>
  <si>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</si>
  <si>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</si>
  <si>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</si>
  <si>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</si>
  <si>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</si>
  <si>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</si>
  <si>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</si>
  <si>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</si>
  <si>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</si>
  <si>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</si>
  <si>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</si>
  <si>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</si>
  <si>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</si>
  <si>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</si>
  <si>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</si>
  <si>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</si>
  <si>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</si>
  <si>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</si>
  <si>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</si>
  <si>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</si>
  <si>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</si>
  <si>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</si>
  <si>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</si>
  <si>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</si>
  <si>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</si>
  <si>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</si>
  <si>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</si>
  <si>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</si>
  <si>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</si>
  <si>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</si>
  <si>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</si>
  <si>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</si>
  <si>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</si>
  <si>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</si>
  <si>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</si>
  <si>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</si>
  <si>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</si>
  <si>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</si>
  <si>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</si>
  <si>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</si>
  <si>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</si>
  <si>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</si>
  <si>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</si>
  <si>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</si>
  <si>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</si>
  <si>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</si>
  <si>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</si>
  <si>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</si>
  <si>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</si>
  <si>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</si>
  <si>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</si>
  <si>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</si>
  <si>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</si>
  <si>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</si>
  <si>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</si>
  <si>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</si>
  <si>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</si>
  <si>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</si>
  <si>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</si>
  <si>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</si>
  <si>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</si>
  <si>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</si>
  <si>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</si>
  <si>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</si>
  <si>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</si>
  <si>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</si>
  <si>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</si>
  <si>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</si>
  <si>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</si>
  <si>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</si>
  <si>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</si>
  <si>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</si>
  <si>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</si>
  <si>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</si>
  <si>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</si>
  <si>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</si>
  <si>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</si>
  <si>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</si>
  <si>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</si>
  <si>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</si>
  <si>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</si>
  <si>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</si>
  <si>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</si>
  <si>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</si>
  <si>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</si>
  <si>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</si>
  <si>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</si>
  <si>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</si>
  <si>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</si>
  <si>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</si>
  <si>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</si>
  <si>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</si>
  <si>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</si>
  <si>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</si>
  <si>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</si>
  <si>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</si>
  <si>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</si>
  <si>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</si>
  <si>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</si>
  <si>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</si>
  <si>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</si>
  <si>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</si>
  <si>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</si>
  <si>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</si>
  <si>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</si>
  <si>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</si>
  <si>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</si>
  <si>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</si>
  <si>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</si>
  <si>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</si>
  <si>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</si>
  <si>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</si>
  <si>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</si>
  <si>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</si>
  <si>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</si>
  <si>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</si>
  <si>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</si>
  <si>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</si>
  <si>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徳島県上勝町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</si>
  <si>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</si>
  <si>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</si>
  <si>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</si>
  <si>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</si>
  <si>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</si>
  <si>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</si>
  <si>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</si>
  <si>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</si>
  <si>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</si>
  <si>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</si>
  <si>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</si>
  <si>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</si>
  <si>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</si>
  <si>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</si>
  <si>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</si>
  <si>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</si>
  <si>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</si>
  <si>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</si>
  <si>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</si>
  <si>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</si>
  <si>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</si>
  <si>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</si>
  <si>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</si>
  <si>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</si>
  <si>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</si>
  <si>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</si>
  <si>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</si>
  <si>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</si>
  <si>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</si>
  <si>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</si>
  <si>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</si>
  <si>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</si>
  <si>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</si>
  <si>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</si>
  <si>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</si>
  <si>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</si>
  <si>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</si>
  <si>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</si>
  <si>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国民健康保険（診療施設勘定）特別会計</t>
    <phoneticPr fontId="5"/>
  </si>
  <si>
    <t>国民健康保険（福原診療施設勘定）特別会計</t>
    <phoneticPr fontId="5"/>
  </si>
  <si>
    <t>-</t>
    <phoneticPr fontId="5"/>
  </si>
  <si>
    <t>後期高齢者医療特別会計</t>
    <phoneticPr fontId="5"/>
  </si>
  <si>
    <t>上勝町簡易水道事業特別会計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</si>
  <si>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</si>
  <si>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</si>
  <si>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</si>
  <si>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</si>
  <si>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</si>
  <si>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</si>
  <si>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</si>
  <si>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</si>
  <si>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</si>
  <si>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</si>
  <si>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</si>
  <si>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</si>
  <si>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</si>
  <si>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</si>
  <si>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</si>
  <si>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</si>
  <si>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</si>
  <si>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</si>
  <si>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</si>
  <si>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</si>
  <si>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</si>
  <si>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</si>
  <si>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</si>
  <si>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</si>
  <si>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</si>
  <si>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</si>
  <si>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</si>
  <si>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</si>
  <si>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</si>
  <si>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</si>
  <si>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</si>
  <si>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</si>
  <si>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</si>
  <si>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</si>
  <si>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</si>
  <si>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</si>
  <si>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</si>
  <si>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</si>
  <si>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</si>
  <si>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</si>
  <si>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</si>
  <si>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</si>
  <si>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</si>
  <si>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</si>
  <si>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</si>
  <si>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</si>
  <si>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</si>
  <si>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</si>
  <si>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</si>
  <si>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</si>
  <si>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</si>
  <si>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</si>
  <si>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</si>
  <si>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</si>
  <si>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</si>
  <si>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</si>
  <si>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</si>
  <si>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</si>
  <si>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</si>
  <si>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</si>
  <si>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</si>
  <si>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</si>
  <si>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</si>
  <si>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</si>
  <si>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</si>
  <si>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国民健康保険（診療施設勘定）特別会計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</si>
  <si>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</si>
  <si>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</si>
  <si>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</si>
  <si>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</si>
  <si>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</si>
  <si>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</si>
  <si>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</si>
  <si>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</si>
  <si>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</si>
  <si>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</si>
  <si>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</si>
  <si>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</si>
  <si>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</si>
  <si>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</si>
  <si>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</si>
  <si>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</si>
  <si>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</si>
  <si>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</si>
  <si>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</si>
  <si>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</si>
  <si>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</si>
  <si>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</si>
  <si>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</si>
  <si>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</si>
  <si>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</si>
  <si>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</si>
  <si>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</si>
  <si>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</si>
  <si>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</si>
  <si>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</si>
  <si>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</si>
  <si>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</si>
  <si>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</si>
  <si>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</si>
  <si>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</si>
  <si>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</si>
  <si>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</si>
  <si>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</si>
  <si>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</si>
  <si>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</si>
  <si>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</si>
  <si>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</si>
  <si>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</si>
  <si>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</si>
  <si>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</si>
  <si>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</si>
  <si>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</si>
  <si>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</si>
  <si>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</si>
  <si>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</si>
  <si>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</si>
  <si>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</si>
  <si>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</si>
  <si>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</si>
  <si>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</si>
  <si>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</si>
  <si>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</si>
  <si>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</si>
  <si>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</si>
  <si>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</si>
  <si>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</si>
  <si>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</si>
  <si>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</si>
  <si>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</si>
  <si>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</si>
  <si>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</si>
  <si>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</si>
  <si>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</si>
  <si>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</si>
  <si>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</si>
  <si>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</si>
  <si>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</si>
  <si>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</si>
  <si>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</si>
  <si>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</si>
  <si>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</si>
  <si>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</si>
  <si>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</si>
  <si>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</si>
  <si>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</si>
  <si>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</si>
  <si>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</si>
  <si>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</si>
  <si>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</si>
  <si>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</si>
  <si>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</si>
  <si>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</si>
  <si>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</si>
  <si>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</si>
  <si>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5.47</t>
  </si>
  <si>
    <t>▲ 11.20</t>
  </si>
  <si>
    <t>一般会計</t>
  </si>
  <si>
    <t>国民健康保険（診療施設勘定）特別会計</t>
  </si>
  <si>
    <t>上勝町簡易水道事業特別会計</t>
  </si>
  <si>
    <t>国民健康保険（事業勘定）特別会計</t>
  </si>
  <si>
    <t>介護保険特別会計</t>
  </si>
  <si>
    <t>後期高齢者医療特別会計</t>
  </si>
  <si>
    <t>奨学資金特別会計</t>
  </si>
  <si>
    <t>国民健康保険（福原診療施設勘定）特別会計</t>
  </si>
  <si>
    <t>その他会計（赤字）</t>
  </si>
  <si>
    <t>その他会計（黒字）</t>
  </si>
  <si>
    <t>H25末</t>
    <phoneticPr fontId="5"/>
  </si>
  <si>
    <t>H26末</t>
    <phoneticPr fontId="5"/>
  </si>
  <si>
    <t>H27末</t>
    <phoneticPr fontId="5"/>
  </si>
  <si>
    <t>H28末</t>
    <phoneticPr fontId="5"/>
  </si>
  <si>
    <t>H29末</t>
    <phoneticPr fontId="5"/>
  </si>
  <si>
    <t>(株)かみかついっきゅう</t>
    <rPh sb="0" eb="3">
      <t>カブ</t>
    </rPh>
    <phoneticPr fontId="2"/>
  </si>
  <si>
    <t>(株)上勝バイオ</t>
    <rPh sb="0" eb="3">
      <t>カブ</t>
    </rPh>
    <rPh sb="3" eb="5">
      <t>カミカツ</t>
    </rPh>
    <phoneticPr fontId="2"/>
  </si>
  <si>
    <t>(株)ウインズ</t>
    <rPh sb="0" eb="3">
      <t>カブ</t>
    </rPh>
    <phoneticPr fontId="2"/>
  </si>
  <si>
    <t>(株)もくさん</t>
    <rPh sb="0" eb="3">
      <t>カブ</t>
    </rPh>
    <phoneticPr fontId="2"/>
  </si>
  <si>
    <t>(株)いろどり</t>
    <rPh sb="0" eb="3">
      <t>カブ</t>
    </rPh>
    <phoneticPr fontId="2"/>
  </si>
  <si>
    <t>小松島外三町村衛生組合</t>
    <rPh sb="0" eb="3">
      <t>コマツシマ</t>
    </rPh>
    <rPh sb="3" eb="4">
      <t>ソト</t>
    </rPh>
    <rPh sb="4" eb="5">
      <t>サン</t>
    </rPh>
    <rPh sb="5" eb="7">
      <t>チョウソン</t>
    </rPh>
    <rPh sb="7" eb="9">
      <t>エイセイ</t>
    </rPh>
    <rPh sb="9" eb="11">
      <t>クミアイ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</si>
  <si>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</si>
  <si>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徳島県後期高齢者医療広域連合（特別会計）</t>
    <rPh sb="0" eb="3">
      <t>トクシマケン</t>
    </rPh>
    <rPh sb="3" eb="5">
      <t>コウキ</t>
    </rPh>
    <rPh sb="5" eb="8">
      <t>コウレイシャ</t>
    </rPh>
    <rPh sb="8" eb="10">
      <t>イリョウ</t>
    </rPh>
    <rPh sb="10" eb="12">
      <t>コウイキ</t>
    </rPh>
    <rPh sb="12" eb="14">
      <t>レンゴウ</t>
    </rPh>
    <rPh sb="15" eb="17">
      <t>トクベツ</t>
    </rPh>
    <rPh sb="17" eb="19">
      <t>カイケイ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</si>
  <si>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</si>
  <si>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徳島県市町村総合事務組合（徳島県滞納整理機構特別会計）</t>
    <rPh sb="0" eb="3">
      <t>トクシマケン</t>
    </rPh>
    <rPh sb="3" eb="6">
      <t>シチョウソン</t>
    </rPh>
    <rPh sb="6" eb="8">
      <t>ソウゴウ</t>
    </rPh>
    <rPh sb="8" eb="10">
      <t>ジム</t>
    </rPh>
    <rPh sb="10" eb="12">
      <t>クミアイ</t>
    </rPh>
    <rPh sb="13" eb="16">
      <t>トクシマケン</t>
    </rPh>
    <rPh sb="16" eb="18">
      <t>タイノウ</t>
    </rPh>
    <rPh sb="18" eb="20">
      <t>セイリ</t>
    </rPh>
    <rPh sb="20" eb="22">
      <t>キコウ</t>
    </rPh>
    <rPh sb="22" eb="24">
      <t>トクベツ</t>
    </rPh>
    <rPh sb="24" eb="26">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</si>
  <si>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</si>
  <si>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</si>
  <si>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</si>
  <si>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t>
    <phoneticPr fontId="2"/>
  </si>
  <si>
    <t>-</t>
    <phoneticPr fontId="2"/>
  </si>
  <si>
    <t>-</t>
    <phoneticPr fontId="2"/>
  </si>
  <si>
    <t>-</t>
    <phoneticPr fontId="2"/>
  </si>
  <si>
    <t>上勝町文化振興基金</t>
    <rPh sb="0" eb="3">
      <t>カミカツチョウ</t>
    </rPh>
    <rPh sb="3" eb="5">
      <t>ブンカ</t>
    </rPh>
    <rPh sb="5" eb="7">
      <t>シンコウ</t>
    </rPh>
    <rPh sb="7" eb="9">
      <t>キキン</t>
    </rPh>
    <phoneticPr fontId="18"/>
  </si>
  <si>
    <t>上勝町ふるさと創生夢基金</t>
    <rPh sb="0" eb="3">
      <t>カミカツチョウ</t>
    </rPh>
    <rPh sb="7" eb="9">
      <t>ソウセイ</t>
    </rPh>
    <rPh sb="9" eb="10">
      <t>ユメ</t>
    </rPh>
    <rPh sb="10" eb="12">
      <t>キキン</t>
    </rPh>
    <phoneticPr fontId="18"/>
  </si>
  <si>
    <t>いろどりの里整備基金</t>
    <phoneticPr fontId="18"/>
  </si>
  <si>
    <t>上勝町森林農地適正管理基金</t>
    <phoneticPr fontId="18"/>
  </si>
  <si>
    <t>上勝町地域福祉基金</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</si>
  <si>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</si>
  <si>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</si>
  <si>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</si>
  <si>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</si>
  <si>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</si>
  <si>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</si>
  <si>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</si>
  <si>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</si>
  <si>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</si>
  <si>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</si>
  <si>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</si>
  <si>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</si>
  <si>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</si>
  <si>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有形固定資産減価償却率が高ければそれだけ年数も経過していることとなり、資産も古くなってくる。つまり資産が古くなってくると効率性の低下や修繕コストの増加といった問題がでてくる。
　現時点における本町では、類似団体内平均値と比較して低い水準にあるものの新耐震基準で整備した施設でも建築後３０年を迎えるものも多く、今後これらの大規模改修といった維持管理経費がかさむことが予想される。このような状況を回避するには、改修・更新等にかかる費用を全体的に抑制するとともに平準化させることが必要であり、今後は中長期的な視点による計画的・戦略的な公共施設等の再編成・管理に取組む必要がある。</t>
    <phoneticPr fontId="2"/>
  </si>
  <si>
    <t>　辺地債、過疎債、臨時財政対策債等と交付税算入の高い地方債を活用すること等により、類似団体内平均値と比較し、実質公債費は健全な比率となっている。今後も地方債残高が増えすぎないように、長期的かつ計画的な地方債発行を行い、状況に応じて地方債の一部繰上償還等も視野に入れて対応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</si>
</sst>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E6F4-45F6-93B4-CDFF2E7B9D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240372</c:v>
                </c:pt>
                <c:pt idx="1">
                  <c:v>322733</c:v>
                </c:pt>
                <c:pt idx="2">
                  <c:v>230875</c:v>
                </c:pt>
                <c:pt idx="3">
                  <c:v>398857</c:v>
                </c:pt>
                <c:pt idx="4">
                  <c:v>488612</c:v>
                </c:pt>
              </c:numCache>
            </c:numRef>
          </c:val>
          <c:smooth val="0"/>
          <c:extLst xmlns:c16r2="http://schemas.microsoft.com/office/drawing/2015/06/chart">
            <c:ext xmlns:c16="http://schemas.microsoft.com/office/drawing/2014/chart" uri="{C3380CC4-5D6E-409C-BE32-E72D297353CC}">
              <c16:uniqueId val="{00000001-E6F4-45F6-93B4-CDFF2E7B9DD7}"/>
            </c:ext>
          </c:extLst>
        </c:ser>
        <c:dLbls>
          <c:showLegendKey val="0"/>
          <c:showVal val="0"/>
          <c:showCatName val="0"/>
          <c:showSerName val="0"/>
          <c:showPercent val="0"/>
          <c:showBubbleSize val="0"/>
        </c:dLbls>
        <c:marker val="1"/>
        <c:smooth val="0"/>
        <c:axId val="439690736"/>
        <c:axId val="439691120"/>
      </c:lineChart>
      <c:catAx>
        <c:axId val="439690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691120"/>
        <c:crosses val="autoZero"/>
        <c:auto val="1"/>
        <c:lblAlgn val="ctr"/>
        <c:lblOffset val="100"/>
        <c:tickLblSkip val="1"/>
        <c:tickMarkSkip val="1"/>
        <c:noMultiLvlLbl val="0"/>
      </c:catAx>
      <c:valAx>
        <c:axId val="43969112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690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12.43</c:v>
                </c:pt>
                <c:pt idx="1">
                  <c:v>11.69</c:v>
                </c:pt>
                <c:pt idx="2">
                  <c:v>11.8</c:v>
                </c:pt>
                <c:pt idx="3">
                  <c:v>0.32</c:v>
                </c:pt>
                <c:pt idx="4">
                  <c:v>12.04</c:v>
                </c:pt>
              </c:numCache>
            </c:numRef>
          </c:val>
          <c:extLst xmlns:c16r2="http://schemas.microsoft.com/office/drawing/2015/06/chart">
            <c:ext xmlns:c16="http://schemas.microsoft.com/office/drawing/2014/chart" uri="{C3380CC4-5D6E-409C-BE32-E72D297353CC}">
              <c16:uniqueId val="{00000000-5F26-4F5A-8B6B-ADECFFB09E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158.69</c:v>
                </c:pt>
                <c:pt idx="1">
                  <c:v>163.19</c:v>
                </c:pt>
                <c:pt idx="2">
                  <c:v>172.88</c:v>
                </c:pt>
                <c:pt idx="3">
                  <c:v>194.1</c:v>
                </c:pt>
                <c:pt idx="4">
                  <c:v>177.41</c:v>
                </c:pt>
              </c:numCache>
            </c:numRef>
          </c:val>
          <c:extLst xmlns:c16r2="http://schemas.microsoft.com/office/drawing/2015/06/chart">
            <c:ext xmlns:c16="http://schemas.microsoft.com/office/drawing/2014/chart" uri="{C3380CC4-5D6E-409C-BE32-E72D297353CC}">
              <c16:uniqueId val="{00000001-5F26-4F5A-8B6B-ADECFFB09E74}"/>
            </c:ext>
          </c:extLst>
        </c:ser>
        <c:dLbls>
          <c:showLegendKey val="0"/>
          <c:showVal val="0"/>
          <c:showCatName val="0"/>
          <c:showSerName val="0"/>
          <c:showPercent val="0"/>
          <c:showBubbleSize val="0"/>
        </c:dLbls>
        <c:gapWidth val="250"/>
        <c:overlap val="100"/>
        <c:axId val="441758152"/>
        <c:axId val="441758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11.25</c:v>
                </c:pt>
                <c:pt idx="1">
                  <c:v>13.43</c:v>
                </c:pt>
                <c:pt idx="2">
                  <c:v>6.02</c:v>
                </c:pt>
                <c:pt idx="3">
                  <c:v>-5.47</c:v>
                </c:pt>
                <c:pt idx="4">
                  <c:v>-11.2</c:v>
                </c:pt>
              </c:numCache>
            </c:numRef>
          </c:val>
          <c:smooth val="0"/>
          <c:extLst xmlns:c16r2="http://schemas.microsoft.com/office/drawing/2015/06/chart">
            <c:ext xmlns:c16="http://schemas.microsoft.com/office/drawing/2014/chart" uri="{C3380CC4-5D6E-409C-BE32-E72D297353CC}">
              <c16:uniqueId val="{00000002-5F26-4F5A-8B6B-ADECFFB09E74}"/>
            </c:ext>
          </c:extLst>
        </c:ser>
        <c:dLbls>
          <c:showLegendKey val="0"/>
          <c:showVal val="0"/>
          <c:showCatName val="0"/>
          <c:showSerName val="0"/>
          <c:showPercent val="0"/>
          <c:showBubbleSize val="0"/>
        </c:dLbls>
        <c:marker val="1"/>
        <c:smooth val="0"/>
        <c:axId val="441758152"/>
        <c:axId val="441758936"/>
      </c:lineChart>
      <c:catAx>
        <c:axId val="441758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758936"/>
        <c:crosses val="autoZero"/>
        <c:auto val="1"/>
        <c:lblAlgn val="ctr"/>
        <c:lblOffset val="100"/>
        <c:tickLblSkip val="1"/>
        <c:tickMarkSkip val="1"/>
        <c:noMultiLvlLbl val="0"/>
      </c:catAx>
      <c:valAx>
        <c:axId val="441758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758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2.37</c:v>
                </c:pt>
                <c:pt idx="2">
                  <c:v>#N/A</c:v>
                </c:pt>
                <c:pt idx="3">
                  <c:v>2.35</c:v>
                </c:pt>
                <c:pt idx="4">
                  <c:v>#N/A</c:v>
                </c:pt>
                <c:pt idx="5">
                  <c:v>1.88</c:v>
                </c:pt>
                <c:pt idx="6">
                  <c:v>#N/A</c:v>
                </c:pt>
                <c:pt idx="7">
                  <c:v>1.74</c:v>
                </c:pt>
                <c:pt idx="8">
                  <c:v>0</c:v>
                </c:pt>
                <c:pt idx="9">
                  <c:v>0</c:v>
                </c:pt>
              </c:numCache>
            </c:numRef>
          </c:val>
          <c:extLst xmlns:c16r2="http://schemas.microsoft.com/office/drawing/2015/06/chart">
            <c:ext xmlns:c16="http://schemas.microsoft.com/office/drawing/2014/chart" uri="{C3380CC4-5D6E-409C-BE32-E72D297353CC}">
              <c16:uniqueId val="{00000000-0159-4199-B128-7B02D4283A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159-4199-B128-7B02D4283A28}"/>
            </c:ext>
          </c:extLst>
        </c:ser>
        <c:ser>
          <c:idx val="2"/>
          <c:order val="2"/>
          <c:tx>
            <c:strRef>
              <c:f>データシート!$A$29</c:f>
              <c:strCache>
                <c:ptCount val="1"/>
                <c:pt idx="0">
                  <c:v>国民健康保険（福原診療施設勘定）特別会計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159-4199-B128-7B02D4283A28}"/>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159-4199-B128-7B02D4283A2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0.03</c:v>
                </c:pt>
                <c:pt idx="4">
                  <c:v>#N/A</c:v>
                </c:pt>
                <c:pt idx="5">
                  <c:v>0.06</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0159-4199-B128-7B02D4283A2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0.31</c:v>
                </c:pt>
                <c:pt idx="2">
                  <c:v>#N/A</c:v>
                </c:pt>
                <c:pt idx="3">
                  <c:v>1.04</c:v>
                </c:pt>
                <c:pt idx="4">
                  <c:v>#N/A</c:v>
                </c:pt>
                <c:pt idx="5">
                  <c:v>1.45</c:v>
                </c:pt>
                <c:pt idx="6">
                  <c:v>#N/A</c:v>
                </c:pt>
                <c:pt idx="7">
                  <c:v>1.62</c:v>
                </c:pt>
                <c:pt idx="8">
                  <c:v>#N/A</c:v>
                </c:pt>
                <c:pt idx="9">
                  <c:v>0.56000000000000005</c:v>
                </c:pt>
              </c:numCache>
            </c:numRef>
          </c:val>
          <c:extLst xmlns:c16r2="http://schemas.microsoft.com/office/drawing/2015/06/chart">
            <c:ext xmlns:c16="http://schemas.microsoft.com/office/drawing/2014/chart" uri="{C3380CC4-5D6E-409C-BE32-E72D297353CC}">
              <c16:uniqueId val="{00000005-0159-4199-B128-7B02D4283A28}"/>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4.38</c:v>
                </c:pt>
                <c:pt idx="2">
                  <c:v>#N/A</c:v>
                </c:pt>
                <c:pt idx="3">
                  <c:v>4.26</c:v>
                </c:pt>
                <c:pt idx="4">
                  <c:v>#N/A</c:v>
                </c:pt>
                <c:pt idx="5">
                  <c:v>3.6</c:v>
                </c:pt>
                <c:pt idx="6">
                  <c:v>#N/A</c:v>
                </c:pt>
                <c:pt idx="7">
                  <c:v>3.78</c:v>
                </c:pt>
                <c:pt idx="8">
                  <c:v>#N/A</c:v>
                </c:pt>
                <c:pt idx="9">
                  <c:v>1.2</c:v>
                </c:pt>
              </c:numCache>
            </c:numRef>
          </c:val>
          <c:extLst xmlns:c16r2="http://schemas.microsoft.com/office/drawing/2015/06/chart">
            <c:ext xmlns:c16="http://schemas.microsoft.com/office/drawing/2014/chart" uri="{C3380CC4-5D6E-409C-BE32-E72D297353CC}">
              <c16:uniqueId val="{00000006-0159-4199-B128-7B02D4283A28}"/>
            </c:ext>
          </c:extLst>
        </c:ser>
        <c:ser>
          <c:idx val="7"/>
          <c:order val="7"/>
          <c:tx>
            <c:strRef>
              <c:f>データシート!$A$34</c:f>
              <c:strCache>
                <c:ptCount val="1"/>
                <c:pt idx="0">
                  <c:v>上勝町簡易水道事業特別会計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1.28</c:v>
                </c:pt>
              </c:numCache>
            </c:numRef>
          </c:val>
          <c:extLst xmlns:c16r2="http://schemas.microsoft.com/office/drawing/2015/06/chart">
            <c:ext xmlns:c16="http://schemas.microsoft.com/office/drawing/2014/chart" uri="{C3380CC4-5D6E-409C-BE32-E72D297353CC}">
              <c16:uniqueId val="{00000007-0159-4199-B128-7B02D4283A28}"/>
            </c:ext>
          </c:extLst>
        </c:ser>
        <c:ser>
          <c:idx val="8"/>
          <c:order val="8"/>
          <c:tx>
            <c:strRef>
              <c:f>データシート!$A$35</c:f>
              <c:strCache>
                <c:ptCount val="1"/>
                <c:pt idx="0">
                  <c:v>国民健康保険（診療施設勘定）特別会計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2.12</c:v>
                </c:pt>
                <c:pt idx="2">
                  <c:v>#N/A</c:v>
                </c:pt>
                <c:pt idx="3">
                  <c:v>2.04</c:v>
                </c:pt>
                <c:pt idx="4">
                  <c:v>#N/A</c:v>
                </c:pt>
                <c:pt idx="5">
                  <c:v>2.29</c:v>
                </c:pt>
                <c:pt idx="6">
                  <c:v>#N/A</c:v>
                </c:pt>
                <c:pt idx="7">
                  <c:v>2.64</c:v>
                </c:pt>
                <c:pt idx="8">
                  <c:v>#N/A</c:v>
                </c:pt>
                <c:pt idx="9">
                  <c:v>2.46</c:v>
                </c:pt>
              </c:numCache>
            </c:numRef>
          </c:val>
          <c:extLst xmlns:c16r2="http://schemas.microsoft.com/office/drawing/2015/06/chart">
            <c:ext xmlns:c16="http://schemas.microsoft.com/office/drawing/2014/chart" uri="{C3380CC4-5D6E-409C-BE32-E72D297353CC}">
              <c16:uniqueId val="{00000008-0159-4199-B128-7B02D4283A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12.42</c:v>
                </c:pt>
                <c:pt idx="2">
                  <c:v>#N/A</c:v>
                </c:pt>
                <c:pt idx="3">
                  <c:v>11.69</c:v>
                </c:pt>
                <c:pt idx="4">
                  <c:v>#N/A</c:v>
                </c:pt>
                <c:pt idx="5">
                  <c:v>11.8</c:v>
                </c:pt>
                <c:pt idx="6">
                  <c:v>#N/A</c:v>
                </c:pt>
                <c:pt idx="7">
                  <c:v>0.31</c:v>
                </c:pt>
                <c:pt idx="8">
                  <c:v>#N/A</c:v>
                </c:pt>
                <c:pt idx="9">
                  <c:v>12.03</c:v>
                </c:pt>
              </c:numCache>
            </c:numRef>
          </c:val>
          <c:extLst xmlns:c16r2="http://schemas.microsoft.com/office/drawing/2015/06/chart">
            <c:ext xmlns:c16="http://schemas.microsoft.com/office/drawing/2014/chart" uri="{C3380CC4-5D6E-409C-BE32-E72D297353CC}">
              <c16:uniqueId val="{00000009-0159-4199-B128-7B02D4283A28}"/>
            </c:ext>
          </c:extLst>
        </c:ser>
        <c:dLbls>
          <c:showLegendKey val="0"/>
          <c:showVal val="0"/>
          <c:showCatName val="0"/>
          <c:showSerName val="0"/>
          <c:showPercent val="0"/>
          <c:showBubbleSize val="0"/>
        </c:dLbls>
        <c:gapWidth val="150"/>
        <c:overlap val="100"/>
        <c:axId val="441760896"/>
        <c:axId val="441760112"/>
      </c:barChart>
      <c:catAx>
        <c:axId val="4417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760112"/>
        <c:crosses val="autoZero"/>
        <c:auto val="1"/>
        <c:lblAlgn val="ctr"/>
        <c:lblOffset val="100"/>
        <c:tickLblSkip val="1"/>
        <c:tickMarkSkip val="1"/>
        <c:noMultiLvlLbl val="0"/>
      </c:catAx>
      <c:valAx>
        <c:axId val="44176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760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311</c:v>
                </c:pt>
                <c:pt idx="5">
                  <c:v>327</c:v>
                </c:pt>
                <c:pt idx="8">
                  <c:v>315</c:v>
                </c:pt>
                <c:pt idx="11">
                  <c:v>277</c:v>
                </c:pt>
                <c:pt idx="14">
                  <c:v>268</c:v>
                </c:pt>
              </c:numCache>
            </c:numRef>
          </c:val>
          <c:extLst xmlns:c16r2="http://schemas.microsoft.com/office/drawing/2015/06/chart">
            <c:ext xmlns:c16="http://schemas.microsoft.com/office/drawing/2014/chart" uri="{C3380CC4-5D6E-409C-BE32-E72D297353CC}">
              <c16:uniqueId val="{00000000-D83F-4BBE-9AFD-51A733EE49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83F-4BBE-9AFD-51A733EE49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83F-4BBE-9AFD-51A733EE49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D83F-4BBE-9AFD-51A733EE49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c:v>
                </c:pt>
                <c:pt idx="3">
                  <c:v>18</c:v>
                </c:pt>
                <c:pt idx="6">
                  <c:v>16</c:v>
                </c:pt>
                <c:pt idx="9">
                  <c:v>11</c:v>
                </c:pt>
                <c:pt idx="12">
                  <c:v>11</c:v>
                </c:pt>
              </c:numCache>
            </c:numRef>
          </c:val>
          <c:extLst xmlns:c16r2="http://schemas.microsoft.com/office/drawing/2015/06/chart">
            <c:ext xmlns:c16="http://schemas.microsoft.com/office/drawing/2014/chart" uri="{C3380CC4-5D6E-409C-BE32-E72D297353CC}">
              <c16:uniqueId val="{00000004-D83F-4BBE-9AFD-51A733EE49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83F-4BBE-9AFD-51A733EE49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83F-4BBE-9AFD-51A733EE49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340</c:v>
                </c:pt>
                <c:pt idx="3">
                  <c:v>365</c:v>
                </c:pt>
                <c:pt idx="6">
                  <c:v>365</c:v>
                </c:pt>
                <c:pt idx="9">
                  <c:v>327</c:v>
                </c:pt>
                <c:pt idx="12">
                  <c:v>309</c:v>
                </c:pt>
              </c:numCache>
            </c:numRef>
          </c:val>
          <c:extLst xmlns:c16r2="http://schemas.microsoft.com/office/drawing/2015/06/chart">
            <c:ext xmlns:c16="http://schemas.microsoft.com/office/drawing/2014/chart" uri="{C3380CC4-5D6E-409C-BE32-E72D297353CC}">
              <c16:uniqueId val="{00000007-D83F-4BBE-9AFD-51A733EE4972}"/>
            </c:ext>
          </c:extLst>
        </c:ser>
        <c:dLbls>
          <c:showLegendKey val="0"/>
          <c:showVal val="0"/>
          <c:showCatName val="0"/>
          <c:showSerName val="0"/>
          <c:showPercent val="0"/>
          <c:showBubbleSize val="0"/>
        </c:dLbls>
        <c:gapWidth val="100"/>
        <c:overlap val="100"/>
        <c:axId val="441761288"/>
        <c:axId val="441757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57</c:v>
                </c:pt>
                <c:pt idx="2">
                  <c:v>#N/A</c:v>
                </c:pt>
                <c:pt idx="3">
                  <c:v>#N/A</c:v>
                </c:pt>
                <c:pt idx="4">
                  <c:v>57</c:v>
                </c:pt>
                <c:pt idx="5">
                  <c:v>#N/A</c:v>
                </c:pt>
                <c:pt idx="6">
                  <c:v>#N/A</c:v>
                </c:pt>
                <c:pt idx="7">
                  <c:v>67</c:v>
                </c:pt>
                <c:pt idx="8">
                  <c:v>#N/A</c:v>
                </c:pt>
                <c:pt idx="9">
                  <c:v>#N/A</c:v>
                </c:pt>
                <c:pt idx="10">
                  <c:v>62</c:v>
                </c:pt>
                <c:pt idx="11">
                  <c:v>#N/A</c:v>
                </c:pt>
                <c:pt idx="12">
                  <c:v>#N/A</c:v>
                </c:pt>
                <c:pt idx="13">
                  <c:v>53</c:v>
                </c:pt>
                <c:pt idx="14">
                  <c:v>#N/A</c:v>
                </c:pt>
              </c:numCache>
            </c:numRef>
          </c:val>
          <c:smooth val="0"/>
          <c:extLst xmlns:c16r2="http://schemas.microsoft.com/office/drawing/2015/06/chart">
            <c:ext xmlns:c16="http://schemas.microsoft.com/office/drawing/2014/chart" uri="{C3380CC4-5D6E-409C-BE32-E72D297353CC}">
              <c16:uniqueId val="{00000008-D83F-4BBE-9AFD-51A733EE4972}"/>
            </c:ext>
          </c:extLst>
        </c:ser>
        <c:dLbls>
          <c:showLegendKey val="0"/>
          <c:showVal val="0"/>
          <c:showCatName val="0"/>
          <c:showSerName val="0"/>
          <c:showPercent val="0"/>
          <c:showBubbleSize val="0"/>
        </c:dLbls>
        <c:marker val="1"/>
        <c:smooth val="0"/>
        <c:axId val="441761288"/>
        <c:axId val="441757760"/>
      </c:lineChart>
      <c:catAx>
        <c:axId val="44176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757760"/>
        <c:crosses val="autoZero"/>
        <c:auto val="1"/>
        <c:lblAlgn val="ctr"/>
        <c:lblOffset val="100"/>
        <c:tickLblSkip val="1"/>
        <c:tickMarkSkip val="1"/>
        <c:noMultiLvlLbl val="0"/>
      </c:catAx>
      <c:valAx>
        <c:axId val="44175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76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2460</c:v>
                </c:pt>
                <c:pt idx="5">
                  <c:v>2505</c:v>
                </c:pt>
                <c:pt idx="8">
                  <c:v>2442</c:v>
                </c:pt>
                <c:pt idx="11">
                  <c:v>2511</c:v>
                </c:pt>
                <c:pt idx="14">
                  <c:v>2693</c:v>
                </c:pt>
              </c:numCache>
            </c:numRef>
          </c:val>
          <c:extLst xmlns:c16r2="http://schemas.microsoft.com/office/drawing/2015/06/chart">
            <c:ext xmlns:c16="http://schemas.microsoft.com/office/drawing/2014/chart" uri="{C3380CC4-5D6E-409C-BE32-E72D297353CC}">
              <c16:uniqueId val="{00000000-ACFE-4C76-AD3B-97D481CB34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76</c:v>
                </c:pt>
                <c:pt idx="5">
                  <c:v>55</c:v>
                </c:pt>
                <c:pt idx="8">
                  <c:v>51</c:v>
                </c:pt>
                <c:pt idx="11">
                  <c:v>55</c:v>
                </c:pt>
                <c:pt idx="14">
                  <c:v>55</c:v>
                </c:pt>
              </c:numCache>
            </c:numRef>
          </c:val>
          <c:extLst xmlns:c16r2="http://schemas.microsoft.com/office/drawing/2015/06/chart">
            <c:ext xmlns:c16="http://schemas.microsoft.com/office/drawing/2014/chart" uri="{C3380CC4-5D6E-409C-BE32-E72D297353CC}">
              <c16:uniqueId val="{00000001-ACFE-4C76-AD3B-97D481CB34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4689</c:v>
                </c:pt>
                <c:pt idx="5">
                  <c:v>4958</c:v>
                </c:pt>
                <c:pt idx="8">
                  <c:v>5159</c:v>
                </c:pt>
                <c:pt idx="11">
                  <c:v>5432</c:v>
                </c:pt>
                <c:pt idx="14">
                  <c:v>5265</c:v>
                </c:pt>
              </c:numCache>
            </c:numRef>
          </c:val>
          <c:extLst xmlns:c16r2="http://schemas.microsoft.com/office/drawing/2015/06/chart">
            <c:ext xmlns:c16="http://schemas.microsoft.com/office/drawing/2014/chart" uri="{C3380CC4-5D6E-409C-BE32-E72D297353CC}">
              <c16:uniqueId val="{00000002-ACFE-4C76-AD3B-97D481CB34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FE-4C76-AD3B-97D481CB34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FE-4C76-AD3B-97D481CB34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CFE-4C76-AD3B-97D481CB34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425</c:v>
                </c:pt>
                <c:pt idx="3">
                  <c:v>241</c:v>
                </c:pt>
                <c:pt idx="6">
                  <c:v>393</c:v>
                </c:pt>
                <c:pt idx="9">
                  <c:v>372</c:v>
                </c:pt>
                <c:pt idx="12">
                  <c:v>340</c:v>
                </c:pt>
              </c:numCache>
            </c:numRef>
          </c:val>
          <c:extLst xmlns:c16r2="http://schemas.microsoft.com/office/drawing/2015/06/chart">
            <c:ext xmlns:c16="http://schemas.microsoft.com/office/drawing/2014/chart" uri="{C3380CC4-5D6E-409C-BE32-E72D297353CC}">
              <c16:uniqueId val="{00000006-ACFE-4C76-AD3B-97D481CB34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c:v>
                </c:pt>
                <c:pt idx="3">
                  <c:v>8</c:v>
                </c:pt>
                <c:pt idx="6">
                  <c:v>7</c:v>
                </c:pt>
                <c:pt idx="9">
                  <c:v>6</c:v>
                </c:pt>
                <c:pt idx="12">
                  <c:v>4</c:v>
                </c:pt>
              </c:numCache>
            </c:numRef>
          </c:val>
          <c:extLst xmlns:c16r2="http://schemas.microsoft.com/office/drawing/2015/06/chart">
            <c:ext xmlns:c16="http://schemas.microsoft.com/office/drawing/2014/chart" uri="{C3380CC4-5D6E-409C-BE32-E72D297353CC}">
              <c16:uniqueId val="{00000007-ACFE-4C76-AD3B-97D481CB34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161</c:v>
                </c:pt>
                <c:pt idx="3">
                  <c:v>137</c:v>
                </c:pt>
                <c:pt idx="6">
                  <c:v>130</c:v>
                </c:pt>
                <c:pt idx="9">
                  <c:v>115</c:v>
                </c:pt>
                <c:pt idx="12">
                  <c:v>103</c:v>
                </c:pt>
              </c:numCache>
            </c:numRef>
          </c:val>
          <c:extLst xmlns:c16r2="http://schemas.microsoft.com/office/drawing/2015/06/chart">
            <c:ext xmlns:c16="http://schemas.microsoft.com/office/drawing/2014/chart" uri="{C3380CC4-5D6E-409C-BE32-E72D297353CC}">
              <c16:uniqueId val="{00000008-ACFE-4C76-AD3B-97D481CB34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CFE-4C76-AD3B-97D481CB34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2716</c:v>
                </c:pt>
                <c:pt idx="3">
                  <c:v>2809</c:v>
                </c:pt>
                <c:pt idx="6">
                  <c:v>2743</c:v>
                </c:pt>
                <c:pt idx="9">
                  <c:v>2846</c:v>
                </c:pt>
                <c:pt idx="12">
                  <c:v>3103</c:v>
                </c:pt>
              </c:numCache>
            </c:numRef>
          </c:val>
          <c:extLst xmlns:c16r2="http://schemas.microsoft.com/office/drawing/2015/06/chart">
            <c:ext xmlns:c16="http://schemas.microsoft.com/office/drawing/2014/chart" uri="{C3380CC4-5D6E-409C-BE32-E72D297353CC}">
              <c16:uniqueId val="{0000000A-ACFE-4C76-AD3B-97D481CB3449}"/>
            </c:ext>
          </c:extLst>
        </c:ser>
        <c:dLbls>
          <c:showLegendKey val="0"/>
          <c:showVal val="0"/>
          <c:showCatName val="0"/>
          <c:showSerName val="0"/>
          <c:showPercent val="0"/>
          <c:showBubbleSize val="0"/>
        </c:dLbls>
        <c:gapWidth val="100"/>
        <c:overlap val="100"/>
        <c:axId val="450616896"/>
        <c:axId val="45061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CFE-4C76-AD3B-97D481CB3449}"/>
            </c:ext>
          </c:extLst>
        </c:ser>
        <c:dLbls>
          <c:showLegendKey val="0"/>
          <c:showVal val="0"/>
          <c:showCatName val="0"/>
          <c:showSerName val="0"/>
          <c:showPercent val="0"/>
          <c:showBubbleSize val="0"/>
        </c:dLbls>
        <c:marker val="1"/>
        <c:smooth val="0"/>
        <c:axId val="450616896"/>
        <c:axId val="450615328"/>
      </c:lineChart>
      <c:catAx>
        <c:axId val="4506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615328"/>
        <c:crosses val="autoZero"/>
        <c:auto val="1"/>
        <c:lblAlgn val="ctr"/>
        <c:lblOffset val="100"/>
        <c:tickLblSkip val="1"/>
        <c:tickMarkSkip val="1"/>
        <c:noMultiLvlLbl val="0"/>
      </c:catAx>
      <c:valAx>
        <c:axId val="45061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61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2891</c:v>
                </c:pt>
                <c:pt idx="1">
                  <c:v>2999</c:v>
                </c:pt>
                <c:pt idx="2">
                  <c:v>2656</c:v>
                </c:pt>
              </c:numCache>
            </c:numRef>
          </c:val>
          <c:extLst xmlns:c16r2="http://schemas.microsoft.com/office/drawing/2015/06/chart">
            <c:ext xmlns:c16="http://schemas.microsoft.com/office/drawing/2014/chart" uri="{C3380CC4-5D6E-409C-BE32-E72D297353CC}">
              <c16:uniqueId val="{00000000-7644-4043-879E-95347E04CD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1251</c:v>
                </c:pt>
                <c:pt idx="1">
                  <c:v>1254</c:v>
                </c:pt>
                <c:pt idx="2">
                  <c:v>1256</c:v>
                </c:pt>
              </c:numCache>
            </c:numRef>
          </c:val>
          <c:extLst xmlns:c16r2="http://schemas.microsoft.com/office/drawing/2015/06/chart">
            <c:ext xmlns:c16="http://schemas.microsoft.com/office/drawing/2014/chart" uri="{C3380CC4-5D6E-409C-BE32-E72D297353CC}">
              <c16:uniqueId val="{00000001-7644-4043-879E-95347E04CD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637</c:v>
                </c:pt>
                <c:pt idx="1">
                  <c:v>753</c:v>
                </c:pt>
                <c:pt idx="2">
                  <c:v>889</c:v>
                </c:pt>
              </c:numCache>
            </c:numRef>
          </c:val>
          <c:extLst xmlns:c16r2="http://schemas.microsoft.com/office/drawing/2015/06/chart">
            <c:ext xmlns:c16="http://schemas.microsoft.com/office/drawing/2014/chart" uri="{C3380CC4-5D6E-409C-BE32-E72D297353CC}">
              <c16:uniqueId val="{00000002-7644-4043-879E-95347E04CD61}"/>
            </c:ext>
          </c:extLst>
        </c:ser>
        <c:dLbls>
          <c:showLegendKey val="0"/>
          <c:showVal val="0"/>
          <c:showCatName val="0"/>
          <c:showSerName val="0"/>
          <c:showPercent val="0"/>
          <c:showBubbleSize val="0"/>
        </c:dLbls>
        <c:gapWidth val="120"/>
        <c:overlap val="100"/>
        <c:axId val="450616504"/>
        <c:axId val="450614936"/>
      </c:barChart>
      <c:catAx>
        <c:axId val="45061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0614936"/>
        <c:crosses val="autoZero"/>
        <c:auto val="1"/>
        <c:lblAlgn val="ctr"/>
        <c:lblOffset val="100"/>
        <c:tickLblSkip val="1"/>
        <c:tickMarkSkip val="1"/>
        <c:noMultiLvlLbl val="0"/>
      </c:catAx>
      <c:valAx>
        <c:axId val="450614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061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ED-40C7-ABEF-A51B2349515E}"/>
                </c:ext>
                <c:ext xmlns:c15="http://schemas.microsoft.com/office/drawing/2012/chart" uri="{CE6537A1-D6FC-4f65-9D91-7224C49458BB}">
                  <c15:dlblFieldTable>
                    <c15:dlblFTEntry>
                      <c15:txfldGUID>{7B0CA490-B1CC-43B7-974E-1FE03DFFF2DD}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ED-40C7-ABEF-A51B2349515E}"/>
                </c:ext>
                <c:ext xmlns:c15="http://schemas.microsoft.com/office/drawing/2012/chart" uri="{CE6537A1-D6FC-4f65-9D91-7224C49458BB}">
                  <c15:dlblFieldTable>
                    <c15:dlblFTEntry>
                      <c15:txfldGUID>{39BEF36D-EF9B-4F7B-8319-F3C5CEB086A7}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2ED-40C7-ABEF-A51B2349515E}"/>
                </c:ext>
                <c:ext xmlns:c15="http://schemas.microsoft.com/office/drawing/2012/chart" uri="{CE6537A1-D6FC-4f65-9D91-7224C49458BB}">
                  <c15:dlblFieldTable>
                    <c15:dlblFTEntry>
                      <c15:txfldGUID>{ABFC01F9-2246-46CA-9452-2398DC46BA32}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2ED-40C7-ABEF-A51B2349515E}"/>
                </c:ext>
                <c:ext xmlns:c15="http://schemas.microsoft.com/office/drawing/2012/chart" uri="{CE6537A1-D6FC-4f65-9D91-7224C49458BB}">
                  <c15:dlblFieldTable>
                    <c15:dlblFTEntry>
                      <c15:txfldGUID>{83EBEEAE-836A-4F15-B822-5489ACA77B37}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2ED-40C7-ABEF-A51B2349515E}"/>
                </c:ext>
                <c:ext xmlns:c15="http://schemas.microsoft.com/office/drawing/2012/chart" uri="{CE6537A1-D6FC-4f65-9D91-7224C49458BB}">
                  <c15:dlblFieldTable>
                    <c15:dlblFTEntry>
                      <c15:txfldGUID>{DA54C367-9745-43E2-BF42-F87F8B9BD192}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2ED-40C7-ABEF-A51B2349515E}"/>
                </c:ext>
                <c:ext xmlns:c15="http://schemas.microsoft.com/office/drawing/2012/chart" uri="{CE6537A1-D6FC-4f65-9D91-7224C49458BB}">
                  <c15:dlblFieldTable>
                    <c15:dlblFTEntry>
                      <c15:txfldGUID>{1B1AD63D-D401-4EA9-84B4-A42577143E01}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2ED-40C7-ABEF-A51B2349515E}"/>
                </c:ext>
                <c:ext xmlns:c15="http://schemas.microsoft.com/office/drawing/2012/chart" uri="{CE6537A1-D6FC-4f65-9D91-7224C49458BB}">
                  <c15:dlblFieldTable>
                    <c15:dlblFTEntry>
                      <c15:txfldGUID>{57D93611-08BE-4F15-B1BA-90F7F5687BBA}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2ED-40C7-ABEF-A51B2349515E}"/>
                </c:ext>
                <c:ext xmlns:c15="http://schemas.microsoft.com/office/drawing/2012/chart" uri="{CE6537A1-D6FC-4f65-9D91-7224C49458BB}">
                  <c15:dlblFieldTable>
                    <c15:dlblFTEntry>
                      <c15:txfldGUID>{31C273F8-EB1C-4F77-9A22-352AF4CD905D}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2ED-40C7-ABEF-A51B2349515E}"/>
                </c:ext>
                <c:ext xmlns:c15="http://schemas.microsoft.com/office/drawing/2012/chart" uri="{CE6537A1-D6FC-4f65-9D91-7224C49458BB}">
                  <c15:dlblFieldTable>
                    <c15:dlblFTEntry>
                      <c15:txfldGUID>{F7CD8943-AA40-48A1-9FBE-87E8EE3D8E4F}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48.7</c:v>
                </c:pt>
                <c:pt idx="16">
                  <c:v>51.1</c:v>
                </c:pt>
                <c:pt idx="24">
                  <c:v>52</c:v>
                </c:pt>
                <c:pt idx="32">
                  <c:v>53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2ED-40C7-ABEF-A51B234951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2ED-40C7-ABEF-A51B2349515E}"/>
                </c:ext>
                <c:ext xmlns:c15="http://schemas.microsoft.com/office/drawing/2012/chart" uri="{CE6537A1-D6FC-4f65-9D91-7224C49458BB}">
                  <c15:dlblFieldTable>
                    <c15:dlblFTEntry>
                      <c15:txfldGUID>{D6613DA0-B9E2-4E43-AF11-DF629AAC04FB}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2ED-40C7-ABEF-A51B2349515E}"/>
                </c:ext>
                <c:ext xmlns:c15="http://schemas.microsoft.com/office/drawing/2012/chart" uri="{CE6537A1-D6FC-4f65-9D91-7224C49458BB}">
                  <c15:dlblFieldTable>
                    <c15:dlblFTEntry>
                      <c15:txfldGUID>{AEB243A8-D618-4704-9E4F-A5CA451B495A}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2ED-40C7-ABEF-A51B2349515E}"/>
                </c:ext>
                <c:ext xmlns:c15="http://schemas.microsoft.com/office/drawing/2012/chart" uri="{CE6537A1-D6FC-4f65-9D91-7224C49458BB}">
                  <c15:dlblFieldTable>
                    <c15:dlblFTEntry>
                      <c15:txfldGUID>{809291D0-C2DF-4685-AD20-ABA1CB7C8D3D}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2ED-40C7-ABEF-A51B2349515E}"/>
                </c:ext>
                <c:ext xmlns:c15="http://schemas.microsoft.com/office/drawing/2012/chart" uri="{CE6537A1-D6FC-4f65-9D91-7224C49458BB}">
                  <c15:dlblFieldTable>
                    <c15:dlblFTEntry>
                      <c15:txfldGUID>{D7C92C84-2CB9-40C8-889D-B3275DFE7456}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2ED-40C7-ABEF-A51B2349515E}"/>
                </c:ext>
                <c:ext xmlns:c15="http://schemas.microsoft.com/office/drawing/2012/chart" uri="{CE6537A1-D6FC-4f65-9D91-7224C49458BB}">
                  <c15:dlblFieldTable>
                    <c15:dlblFTEntry>
                      <c15:txfldGUID>{C334B8FE-4D02-4AF6-96D1-41144BC44620}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2ED-40C7-ABEF-A51B2349515E}"/>
                </c:ext>
                <c:ext xmlns:c15="http://schemas.microsoft.com/office/drawing/2012/chart" uri="{CE6537A1-D6FC-4f65-9D91-7224C49458BB}">
                  <c15:dlblFieldTable>
                    <c15:dlblFTEntry>
                      <c15:txfldGUID>{97050B28-5A7D-4406-8328-9F42566A92C8}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2ED-40C7-ABEF-A51B2349515E}"/>
                </c:ext>
                <c:ext xmlns:c15="http://schemas.microsoft.com/office/drawing/2012/chart" uri="{CE6537A1-D6FC-4f65-9D91-7224C49458BB}">
                  <c15:dlblFieldTable>
                    <c15:dlblFTEntry>
                      <c15:txfldGUID>{BE65203F-6841-44C3-8733-369D6A576DBA}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2ED-40C7-ABEF-A51B2349515E}"/>
                </c:ext>
                <c:ext xmlns:c15="http://schemas.microsoft.com/office/drawing/2012/chart" uri="{CE6537A1-D6FC-4f65-9D91-7224C49458BB}">
                  <c15:dlblFieldTable>
                    <c15:dlblFTEntry>
                      <c15:txfldGUID>{531FC3B2-BB77-4FCF-BABF-C4084485DFAC}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2ED-40C7-ABEF-A51B2349515E}"/>
                </c:ext>
                <c:ext xmlns:c15="http://schemas.microsoft.com/office/drawing/2012/chart" uri="{CE6537A1-D6FC-4f65-9D91-7224C49458BB}">
                  <c15:dlblFieldTable>
                    <c15:dlblFTEntry>
                      <c15:txfldGUID>{C37A45D8-75E5-4F91-B743-2E5F084FB12F}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2ED-40C7-ABEF-A51B2349515E}"/>
            </c:ext>
          </c:extLst>
        </c:ser>
        <c:dLbls>
          <c:showLegendKey val="0"/>
          <c:showVal val="1"/>
          <c:showCatName val="0"/>
          <c:showSerName val="0"/>
          <c:showPercent val="0"/>
          <c:showBubbleSize val="0"/>
        </c:dLbls>
        <c:axId val="450611800"/>
        <c:axId val="450612192"/>
      </c:scatterChart>
      <c:valAx>
        <c:axId val="45061180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612192"/>
        <c:crosses val="autoZero"/>
        <c:crossBetween val="midCat"/>
      </c:valAx>
      <c:valAx>
        <c:axId val="4506121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611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C1-4F4F-BF6A-03A338424CDA}"/>
                </c:ext>
                <c:ext xmlns:c15="http://schemas.microsoft.com/office/drawing/2012/chart" uri="{CE6537A1-D6FC-4f65-9D91-7224C49458BB}">
                  <c15:dlblFieldTable>
                    <c15:dlblFTEntry>
                      <c15:txfldGUID>{2E99F64B-F6EA-41C2-A053-813A4A9365F8}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C1-4F4F-BF6A-03A338424CDA}"/>
                </c:ext>
                <c:ext xmlns:c15="http://schemas.microsoft.com/office/drawing/2012/chart" uri="{CE6537A1-D6FC-4f65-9D91-7224C49458BB}">
                  <c15:dlblFieldTable>
                    <c15:dlblFTEntry>
                      <c15:txfldGUID>{59EF8894-195B-48B3-9DAD-C0C65980BBDB}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C1-4F4F-BF6A-03A338424CDA}"/>
                </c:ext>
                <c:ext xmlns:c15="http://schemas.microsoft.com/office/drawing/2012/chart" uri="{CE6537A1-D6FC-4f65-9D91-7224C49458BB}">
                  <c15:dlblFieldTable>
                    <c15:dlblFTEntry>
                      <c15:txfldGUID>{294FE743-6A41-49A0-8F33-6AABC9F2F441}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C1-4F4F-BF6A-03A338424CDA}"/>
                </c:ext>
                <c:ext xmlns:c15="http://schemas.microsoft.com/office/drawing/2012/chart" uri="{CE6537A1-D6FC-4f65-9D91-7224C49458BB}">
                  <c15:dlblFieldTable>
                    <c15:dlblFTEntry>
                      <c15:txfldGUID>{58B87D2A-5B56-4D0C-9457-112C9C4B86BC}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C1-4F4F-BF6A-03A338424CDA}"/>
                </c:ext>
                <c:ext xmlns:c15="http://schemas.microsoft.com/office/drawing/2012/chart" uri="{CE6537A1-D6FC-4f65-9D91-7224C49458BB}">
                  <c15:dlblFieldTable>
                    <c15:dlblFTEntry>
                      <c15:txfldGUID>{69DDB2B6-3E89-4302-97CE-F6A4D7FE7CD0}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C1-4F4F-BF6A-03A338424CDA}"/>
                </c:ext>
                <c:ext xmlns:c15="http://schemas.microsoft.com/office/drawing/2012/chart" uri="{CE6537A1-D6FC-4f65-9D91-7224C49458BB}">
                  <c15:dlblFieldTable>
                    <c15:dlblFTEntry>
                      <c15:txfldGUID>{AFCF4DEB-F4FB-463A-9D30-F6F134449678}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C1-4F4F-BF6A-03A338424CDA}"/>
                </c:ext>
                <c:ext xmlns:c15="http://schemas.microsoft.com/office/drawing/2012/chart" uri="{CE6537A1-D6FC-4f65-9D91-7224C49458BB}">
                  <c15:dlblFieldTable>
                    <c15:dlblFTEntry>
                      <c15:txfldGUID>{62BCBD13-B75A-485B-8E4F-3B31E3A5D1C8}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C1-4F4F-BF6A-03A338424CDA}"/>
                </c:ext>
                <c:ext xmlns:c15="http://schemas.microsoft.com/office/drawing/2012/chart" uri="{CE6537A1-D6FC-4f65-9D91-7224C49458BB}">
                  <c15:dlblFieldTable>
                    <c15:dlblFTEntry>
                      <c15:txfldGUID>{4AF93571-ABE2-428C-BE5A-8EB3F9B996EE}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C1-4F4F-BF6A-03A338424CDA}"/>
                </c:ext>
                <c:ext xmlns:c15="http://schemas.microsoft.com/office/drawing/2012/chart" uri="{CE6537A1-D6FC-4f65-9D91-7224C49458BB}">
                  <c15:dlblFieldTable>
                    <c15:dlblFTEntry>
                      <c15:txfldGUID>{8B18A56C-BEA9-47C1-AC03-AC371B8F6149}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4.2</c:v>
                </c:pt>
                <c:pt idx="16">
                  <c:v>4.4000000000000004</c:v>
                </c:pt>
                <c:pt idx="24">
                  <c:v>4.5</c:v>
                </c:pt>
                <c:pt idx="32">
                  <c:v>4.5999999999999996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6C1-4F4F-BF6A-03A338424C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C1-4F4F-BF6A-03A338424CDA}"/>
                </c:ext>
                <c:ext xmlns:c15="http://schemas.microsoft.com/office/drawing/2012/chart" uri="{CE6537A1-D6FC-4f65-9D91-7224C49458BB}">
                  <c15:dlblFieldTable>
                    <c15:dlblFTEntry>
                      <c15:txfldGUID>{906DE207-BC05-4D3B-8DF1-2E5800581B65}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C1-4F4F-BF6A-03A338424CDA}"/>
                </c:ext>
                <c:ext xmlns:c15="http://schemas.microsoft.com/office/drawing/2012/chart" uri="{CE6537A1-D6FC-4f65-9D91-7224C49458BB}">
                  <c15:dlblFieldTable>
                    <c15:dlblFTEntry>
                      <c15:txfldGUID>{2615B9CD-319E-44E0-A571-6995FE6A7936}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C1-4F4F-BF6A-03A338424CDA}"/>
                </c:ext>
                <c:ext xmlns:c15="http://schemas.microsoft.com/office/drawing/2012/chart" uri="{CE6537A1-D6FC-4f65-9D91-7224C49458BB}">
                  <c15:dlblFieldTable>
                    <c15:dlblFTEntry>
                      <c15:txfldGUID>{CFAFFBCE-4B48-4BB1-927F-109ACB285EC9}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C1-4F4F-BF6A-03A338424CDA}"/>
                </c:ext>
                <c:ext xmlns:c15="http://schemas.microsoft.com/office/drawing/2012/chart" uri="{CE6537A1-D6FC-4f65-9D91-7224C49458BB}">
                  <c15:dlblFieldTable>
                    <c15:dlblFTEntry>
                      <c15:txfldGUID>{61E82CD3-873A-4E6F-8B5A-C57DA6B2EDFA}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C1-4F4F-BF6A-03A338424CDA}"/>
                </c:ext>
                <c:ext xmlns:c15="http://schemas.microsoft.com/office/drawing/2012/chart" uri="{CE6537A1-D6FC-4f65-9D91-7224C49458BB}">
                  <c15:dlblFieldTable>
                    <c15:dlblFTEntry>
                      <c15:txfldGUID>{73D633F5-CC30-459C-9BFD-ED7777B113F8}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C1-4F4F-BF6A-03A338424CDA}"/>
                </c:ext>
                <c:ext xmlns:c15="http://schemas.microsoft.com/office/drawing/2012/chart" uri="{CE6537A1-D6FC-4f65-9D91-7224C49458BB}">
                  <c15:dlblFieldTable>
                    <c15:dlblFTEntry>
                      <c15:txfldGUID>{03F3FB24-049D-4251-AB8F-B8C7EB3FAA50}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C1-4F4F-BF6A-03A338424CDA}"/>
                </c:ext>
                <c:ext xmlns:c15="http://schemas.microsoft.com/office/drawing/2012/chart" uri="{CE6537A1-D6FC-4f65-9D91-7224C49458BB}">
                  <c15:dlblFieldTable>
                    <c15:dlblFTEntry>
                      <c15:txfldGUID>{F4816782-F6B2-452E-A0A3-D0649B7C65EC}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C1-4F4F-BF6A-03A338424CDA}"/>
                </c:ext>
                <c:ext xmlns:c15="http://schemas.microsoft.com/office/drawing/2012/chart" uri="{CE6537A1-D6FC-4f65-9D91-7224C49458BB}">
                  <c15:dlblFieldTable>
                    <c15:dlblFTEntry>
                      <c15:txfldGUID>{CBE3E25F-0A67-43EE-905B-636C392609FE}</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C1-4F4F-BF6A-03A338424CDA}"/>
                </c:ext>
                <c:ext xmlns:c15="http://schemas.microsoft.com/office/drawing/2012/chart" uri="{CE6537A1-D6FC-4f65-9D91-7224C49458BB}">
                  <c15:dlblFieldTable>
                    <c15:dlblFTEntry>
                      <c15:txfldGUID>{13A971D1-1A82-48C3-8C66-C3808E27DC57}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6C1-4F4F-BF6A-03A338424CDA}"/>
            </c:ext>
          </c:extLst>
        </c:ser>
        <c:dLbls>
          <c:showLegendKey val="0"/>
          <c:showVal val="1"/>
          <c:showCatName val="0"/>
          <c:showSerName val="0"/>
          <c:showPercent val="0"/>
          <c:showBubbleSize val="0"/>
        </c:dLbls>
        <c:axId val="450617680"/>
        <c:axId val="450613368"/>
      </c:scatterChart>
      <c:valAx>
        <c:axId val="450617680"/>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613368"/>
        <c:crosses val="autoZero"/>
        <c:crossBetween val="midCat"/>
      </c:valAx>
      <c:valAx>
        <c:axId val="4506133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6176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辺地債、過疎債、臨時財政対策債等と交付税算入の高い地方債を起こしていることにより、実質公債費は健全な比率となっているが、地方債残高が増えすぎないように、長期的かつ計画的な地方債発行を行い、状況に応じて地方債の一部繰上償還等も視野に入れて対応す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latin typeface="ＭＳ ゴシック" panose="020B0609070205080204" pitchFamily="49" charset="-128"/>
              <a:ea typeface="ＭＳ ゴシック" panose="020B0609070205080204" pitchFamily="49" charset="-128"/>
            </a:rPr>
            <a:t>満期一括償還地方債の借入がないため、当該財源としての減災基金への積み立てはない。</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指標は健全に見えるが、充当可能基金は公債費にのみ充当するものではなく、消防非常備町村の解消、ごみ処理施設への取組み、第３セクターの状況など不安定要素が山積みしているため、地方債残高は可能な限り抑制したいと考えている。しかし、財政力のない本町では地方債の発行を極端に抑制することは困難であるため、有利な地方債を発行し、健全な指標を保つ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徳島県上勝町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・基金の使途明確化を図るために、個々の特定目的基金を中心に積み立てていくことを予定している。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　将来の上勝町発展の基盤となる施設の整備等を目的とする。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　町の森林農地の適正管理により「持続可能な地域社会づくり」を目指し、町並びに森林所有者等の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責務を明確化し、町民の健康で文化的な生活の持続に寄与することを目的とする。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　将来の上勝町発展の基盤となる施設の整備等を目的とし、平成２９年度に基金条例を設置。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平成３０年度は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　森林農地適正管理士の育成等に充てることを目的とし、平成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により増加。</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　公共施設や道路・橋りょう等のインフラは、将来的に更新・維持管理等の支出を伴うもので、平成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２８年度策定の公共施設等総合管理計画では、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将来更新費用（４０年間）の総額が、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40,540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と想定。年平均を試算すると毎年度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1,010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百万円を要するうえ、過去５年間の投資的事業の年平均</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を試算すると</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490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百万円が必要となる。これによると単年度だけでみても</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1,500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百万円が必要と見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込んでいる。そのため、適切な財源の確保と歳出の精査により、可能な限り積み立てていきたい。</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　町面積のうち森林面積が約９０％を占めるなかで、山離れする森林所有者や林業従事者の高齢化等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により、森林環境の悪化、水資源の枯渇が進むと想定される。そこで本町は森林農地の適正管理を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行うため、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に設立した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新林業事業体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新たな担い手の育成と確保を推進する。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また森林環境譲与税の創設を好機と捉え、可能な限り基金へ積み立てていきたい。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・決算剰余金１／２相当額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百万円，基金運用益相当額</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大きく減少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今後は積立額の範囲内で取崩しを行うよう努めたい。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運用益を中心に積み立てていく。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・災害への備え等のため、過去の実績を踏まえ、積み立ててきている。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・基金運用益相当額</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年度末地方債現在高</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3,103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百万円に対し、減債基金残高</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1,256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百万円のため、基金残高に対して地方債残高が２倍以上となって</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いる。一括償還等を行うこととなった場合等と不測の事態に対応が出来るよう可能な限り積み立てておきたい。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77FB894-338C-4117-A112-D3B3166A8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59CCAAA-B6FF-4F17-B3E1-7B66E9352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FCCAD8F3-5F56-4624-905F-6D18EBAB938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9049A727-73AE-4A4F-A96E-E9E13D5A4A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9A9F4154-0416-4BBA-9A67-F3A4E4F9FA5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9310E6F4-5C47-4F59-B6A7-D5B4E5B2074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49FDA315-9478-4FB3-A659-00069BDF7E6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2165986B-486D-49B9-B98F-1CBEEA1C171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82245D19-5C77-4082-A2D5-257E9EEEACB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14D031F8-DBBB-4DFC-83F2-49247EC7ABB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B5225819-4CF6-4387-B06D-C29365E607B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2807F066-FD63-4A6B-BEA6-EC1E42A5B3E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CD66ABD5-84F0-45BA-8F98-25B6566217E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E9BB2D4E-A900-460A-81F8-06396B47B5B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858BE250-A77C-4BBC-AEF5-EB1886FBB81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CF2649B4-20D6-479A-BEB7-376CF9CF503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2BE3A13A-AEB8-4D13-9A29-45F45BD3578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88400BF7-6C33-43A5-8066-0DA0995CE1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79B2D8DE-630F-4DA3-9A32-08ACE218371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5ABCBD1A-E070-4828-9E5B-C1EA8D7E147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488A4608-1DB8-44AD-933C-CD0ADAFF85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
1,541
109.63
3,284,885
3,009,939
180,185
1,497,091
3,102,893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268BF329-153E-4B56-B94B-ABAC8440E32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FCB60889-6116-43BA-ADF3-7DA3D6464F5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642047D2-2626-40C6-B4AE-95AA835605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9CB0C00A-58CF-4C2C-B44B-CC6564782AC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35EA96AE-609B-4847-B710-30F1F671F1B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8287FE46-0030-4645-8EB6-3008127F1BC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7DD5F1B4-0C4A-4DD1-8658-7E29732CB2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4696A87D-E065-4F06-8957-6656534E86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5F75257E-4D48-4970-B525-CAEC7978379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43DE640E-BD5E-4425-B837-C0CAAE18F96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29BDBC7F-1D21-40E2-8C9E-AD6C13A162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95142F71-86B8-4E70-AED9-1B3F75D62BE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05305D64-1D46-43CD-8257-8C2508CF02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C066F8F1-BA0A-4249-AE78-C5B552C3C93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AAA967EC-9D21-4B74-8B3A-F5884E87F5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AC6D71B5-AB3D-4D07-9AD5-D95E5A7A17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A60276A4-FB5A-41AF-BCA6-EA56B5BBB80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7CF11369-A13B-40AA-80BB-AE46C4A7500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12985291-8A15-4429-93D1-ADD035BE1749}"/>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18C3B00A-2914-48A8-982A-4C1471C3B25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A116E9FA-0909-4599-842B-52A91DB7EB4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92AAD988-89C3-4413-A9E4-18F6F38878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FAFA2F2C-F474-41D5-B802-BFC737598B2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CD90A94B-44E7-484F-A3C5-828C26E06E1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6144B34B-4464-41F9-B089-21036861652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1CDB1602-E421-4935-921E-68E515FCF63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F6A35988-AC6E-4B0A-A426-5DD7AD99C07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701C6C3E-9BFB-4DA7-9325-3BCB86079B8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EA7B6075-0809-4D29-9BBE-00B958D158A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323D86C8-5D77-48A3-A847-68E5A1C1BB6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68CE271F-2037-4A65-BD42-A69A6DCAB66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DFFB8DAB-AC49-49A4-98A7-D7E8C0FDF24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A78FFD21-935C-4FF2-A63C-1C12FE11BF3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557592A5-59B5-4815-ABF2-BCE9333CB4E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現時点において本町では、全国・県平均と比較して低い水準にあるものの新耐震基準で整備した施設でも建築後３０年を迎えるものも多く、今後これらの大規模改修といった維持管理経費がかさむことが予想される。このような状況を回避するには、改修・更新等にかかる費用を全体的に抑制するとともに平準化させることが必要であり、今後は中長期的な視点による計画的・戦略的な公共施設等の再編成・管理に取り組む必要がある。</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7DFF9A66-89D0-4098-8203-FAA941EA137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8CC1F62E-349A-4249-B82F-F2A0B3E0671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80F41BFE-7D35-4722-8353-AF30F7DAAD1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4A96D976-D2F0-46B9-AA51-ADF79AEAA6D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ABCDFFF0-595D-46E3-9B0F-A0AA5A394A0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C789276F-2F5E-4353-BAEA-0A5359F0CE3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B62F02C7-658B-4FC5-9B2A-D841C10230B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2ABB3D36-FD3C-4069-8FA0-C690776F271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867F7249-6F59-4D29-BF7E-FC971DAA6C4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0E082863-EFA6-49EF-8797-31AD9EEB0EE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F8ADD0F3-5CE6-4844-A3E1-F3A474244AA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FC43EC01-2A99-4519-BBC7-03019B509AB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25C6D811-4F6C-41AE-A6B0-53A9BDF48F6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BA4F2C91-A02F-4BC0-8524-A24E6E2422B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42E3501A-EB98-428D-8562-A1C8AD15A3F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320B9862-ACD0-4696-87AC-8441A1DF1F5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22E01E83-373F-47F5-811D-3B293FCCF42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F3D862B3-A42C-496B-8923-87AA2B7670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xmlns="" id="{1BFF27FE-BAC8-4403-BECC-FE57D44BB082}"/>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xmlns="" id="{EF51295C-A8F9-45EF-9D25-D8BCC537AAA1}"/>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xmlns="" id="{A1EA459C-DB1D-4BD0-8001-7FF0FFCBE3FD}"/>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xmlns="" id="{28D0EB5F-B5D8-424E-AD23-573F57553D67}"/>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xmlns="" id="{0E5C242C-0C59-4C94-BD97-AECC01668CAB}"/>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xmlns="" id="{FA0FB963-4D16-41B9-9753-33F19282347B}"/>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xmlns="" id="{7BBB381B-F0C5-44E2-874A-017E15C6FA44}"/>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xmlns="" id="{C2A96EEF-95FF-40AF-85EA-AF28EF93BF5C}"/>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xmlns="" id="{C7B18688-4310-48B4-8B5E-60AEE20810B6}"/>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xmlns="" id="{04CC9013-A78F-434F-8800-B98413DFB9FF}"/>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4722E871-F6F2-4645-883B-01F4076A96E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7F91A9D2-45A0-43CD-9BDA-787BAF00273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DE553B32-4BCB-4665-8BB2-23D6A9A87C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6991C997-275A-43F0-B19F-4B80CA04F88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37BD78CF-A500-400C-8D30-67A610BC070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128361</xdr:rowOff>
    </xdr:from>
    <xdr:to>
      <xdr:col>23</xdr:col>
      <xdr:colOff>136525</xdr:colOff>
      <xdr:row>31</xdr:row>
      <xdr:rowOff>58511</xdr:rowOff>
    </xdr:to>
    <xdr:sp macro="" textlink="">
      <xdr:nvSpPr>
        <xdr:cNvPr id="90" name="楕円 89">
          <a:extLst>
            <a:ext uri="{FF2B5EF4-FFF2-40B4-BE49-F238E27FC236}">
              <a16:creationId xmlns:a16="http://schemas.microsoft.com/office/drawing/2014/main" xmlns="" id="{8CC44D0F-1815-4C66-BE9C-BCD7DDCB82AC}"/>
            </a:ext>
          </a:extLst>
        </xdr:cNvPr>
        <xdr:cNvSpPr/>
      </xdr:nvSpPr>
      <xdr:spPr>
        <a:xfrm>
          <a:off x="4711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106788</xdr:rowOff>
    </xdr:from>
    <xdr:ext cx="405111" cy="259045"/>
    <xdr:sp macro="" textlink="">
      <xdr:nvSpPr>
        <xdr:cNvPr id="91" name="有形固定資産減価償却率該当値テキスト">
          <a:extLst>
            <a:ext uri="{FF2B5EF4-FFF2-40B4-BE49-F238E27FC236}">
              <a16:creationId xmlns:a16="http://schemas.microsoft.com/office/drawing/2014/main" xmlns="" id="{0E0F9A85-5516-4994-B9BC-300F1D35156F}"/>
            </a:ext>
          </a:extLst>
        </xdr:cNvPr>
        <xdr:cNvSpPr txBox="1"/>
      </xdr:nvSpPr>
      <xdr:spPr>
        <a:xfrm>
          <a:off x="4813300"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159203</xdr:rowOff>
    </xdr:from>
    <xdr:to>
      <xdr:col>19</xdr:col>
      <xdr:colOff>187325</xdr:colOff>
      <xdr:row>31</xdr:row>
      <xdr:rowOff>89353</xdr:rowOff>
    </xdr:to>
    <xdr:sp macro="" textlink="">
      <xdr:nvSpPr>
        <xdr:cNvPr id="92" name="楕円 91">
          <a:extLst>
            <a:ext uri="{FF2B5EF4-FFF2-40B4-BE49-F238E27FC236}">
              <a16:creationId xmlns:a16="http://schemas.microsoft.com/office/drawing/2014/main" xmlns="" id="{ECF379BC-E756-4C8F-8BFA-58416C2F1DA6}"/>
            </a:ext>
          </a:extLst>
        </xdr:cNvPr>
        <xdr:cNvSpPr/>
      </xdr:nvSpPr>
      <xdr:spPr>
        <a:xfrm>
          <a:off x="4000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7711</xdr:rowOff>
    </xdr:from>
    <xdr:to>
      <xdr:col>23</xdr:col>
      <xdr:colOff>85725</xdr:colOff>
      <xdr:row>31</xdr:row>
      <xdr:rowOff>38553</xdr:rowOff>
    </xdr:to>
    <xdr:cxnSp macro="">
      <xdr:nvCxnSpPr>
        <xdr:cNvPr id="93" name="直線コネクタ 92">
          <a:extLst>
            <a:ext uri="{FF2B5EF4-FFF2-40B4-BE49-F238E27FC236}">
              <a16:creationId xmlns:a16="http://schemas.microsoft.com/office/drawing/2014/main" xmlns="" id="{1E68C411-B01E-4048-A02E-81AEEC2F918D}"/>
            </a:ext>
          </a:extLst>
        </xdr:cNvPr>
        <xdr:cNvCxnSpPr/>
      </xdr:nvCxnSpPr>
      <xdr:spPr>
        <a:xfrm flipV="1">
          <a:off x="4051300" y="6094186"/>
          <a:ext cx="7112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15512</xdr:rowOff>
    </xdr:from>
    <xdr:to>
      <xdr:col>15</xdr:col>
      <xdr:colOff>187325</xdr:colOff>
      <xdr:row>31</xdr:row>
      <xdr:rowOff>117112</xdr:rowOff>
    </xdr:to>
    <xdr:sp macro="" textlink="">
      <xdr:nvSpPr>
        <xdr:cNvPr id="94" name="楕円 93">
          <a:extLst>
            <a:ext uri="{FF2B5EF4-FFF2-40B4-BE49-F238E27FC236}">
              <a16:creationId xmlns:a16="http://schemas.microsoft.com/office/drawing/2014/main" xmlns="" id="{ADEACEE8-4E09-4277-98F0-1ABD350992EA}"/>
            </a:ext>
          </a:extLst>
        </xdr:cNvPr>
        <xdr:cNvSpPr/>
      </xdr:nvSpPr>
      <xdr:spPr>
        <a:xfrm>
          <a:off x="3238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38553</xdr:rowOff>
    </xdr:from>
    <xdr:to>
      <xdr:col>19</xdr:col>
      <xdr:colOff>136525</xdr:colOff>
      <xdr:row>31</xdr:row>
      <xdr:rowOff>66312</xdr:rowOff>
    </xdr:to>
    <xdr:cxnSp macro="">
      <xdr:nvCxnSpPr>
        <xdr:cNvPr id="95" name="直線コネクタ 94">
          <a:extLst>
            <a:ext uri="{FF2B5EF4-FFF2-40B4-BE49-F238E27FC236}">
              <a16:creationId xmlns:a16="http://schemas.microsoft.com/office/drawing/2014/main" xmlns="" id="{D3036C4D-8F2E-481A-B9FC-837DBD6D902A}"/>
            </a:ext>
          </a:extLst>
        </xdr:cNvPr>
        <xdr:cNvCxnSpPr/>
      </xdr:nvCxnSpPr>
      <xdr:spPr>
        <a:xfrm flipV="1">
          <a:off x="3289300" y="612502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96" name="楕円 95">
          <a:extLst>
            <a:ext uri="{FF2B5EF4-FFF2-40B4-BE49-F238E27FC236}">
              <a16:creationId xmlns:a16="http://schemas.microsoft.com/office/drawing/2014/main" xmlns="" id="{4E908886-3B51-40DE-8486-CB5C600071EF}"/>
            </a:ext>
          </a:extLst>
        </xdr:cNvPr>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66312</xdr:rowOff>
    </xdr:from>
    <xdr:to>
      <xdr:col>15</xdr:col>
      <xdr:colOff>136525</xdr:colOff>
      <xdr:row>31</xdr:row>
      <xdr:rowOff>140335</xdr:rowOff>
    </xdr:to>
    <xdr:cxnSp macro="">
      <xdr:nvCxnSpPr>
        <xdr:cNvPr id="97" name="直線コネクタ 96">
          <a:extLst>
            <a:ext uri="{FF2B5EF4-FFF2-40B4-BE49-F238E27FC236}">
              <a16:creationId xmlns:a16="http://schemas.microsoft.com/office/drawing/2014/main" xmlns="" id="{FDB8D18E-E759-4E64-B12D-72EA0DB8B09D}"/>
            </a:ext>
          </a:extLst>
        </xdr:cNvPr>
        <xdr:cNvCxnSpPr/>
      </xdr:nvCxnSpPr>
      <xdr:spPr>
        <a:xfrm flipV="1">
          <a:off x="2527300" y="6152787"/>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xmlns="" id="{5F3EDA5B-36D8-4A05-B69E-16F8FC484925}"/>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xmlns="" id="{CCEDCABC-FE17-4E19-8A7C-3877929DF389}"/>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xmlns="" id="{0A5AD600-EA2D-40DE-B64A-01B5813FA818}"/>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80480</xdr:rowOff>
    </xdr:from>
    <xdr:ext cx="405111" cy="259045"/>
    <xdr:sp macro="" textlink="">
      <xdr:nvSpPr>
        <xdr:cNvPr id="101" name="n_1mainValue有形固定資産減価償却率">
          <a:extLst>
            <a:ext uri="{FF2B5EF4-FFF2-40B4-BE49-F238E27FC236}">
              <a16:creationId xmlns:a16="http://schemas.microsoft.com/office/drawing/2014/main" xmlns="" id="{B532B049-3047-4555-A0EE-FF3C8438A2CA}"/>
            </a:ext>
          </a:extLst>
        </xdr:cNvPr>
        <xdr:cNvSpPr txBox="1"/>
      </xdr:nvSpPr>
      <xdr:spPr>
        <a:xfrm>
          <a:off x="3836044"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108239</xdr:rowOff>
    </xdr:from>
    <xdr:ext cx="405111" cy="259045"/>
    <xdr:sp macro="" textlink="">
      <xdr:nvSpPr>
        <xdr:cNvPr id="102" name="n_2mainValue有形固定資産減価償却率">
          <a:extLst>
            <a:ext uri="{FF2B5EF4-FFF2-40B4-BE49-F238E27FC236}">
              <a16:creationId xmlns:a16="http://schemas.microsoft.com/office/drawing/2014/main" xmlns="" id="{4475884D-80F4-49CA-B306-CB7162130D4D}"/>
            </a:ext>
          </a:extLst>
        </xdr:cNvPr>
        <xdr:cNvSpPr txBox="1"/>
      </xdr:nvSpPr>
      <xdr:spPr>
        <a:xfrm>
          <a:off x="30867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103" name="n_3mainValue有形固定資産減価償却率">
          <a:extLst>
            <a:ext uri="{FF2B5EF4-FFF2-40B4-BE49-F238E27FC236}">
              <a16:creationId xmlns:a16="http://schemas.microsoft.com/office/drawing/2014/main" xmlns="" id="{97D74E8B-891C-420A-8E80-1F4AB50541DB}"/>
            </a:ext>
          </a:extLst>
        </xdr:cNvPr>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22AFF27F-B455-4A3F-8C1F-CB64DF7F28C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990762B6-4CEB-43B9-A986-5AFE4FEFF15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xmlns="" id="{8739EBE5-23F3-4CE0-8880-5E6D043D501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39C189CE-C50F-4762-8DDA-0BCDC76703A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6CC45EA5-F909-4692-A0B0-E61F55AEB62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93FDAFF1-BD4E-4A13-B42D-AC687536D74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C4C2C62A-D154-4308-A3C1-2044622F78F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C84F5824-5C69-40D9-B431-5651D11112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221EBFB6-B009-4C7A-85C2-2AFB82EB437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8D510B4A-FA97-424E-9188-3AF81BAA1F9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496F1952-F56E-45ED-A6DA-D2468ADE6A8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FF9D1AB1-2EE2-45F7-93BF-0681C742C17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B30F5933-FA82-403B-9282-EECD51DCAF3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本町においては、実質債務（将来負担額－充当可能財源）がないことにより、債務償還比率は算定されていない。</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EE1E7C05-CD1E-4B37-A140-C15C754FA5E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AC0FB33D-323E-46C2-9431-FDF76DB53AB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B98A2AB3-1BE6-4CC8-9A67-AEFA8B173ED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A3E7270B-0CA3-46AE-9F58-AD220E1CC98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F0CE23C6-1D6F-4B89-A51E-2B27A0A47FE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1C72D6FF-8795-4485-B60B-7D379776219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58D0D590-6ED0-4866-A407-08886FC64EE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2646ECB0-7B73-4BA4-AA64-34C0F2F47A2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C978E34F-EA1B-4593-91E3-3AC92409769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E4D3CC1A-8FC8-43E0-9BF1-981799F2637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CAD5F265-C65F-4639-B6EC-CB8B57CC377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6062EEA5-88BD-48E6-B52B-BA336C2B6C57}"/>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446D09E0-5F40-4DE7-98CA-B5B2BC44BD0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6BB6B1D1-DD7A-4EC3-93C1-0F1CDC6B4F2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F64AE227-6F67-438C-A45B-F3FD716AE9D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FEA8AAAA-4850-4AA2-92A7-DC22EE72E6BB}"/>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93FD24D8-80C4-4DC6-A994-9EA72B374D8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DA775425-5133-4884-BD77-22BB488D0A6E}"/>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xmlns="" id="{34B36A69-016F-46B0-8063-8F9A4B8AE714}"/>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xmlns="" id="{78A598B3-2E41-43F0-B3B0-0518AB712081}"/>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xmlns="" id="{6F62F0AE-6BCF-4DC3-9FF7-92EE3880759A}"/>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xmlns="" id="{97E14859-C2DE-489B-9AE6-503937E9C805}"/>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xmlns="" id="{80B06010-3885-4325-86C9-ACD4E15267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BC354212-C314-49D0-A4F1-8B23AEB7C2E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14F99C6A-1002-4E96-B3BF-6568435270E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C3B1220B-F576-4F28-88EF-B2C14E81F24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5CAEAC3-C400-4131-8612-03B178B998B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44C41E71-13FC-44A6-90F1-BAB8D838551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xmlns="" id="{9931C674-74F4-4620-8EAB-6C88DD09CE8F}"/>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xmlns="" id="{91DD15CB-9DD2-45DD-9F6B-A126147647A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xmlns="" id="{A0B9CFC6-02E9-48CB-8ADD-4F4F1CE2A2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xmlns="" id="{1B871F7C-B7F7-4C35-BFE6-647FCC31F1B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xmlns="" id="{B82846D3-D6E3-41E6-9E13-94DE6DD117D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xmlns="" id="{8FC9055A-DF3D-4C94-B7DC-626F983634F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xmlns="" id="{38454D69-3231-4B4A-B726-6DEA21DFD56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9A17590-CED2-4F8B-86A4-20F94A8C3F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2D32173-510C-4EEA-8ECD-5379C757BD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7E8B807-D20E-4458-9010-51F6B181B0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022EE65-A0A6-4FE7-B537-4B512BA8094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A388DE5-A558-45B5-88A2-326765AFAD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A7BDA7D-578F-4B62-B258-C73DAB36EB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8BEE7A5-A24C-410F-99AB-C61CF54493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8525934-8E0F-4792-9409-20C3519478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99BFD23-DC0E-4578-86E2-54E353FCD20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A263260-F8F0-468A-9984-7E607C80F7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
1,541
109.63
3,284,885
3,009,939
180,185
1,497,091
3,102,893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50A11B-947A-4029-8028-A4D7BEF51C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48AE72E-A957-494C-9A42-BC9C077906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07BA397-32EA-4D84-9AB5-B6C0BE25C8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53B0559-553F-430D-B848-37A701BAFE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F1F80ED-EB0F-4E35-AFE6-3CD2103523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E9A4A62-3EDC-4E9B-8CF7-66F386F7F72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A9FA5BB-12DC-4D5E-8AA5-FDDEF0AE4E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953A2B5-ACD8-4D9A-A554-D28458F0E2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E99C5FA-E977-4216-9717-E1F9F1D993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5690FF3-D479-40B9-9A8E-CC8ABE6371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E1B1AF7-4E7F-4CE8-808D-EA44ECAE5C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ED4A469-A34A-4A7A-8AA5-95107EA822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80304C6-9E64-46D5-B30C-45CE845BD0D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B173887-817D-4EC9-B288-A3FC642F86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DDA4065-705E-4E98-AAD1-C2240C752F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01916AF-AE37-4D57-B549-28710B32AF5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59F1130-DC52-4100-8D7A-02D8EDEF58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A2E6B3F-1D54-4262-8429-77F7F02ADF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E7765E0E-471D-4228-B565-DDE492FEDAB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4675269-4F77-42E9-8D6F-902893B7BFA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B3F87AF5-DFE5-4296-838E-605C0B6CB2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2B05385-5B51-4E45-8116-ABACEE6D845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65C2CEE0-7330-4CE6-9A38-4CFFEDCF61F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667DADD2-7226-40FB-85FA-3E401BBEF9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46544590-01DC-4EA1-8AF4-47CCCCF967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CD09DB5-0E86-40DF-BFE1-35E38F6775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447E6C82-80DB-4162-B7CD-8B2D8C2401E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3C3C34FD-C125-467C-A869-542C73C20A0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9ED2FE6F-C00F-42BF-AAAA-E7903F8944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8FE9360-4F09-4CAA-978F-4692C9CD979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127C36D0-8B75-491C-9AF8-EE737F3516B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477A98C1-F7F0-4DCE-B690-961715AB348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CB808BE4-C1B9-4DC9-A839-B991999CAEE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ED47D55A-9F48-4050-A0F4-5E4119BEFBE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CCC157CC-109D-41DD-A494-AE787BB060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44CB4ADC-3C12-4B83-8F0D-2A109757503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A0001948-1AC2-470B-B8A4-3A29906377D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2390D78E-AED3-40ED-AB2C-4F306E69356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C6866FF3-34BE-4453-98E7-09A28BF58C4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24CA739-2AEF-4A4F-BCB7-6E7957F8A75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626D5732-B42B-4DA8-B7DC-93B5153ADB5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948AFD1-AF7E-482B-8317-320C123A413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8AB3DFC5-1988-4848-AC76-9521D55E29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DD83D34B-0780-4475-A8D8-0271E4560CD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F0BB25CD-467D-4D5F-B2BE-C988CFFBA7C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973AED68-745E-4EED-9BA8-87AFF9F6615B}"/>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C87F394B-816A-4CB9-9B34-54B225E4D2AF}"/>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B3C1DB03-2AAD-4E33-9802-4913AAD233B3}"/>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5D24B9B9-2B8C-4AFC-9F3E-4E4384CEDE74}"/>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8C6D7BBC-08ED-4D6B-B2A7-E3AFB14DD10A}"/>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79E7E9B-7245-4AAF-9AE7-29B0F65C5A6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392A0F06-5658-4E8E-8AD7-7735A59B9E52}"/>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F0821CA1-4ADA-4771-B946-BE6D0A327A1F}"/>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52D51E01-94D5-4044-B530-7FB2A393F3DA}"/>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CDD8C78F-CC1A-4512-84EA-722AAE191A6A}"/>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8940DEB-3585-4B24-A376-895F946D69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BE184B4-7FD7-4C87-97D4-E000E01E65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0250A37-44B9-4A81-B08B-D186CB283ED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EDD4B44-34D1-43DB-A704-CADBFE906A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077885F-D822-4569-ACCB-BF5BA6D4A8B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72" name="楕円 71">
          <a:extLst>
            <a:ext uri="{FF2B5EF4-FFF2-40B4-BE49-F238E27FC236}">
              <a16:creationId xmlns:a16="http://schemas.microsoft.com/office/drawing/2014/main" xmlns="" id="{6A98D0A5-AC69-4772-A39A-AF21D7F1154D}"/>
            </a:ext>
          </a:extLst>
        </xdr:cNvPr>
        <xdr:cNvSpPr/>
      </xdr:nvSpPr>
      <xdr:spPr>
        <a:xfrm>
          <a:off x="4584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85470</xdr:rowOff>
    </xdr:from>
    <xdr:ext cx="405111" cy="259045"/>
    <xdr:sp macro="" textlink="">
      <xdr:nvSpPr>
        <xdr:cNvPr id="73" name="【道路】&#10;有形固定資産減価償却率該当値テキスト">
          <a:extLst>
            <a:ext uri="{FF2B5EF4-FFF2-40B4-BE49-F238E27FC236}">
              <a16:creationId xmlns:a16="http://schemas.microsoft.com/office/drawing/2014/main" xmlns="" id="{A67525E0-CAF3-4338-851E-0D3C8EDE79E5}"/>
            </a:ext>
          </a:extLst>
        </xdr:cNvPr>
        <xdr:cNvSpPr txBox="1"/>
      </xdr:nvSpPr>
      <xdr:spPr>
        <a:xfrm>
          <a:off x="4673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4" name="楕円 73">
          <a:extLst>
            <a:ext uri="{FF2B5EF4-FFF2-40B4-BE49-F238E27FC236}">
              <a16:creationId xmlns:a16="http://schemas.microsoft.com/office/drawing/2014/main" xmlns="" id="{0C7A4A60-663D-4C66-8F6A-04B62E0B888C}"/>
            </a:ext>
          </a:extLst>
        </xdr:cNvPr>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157843</xdr:rowOff>
    </xdr:from>
    <xdr:to>
      <xdr:col>24</xdr:col>
      <xdr:colOff>63500</xdr:colOff>
      <xdr:row>38</xdr:row>
      <xdr:rowOff>10885</xdr:rowOff>
    </xdr:to>
    <xdr:cxnSp macro="">
      <xdr:nvCxnSpPr>
        <xdr:cNvPr id="75" name="直線コネクタ 74">
          <a:extLst>
            <a:ext uri="{FF2B5EF4-FFF2-40B4-BE49-F238E27FC236}">
              <a16:creationId xmlns:a16="http://schemas.microsoft.com/office/drawing/2014/main" xmlns="" id="{F0873AEC-C271-42F9-8726-BDD15B8E7C7B}"/>
            </a:ext>
          </a:extLst>
        </xdr:cNvPr>
        <xdr:cNvCxnSpPr/>
      </xdr:nvCxnSpPr>
      <xdr:spPr>
        <a:xfrm flipV="1">
          <a:off x="3797300" y="650149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154396</xdr:rowOff>
    </xdr:from>
    <xdr:to>
      <xdr:col>15</xdr:col>
      <xdr:colOff>101600</xdr:colOff>
      <xdr:row>38</xdr:row>
      <xdr:rowOff>84545</xdr:rowOff>
    </xdr:to>
    <xdr:sp macro="" textlink="">
      <xdr:nvSpPr>
        <xdr:cNvPr id="76" name="楕円 75">
          <a:extLst>
            <a:ext uri="{FF2B5EF4-FFF2-40B4-BE49-F238E27FC236}">
              <a16:creationId xmlns:a16="http://schemas.microsoft.com/office/drawing/2014/main" xmlns="" id="{C6876631-FBB7-4FCF-BF0D-525FAB27389E}"/>
            </a:ext>
          </a:extLst>
        </xdr:cNvPr>
        <xdr:cNvSpPr/>
      </xdr:nvSpPr>
      <xdr:spPr>
        <a:xfrm>
          <a:off x="2857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33746</xdr:rowOff>
    </xdr:to>
    <xdr:cxnSp macro="">
      <xdr:nvCxnSpPr>
        <xdr:cNvPr id="77" name="直線コネクタ 76">
          <a:extLst>
            <a:ext uri="{FF2B5EF4-FFF2-40B4-BE49-F238E27FC236}">
              <a16:creationId xmlns:a16="http://schemas.microsoft.com/office/drawing/2014/main" xmlns="" id="{C4CB5D16-107F-48E6-BE99-AB7DF85CF5A2}"/>
            </a:ext>
          </a:extLst>
        </xdr:cNvPr>
        <xdr:cNvCxnSpPr/>
      </xdr:nvCxnSpPr>
      <xdr:spPr>
        <a:xfrm flipV="1">
          <a:off x="2908300" y="65259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78" name="楕円 77">
          <a:extLst>
            <a:ext uri="{FF2B5EF4-FFF2-40B4-BE49-F238E27FC236}">
              <a16:creationId xmlns:a16="http://schemas.microsoft.com/office/drawing/2014/main" xmlns="" id="{0AA29478-5B8B-42D3-9881-F3150AF09A48}"/>
            </a:ext>
          </a:extLst>
        </xdr:cNvPr>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33746</xdr:rowOff>
    </xdr:from>
    <xdr:to>
      <xdr:col>15</xdr:col>
      <xdr:colOff>50800</xdr:colOff>
      <xdr:row>38</xdr:row>
      <xdr:rowOff>89263</xdr:rowOff>
    </xdr:to>
    <xdr:cxnSp macro="">
      <xdr:nvCxnSpPr>
        <xdr:cNvPr id="79" name="直線コネクタ 78">
          <a:extLst>
            <a:ext uri="{FF2B5EF4-FFF2-40B4-BE49-F238E27FC236}">
              <a16:creationId xmlns:a16="http://schemas.microsoft.com/office/drawing/2014/main" xmlns="" id="{AB3C6D0E-80BC-4358-9ACD-E86DBB1A6B75}"/>
            </a:ext>
          </a:extLst>
        </xdr:cNvPr>
        <xdr:cNvCxnSpPr/>
      </xdr:nvCxnSpPr>
      <xdr:spPr>
        <a:xfrm flipV="1">
          <a:off x="2019300" y="65488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xmlns="" id="{637B4069-704A-4589-B32B-D88B54E7BA95}"/>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xmlns="" id="{2555EF25-1724-4673-9973-0492F6A0DE1D}"/>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xmlns="" id="{E114A5C1-E7F8-49B7-A289-9635D901FC32}"/>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52812</xdr:rowOff>
    </xdr:from>
    <xdr:ext cx="405111" cy="259045"/>
    <xdr:sp macro="" textlink="">
      <xdr:nvSpPr>
        <xdr:cNvPr id="83" name="n_1mainValue【道路】&#10;有形固定資産減価償却率">
          <a:extLst>
            <a:ext uri="{FF2B5EF4-FFF2-40B4-BE49-F238E27FC236}">
              <a16:creationId xmlns:a16="http://schemas.microsoft.com/office/drawing/2014/main" xmlns="" id="{7A52C448-D4A4-4F7E-ADDF-EEE507A667CF}"/>
            </a:ext>
          </a:extLst>
        </xdr:cNvPr>
        <xdr:cNvSpPr txBox="1"/>
      </xdr:nvSpPr>
      <xdr:spPr>
        <a:xfrm>
          <a:off x="35820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75673</xdr:rowOff>
    </xdr:from>
    <xdr:ext cx="405111" cy="259045"/>
    <xdr:sp macro="" textlink="">
      <xdr:nvSpPr>
        <xdr:cNvPr id="84" name="n_2mainValue【道路】&#10;有形固定資産減価償却率">
          <a:extLst>
            <a:ext uri="{FF2B5EF4-FFF2-40B4-BE49-F238E27FC236}">
              <a16:creationId xmlns:a16="http://schemas.microsoft.com/office/drawing/2014/main" xmlns="" id="{47A69709-3656-400A-A7ED-13E59FEE99F0}"/>
            </a:ext>
          </a:extLst>
        </xdr:cNvPr>
        <xdr:cNvSpPr txBox="1"/>
      </xdr:nvSpPr>
      <xdr:spPr>
        <a:xfrm>
          <a:off x="2705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131190</xdr:rowOff>
    </xdr:from>
    <xdr:ext cx="405111" cy="259045"/>
    <xdr:sp macro="" textlink="">
      <xdr:nvSpPr>
        <xdr:cNvPr id="85" name="n_3mainValue【道路】&#10;有形固定資産減価償却率">
          <a:extLst>
            <a:ext uri="{FF2B5EF4-FFF2-40B4-BE49-F238E27FC236}">
              <a16:creationId xmlns:a16="http://schemas.microsoft.com/office/drawing/2014/main" xmlns="" id="{1D1AAAA6-7272-4055-BA45-7BF25395F26B}"/>
            </a:ext>
          </a:extLst>
        </xdr:cNvPr>
        <xdr:cNvSpPr txBox="1"/>
      </xdr:nvSpPr>
      <xdr:spPr>
        <a:xfrm>
          <a:off x="1816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3BFB5C7D-F743-456F-8688-C4C48A0A6A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AA49F69-12C7-4946-B845-C4B7B31F55D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1375AC0F-AECA-44C1-AA92-822DACF978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D9BF628-AB78-4EDD-A35A-8A77DEBF50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2A774698-8B78-4A4C-B0FC-4EA25875FC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3B1394B9-467D-417D-B817-04C0D31AC3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FD66352F-7B8C-4761-873D-1F9444E6884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D2C6DC3D-B2DA-4BAB-94AD-310D963BC70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4D80F94D-4755-4C33-B3AB-16A72750210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D0A9349E-8CE9-41FB-A3C4-CA8314B5F1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4354723B-83BA-4E35-B8C6-B6C6C0B86A5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1CD90007-B26D-4E26-AD14-567FA04DB07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05E293EA-29CB-4789-AACB-C8693914FC8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660992FA-7172-4073-BB9C-41E13B4A986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BA1E3934-0EFE-4942-9443-D80B7438309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BD612BA9-40F6-43E4-ACAA-E1AD8291D02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B5178C9B-6D54-43C2-9305-73E43ED2213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24894755-5150-4ABC-9A43-5CCD4692CEF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4CBAB0E5-846C-4E75-8534-01A093CBF56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E7E6BA10-5E83-4CE1-B107-97E7547E7B0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1025B37B-82AC-4FEC-8A3E-DA14F70353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C326D810-C36D-4CD2-819F-AE383BEABC2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73C14B27-A650-4590-B26F-9AB8ABDF9C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63E0EB3B-4BD7-49F0-8F20-ADB59B91FA25}"/>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DA2D040F-438A-4CD6-B57F-013A92185081}"/>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0B2803A3-12D8-4F80-8EB3-111D2743E0A1}"/>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0655A355-5A3A-434D-AE39-75DE55997EAF}"/>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EC68B90D-F5D7-4707-8EA1-584F9C16C169}"/>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xmlns="" id="{015E9E27-F5D7-4925-BA5D-2D9E7FC2EDD4}"/>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121F46F9-B5B1-4C3A-B0A3-7FC5A2B6FC66}"/>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33F1CC78-0BF5-4C61-8DE3-B75E2D733917}"/>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E8AC3471-00E0-4080-9D25-C6EFA3ACEF1C}"/>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xmlns="" id="{5D87419B-4CE1-450F-9F1C-E4E8BF5ADE4D}"/>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864B8A9B-52C5-460D-B957-069614FA023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9F8DB4D4-EEB4-416A-B84F-D9EFB34AB7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33A2E5C2-3719-4010-A3F4-7FA1823F6C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1F465022-9659-438A-A3C7-BEEAF9479F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7851FC8C-F816-4EE5-8129-E8B127B2EE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80310</xdr:rowOff>
    </xdr:from>
    <xdr:to>
      <xdr:col>55</xdr:col>
      <xdr:colOff>50800</xdr:colOff>
      <xdr:row>41</xdr:row>
      <xdr:rowOff>10460</xdr:rowOff>
    </xdr:to>
    <xdr:sp macro="" textlink="">
      <xdr:nvSpPr>
        <xdr:cNvPr id="124" name="楕円 123">
          <a:extLst>
            <a:ext uri="{FF2B5EF4-FFF2-40B4-BE49-F238E27FC236}">
              <a16:creationId xmlns:a16="http://schemas.microsoft.com/office/drawing/2014/main" xmlns="" id="{2E4BE14A-AE72-4A47-99EE-B8A2373260B6}"/>
            </a:ext>
          </a:extLst>
        </xdr:cNvPr>
        <xdr:cNvSpPr/>
      </xdr:nvSpPr>
      <xdr:spPr>
        <a:xfrm>
          <a:off x="10426700" y="69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103187</xdr:rowOff>
    </xdr:from>
    <xdr:ext cx="599010" cy="259045"/>
    <xdr:sp macro="" textlink="">
      <xdr:nvSpPr>
        <xdr:cNvPr id="125" name="【道路】&#10;一人当たり延長該当値テキスト">
          <a:extLst>
            <a:ext uri="{FF2B5EF4-FFF2-40B4-BE49-F238E27FC236}">
              <a16:creationId xmlns:a16="http://schemas.microsoft.com/office/drawing/2014/main" xmlns="" id="{B6B36848-B37E-4160-82E4-ED88A23AF18B}"/>
            </a:ext>
          </a:extLst>
        </xdr:cNvPr>
        <xdr:cNvSpPr txBox="1"/>
      </xdr:nvSpPr>
      <xdr:spPr>
        <a:xfrm>
          <a:off x="10515600" y="678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85838</xdr:rowOff>
    </xdr:from>
    <xdr:to>
      <xdr:col>50</xdr:col>
      <xdr:colOff>165100</xdr:colOff>
      <xdr:row>41</xdr:row>
      <xdr:rowOff>15988</xdr:rowOff>
    </xdr:to>
    <xdr:sp macro="" textlink="">
      <xdr:nvSpPr>
        <xdr:cNvPr id="126" name="楕円 125">
          <a:extLst>
            <a:ext uri="{FF2B5EF4-FFF2-40B4-BE49-F238E27FC236}">
              <a16:creationId xmlns:a16="http://schemas.microsoft.com/office/drawing/2014/main" xmlns="" id="{34C15E03-34E0-4182-8197-53755BB47747}"/>
            </a:ext>
          </a:extLst>
        </xdr:cNvPr>
        <xdr:cNvSpPr/>
      </xdr:nvSpPr>
      <xdr:spPr>
        <a:xfrm>
          <a:off x="9588500" y="69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131110</xdr:rowOff>
    </xdr:from>
    <xdr:to>
      <xdr:col>55</xdr:col>
      <xdr:colOff>0</xdr:colOff>
      <xdr:row>40</xdr:row>
      <xdr:rowOff>136638</xdr:rowOff>
    </xdr:to>
    <xdr:cxnSp macro="">
      <xdr:nvCxnSpPr>
        <xdr:cNvPr id="127" name="直線コネクタ 126">
          <a:extLst>
            <a:ext uri="{FF2B5EF4-FFF2-40B4-BE49-F238E27FC236}">
              <a16:creationId xmlns:a16="http://schemas.microsoft.com/office/drawing/2014/main" xmlns="" id="{618051B9-FDD0-48D9-B7CE-405108121CB3}"/>
            </a:ext>
          </a:extLst>
        </xdr:cNvPr>
        <xdr:cNvCxnSpPr/>
      </xdr:nvCxnSpPr>
      <xdr:spPr>
        <a:xfrm flipV="1">
          <a:off x="9639300" y="6989110"/>
          <a:ext cx="838200" cy="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153023</xdr:rowOff>
    </xdr:from>
    <xdr:to>
      <xdr:col>46</xdr:col>
      <xdr:colOff>38100</xdr:colOff>
      <xdr:row>40</xdr:row>
      <xdr:rowOff>83173</xdr:rowOff>
    </xdr:to>
    <xdr:sp macro="" textlink="">
      <xdr:nvSpPr>
        <xdr:cNvPr id="128" name="楕円 127">
          <a:extLst>
            <a:ext uri="{FF2B5EF4-FFF2-40B4-BE49-F238E27FC236}">
              <a16:creationId xmlns:a16="http://schemas.microsoft.com/office/drawing/2014/main" xmlns="" id="{BC34D17D-D7A7-439B-BE4B-98D177372D7C}"/>
            </a:ext>
          </a:extLst>
        </xdr:cNvPr>
        <xdr:cNvSpPr/>
      </xdr:nvSpPr>
      <xdr:spPr>
        <a:xfrm>
          <a:off x="8699500" y="68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32373</xdr:rowOff>
    </xdr:from>
    <xdr:to>
      <xdr:col>50</xdr:col>
      <xdr:colOff>114300</xdr:colOff>
      <xdr:row>40</xdr:row>
      <xdr:rowOff>136638</xdr:rowOff>
    </xdr:to>
    <xdr:cxnSp macro="">
      <xdr:nvCxnSpPr>
        <xdr:cNvPr id="129" name="直線コネクタ 128">
          <a:extLst>
            <a:ext uri="{FF2B5EF4-FFF2-40B4-BE49-F238E27FC236}">
              <a16:creationId xmlns:a16="http://schemas.microsoft.com/office/drawing/2014/main" xmlns="" id="{FB59F31A-0A69-4FC0-9BF1-D80CD4E8A42F}"/>
            </a:ext>
          </a:extLst>
        </xdr:cNvPr>
        <xdr:cNvCxnSpPr/>
      </xdr:nvCxnSpPr>
      <xdr:spPr>
        <a:xfrm>
          <a:off x="8750300" y="6890373"/>
          <a:ext cx="889000" cy="10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117680</xdr:rowOff>
    </xdr:from>
    <xdr:to>
      <xdr:col>41</xdr:col>
      <xdr:colOff>101600</xdr:colOff>
      <xdr:row>41</xdr:row>
      <xdr:rowOff>47830</xdr:rowOff>
    </xdr:to>
    <xdr:sp macro="" textlink="">
      <xdr:nvSpPr>
        <xdr:cNvPr id="130" name="楕円 129">
          <a:extLst>
            <a:ext uri="{FF2B5EF4-FFF2-40B4-BE49-F238E27FC236}">
              <a16:creationId xmlns:a16="http://schemas.microsoft.com/office/drawing/2014/main" xmlns="" id="{2A5DCA3E-D449-499C-90C6-6C43130A2E26}"/>
            </a:ext>
          </a:extLst>
        </xdr:cNvPr>
        <xdr:cNvSpPr/>
      </xdr:nvSpPr>
      <xdr:spPr>
        <a:xfrm>
          <a:off x="7810500" y="69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32373</xdr:rowOff>
    </xdr:from>
    <xdr:to>
      <xdr:col>45</xdr:col>
      <xdr:colOff>177800</xdr:colOff>
      <xdr:row>40</xdr:row>
      <xdr:rowOff>168480</xdr:rowOff>
    </xdr:to>
    <xdr:cxnSp macro="">
      <xdr:nvCxnSpPr>
        <xdr:cNvPr id="131" name="直線コネクタ 130">
          <a:extLst>
            <a:ext uri="{FF2B5EF4-FFF2-40B4-BE49-F238E27FC236}">
              <a16:creationId xmlns:a16="http://schemas.microsoft.com/office/drawing/2014/main" xmlns="" id="{2E2617DF-04F6-4335-B205-3502AA214009}"/>
            </a:ext>
          </a:extLst>
        </xdr:cNvPr>
        <xdr:cNvCxnSpPr/>
      </xdr:nvCxnSpPr>
      <xdr:spPr>
        <a:xfrm flipV="1">
          <a:off x="7861300" y="6890373"/>
          <a:ext cx="889000" cy="13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xmlns="" id="{08BC48F9-51F8-44EB-9C02-EE465B7530A4}"/>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xmlns="" id="{60D7B8BB-C79F-4070-84CC-5E22E4A2E4C2}"/>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xmlns="" id="{65175C4C-6C72-4B8E-8027-A907D38B53D3}"/>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32515</xdr:rowOff>
    </xdr:from>
    <xdr:ext cx="599010" cy="259045"/>
    <xdr:sp macro="" textlink="">
      <xdr:nvSpPr>
        <xdr:cNvPr id="135" name="n_1mainValue【道路】&#10;一人当たり延長">
          <a:extLst>
            <a:ext uri="{FF2B5EF4-FFF2-40B4-BE49-F238E27FC236}">
              <a16:creationId xmlns:a16="http://schemas.microsoft.com/office/drawing/2014/main" xmlns="" id="{01F69B3E-F3B4-407C-BBA7-8A7D5EC4D2C9}"/>
            </a:ext>
          </a:extLst>
        </xdr:cNvPr>
        <xdr:cNvSpPr txBox="1"/>
      </xdr:nvSpPr>
      <xdr:spPr>
        <a:xfrm>
          <a:off x="9327094" y="671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99700</xdr:rowOff>
    </xdr:from>
    <xdr:ext cx="599010" cy="259045"/>
    <xdr:sp macro="" textlink="">
      <xdr:nvSpPr>
        <xdr:cNvPr id="136" name="n_2mainValue【道路】&#10;一人当たり延長">
          <a:extLst>
            <a:ext uri="{FF2B5EF4-FFF2-40B4-BE49-F238E27FC236}">
              <a16:creationId xmlns:a16="http://schemas.microsoft.com/office/drawing/2014/main" xmlns="" id="{E033DBE6-564B-43EE-8900-461E7E6E41FE}"/>
            </a:ext>
          </a:extLst>
        </xdr:cNvPr>
        <xdr:cNvSpPr txBox="1"/>
      </xdr:nvSpPr>
      <xdr:spPr>
        <a:xfrm>
          <a:off x="8450794" y="661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64357</xdr:rowOff>
    </xdr:from>
    <xdr:ext cx="599010" cy="259045"/>
    <xdr:sp macro="" textlink="">
      <xdr:nvSpPr>
        <xdr:cNvPr id="137" name="n_3mainValue【道路】&#10;一人当たり延長">
          <a:extLst>
            <a:ext uri="{FF2B5EF4-FFF2-40B4-BE49-F238E27FC236}">
              <a16:creationId xmlns:a16="http://schemas.microsoft.com/office/drawing/2014/main" xmlns="" id="{9E2A6D7A-5494-4D6B-9A91-BFA933C012C0}"/>
            </a:ext>
          </a:extLst>
        </xdr:cNvPr>
        <xdr:cNvSpPr txBox="1"/>
      </xdr:nvSpPr>
      <xdr:spPr>
        <a:xfrm>
          <a:off x="7561794" y="67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73AE1DC8-77F8-43DE-B4C8-F0CA1544DB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B025B344-6BA7-4998-9944-BF5EDEAB31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A74724A2-9843-41FF-A55A-6A4EBB1E5F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E11FA219-51A2-4704-8E98-E8C18CEA49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F8D81104-34BE-49F1-B315-4B833853FA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C866DA13-6FF1-4AE5-A504-E5D04BA31B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A4B14D4A-0702-407C-96D0-73F95447A6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86150E9A-AD6E-4EF8-A136-D93D6B7D8D8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52F1E61E-CC41-4D4A-95E0-79E7B01D97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CA04D6F8-C051-470A-AD42-157D2B24F6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8958A9FF-6F14-429C-95F3-0A24559A75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C241734D-15E6-4C8C-853C-5D6422888AD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8CD5AE10-77BD-41C5-A536-50D6C7599ED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9EA49998-9D23-429F-8912-68049217E38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49B0161A-BACA-4139-990B-8F0911D528D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0E79D9CF-7DC3-47F5-86B6-2E1F13ABE2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E6C8E45C-481D-409C-BD3F-D97FF4106CC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7EBF8549-E1DB-40FA-BDE2-6F16F4D9557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D7631877-654A-4E3D-9607-356C417BA84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504B2B2F-4322-4DB5-BE90-4825DF156DF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4ACCF741-1F70-48A0-93CF-CB441A18027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BB0118D8-2F37-4AA8-8679-95516838A7A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70B0F3E2-6913-426E-A948-1773C87BFF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AD5CBFA4-6F13-40F5-9B8B-F4AA2E141F5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D94F945A-F655-41F3-8772-26D4898A85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BE473BA1-2F06-4895-BC3C-2587A65E4619}"/>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530EFBFB-65F5-41B0-8351-431183EBA46D}"/>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1F2893E3-8B42-4F44-8201-5E0A02B00C62}"/>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84601222-4602-4DD5-8D5C-4D057BB26D3E}"/>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DC4E954D-2587-4124-9A9E-8969802475A6}"/>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5A752DBC-AA62-41C0-B811-E7FB7C00AE53}"/>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7CF40E8F-1CA2-4F60-8703-D67727CCAD26}"/>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78AD2365-CF31-4DBC-B1D7-56B268F09469}"/>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BEC3BA27-5890-4515-A5D1-38F8E8FE8EEA}"/>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xmlns="" id="{CB89F357-5D47-4BDA-A2D6-3BAB83818E0F}"/>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FC74AC4A-14DC-4514-91EF-7A2F082077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4225288E-2CEB-43BE-93AA-8B6330296D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44C779C8-8A41-414B-8A82-2464FDC187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DCCDEAC3-66AB-45F2-BE9B-DCA1DABCA6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87DD571E-D846-48F5-B603-4D9EA4A483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78" name="楕円 177">
          <a:extLst>
            <a:ext uri="{FF2B5EF4-FFF2-40B4-BE49-F238E27FC236}">
              <a16:creationId xmlns:a16="http://schemas.microsoft.com/office/drawing/2014/main" xmlns="" id="{59D00C98-020C-46CE-A555-1CCE5359BD5F}"/>
            </a:ext>
          </a:extLst>
        </xdr:cNvPr>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D48728B5-D35A-4EDD-AA5E-BCE12DE10446}"/>
            </a:ext>
          </a:extLst>
        </xdr:cNvPr>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53703</xdr:rowOff>
    </xdr:from>
    <xdr:to>
      <xdr:col>20</xdr:col>
      <xdr:colOff>38100</xdr:colOff>
      <xdr:row>58</xdr:row>
      <xdr:rowOff>155303</xdr:rowOff>
    </xdr:to>
    <xdr:sp macro="" textlink="">
      <xdr:nvSpPr>
        <xdr:cNvPr id="180" name="楕円 179">
          <a:extLst>
            <a:ext uri="{FF2B5EF4-FFF2-40B4-BE49-F238E27FC236}">
              <a16:creationId xmlns:a16="http://schemas.microsoft.com/office/drawing/2014/main" xmlns="" id="{AB6D6CCF-029A-4771-B48B-78BD84856445}"/>
            </a:ext>
          </a:extLst>
        </xdr:cNvPr>
        <xdr:cNvSpPr/>
      </xdr:nvSpPr>
      <xdr:spPr>
        <a:xfrm>
          <a:off x="3746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104503</xdr:rowOff>
    </xdr:to>
    <xdr:cxnSp macro="">
      <xdr:nvCxnSpPr>
        <xdr:cNvPr id="181" name="直線コネクタ 180">
          <a:extLst>
            <a:ext uri="{FF2B5EF4-FFF2-40B4-BE49-F238E27FC236}">
              <a16:creationId xmlns:a16="http://schemas.microsoft.com/office/drawing/2014/main" xmlns="" id="{6A881D9A-300A-470B-89BC-9BE71CD4A637}"/>
            </a:ext>
          </a:extLst>
        </xdr:cNvPr>
        <xdr:cNvCxnSpPr/>
      </xdr:nvCxnSpPr>
      <xdr:spPr>
        <a:xfrm flipV="1">
          <a:off x="3797300" y="1003554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45538</xdr:rowOff>
    </xdr:from>
    <xdr:to>
      <xdr:col>15</xdr:col>
      <xdr:colOff>101600</xdr:colOff>
      <xdr:row>58</xdr:row>
      <xdr:rowOff>147138</xdr:rowOff>
    </xdr:to>
    <xdr:sp macro="" textlink="">
      <xdr:nvSpPr>
        <xdr:cNvPr id="182" name="楕円 181">
          <a:extLst>
            <a:ext uri="{FF2B5EF4-FFF2-40B4-BE49-F238E27FC236}">
              <a16:creationId xmlns:a16="http://schemas.microsoft.com/office/drawing/2014/main" xmlns="" id="{80FA7417-1B0F-4112-B386-5AA93924C232}"/>
            </a:ext>
          </a:extLst>
        </xdr:cNvPr>
        <xdr:cNvSpPr/>
      </xdr:nvSpPr>
      <xdr:spPr>
        <a:xfrm>
          <a:off x="2857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96338</xdr:rowOff>
    </xdr:from>
    <xdr:to>
      <xdr:col>19</xdr:col>
      <xdr:colOff>177800</xdr:colOff>
      <xdr:row>58</xdr:row>
      <xdr:rowOff>104503</xdr:rowOff>
    </xdr:to>
    <xdr:cxnSp macro="">
      <xdr:nvCxnSpPr>
        <xdr:cNvPr id="183" name="直線コネクタ 182">
          <a:extLst>
            <a:ext uri="{FF2B5EF4-FFF2-40B4-BE49-F238E27FC236}">
              <a16:creationId xmlns:a16="http://schemas.microsoft.com/office/drawing/2014/main" xmlns="" id="{41D7366F-C3C1-4EB0-AB53-9820E73894C9}"/>
            </a:ext>
          </a:extLst>
        </xdr:cNvPr>
        <xdr:cNvCxnSpPr/>
      </xdr:nvCxnSpPr>
      <xdr:spPr>
        <a:xfrm>
          <a:off x="2908300" y="100404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70031</xdr:rowOff>
    </xdr:from>
    <xdr:to>
      <xdr:col>10</xdr:col>
      <xdr:colOff>165100</xdr:colOff>
      <xdr:row>59</xdr:row>
      <xdr:rowOff>181</xdr:rowOff>
    </xdr:to>
    <xdr:sp macro="" textlink="">
      <xdr:nvSpPr>
        <xdr:cNvPr id="184" name="楕円 183">
          <a:extLst>
            <a:ext uri="{FF2B5EF4-FFF2-40B4-BE49-F238E27FC236}">
              <a16:creationId xmlns:a16="http://schemas.microsoft.com/office/drawing/2014/main" xmlns="" id="{A1A68B8C-3F8B-407C-A418-DBC7191F91AE}"/>
            </a:ext>
          </a:extLst>
        </xdr:cNvPr>
        <xdr:cNvSpPr/>
      </xdr:nvSpPr>
      <xdr:spPr>
        <a:xfrm>
          <a:off x="1968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96338</xdr:rowOff>
    </xdr:from>
    <xdr:to>
      <xdr:col>15</xdr:col>
      <xdr:colOff>50800</xdr:colOff>
      <xdr:row>58</xdr:row>
      <xdr:rowOff>120831</xdr:rowOff>
    </xdr:to>
    <xdr:cxnSp macro="">
      <xdr:nvCxnSpPr>
        <xdr:cNvPr id="185" name="直線コネクタ 184">
          <a:extLst>
            <a:ext uri="{FF2B5EF4-FFF2-40B4-BE49-F238E27FC236}">
              <a16:creationId xmlns:a16="http://schemas.microsoft.com/office/drawing/2014/main" xmlns="" id="{5D440224-BF0E-4F7D-B4BA-C648BD80EBA8}"/>
            </a:ext>
          </a:extLst>
        </xdr:cNvPr>
        <xdr:cNvCxnSpPr/>
      </xdr:nvCxnSpPr>
      <xdr:spPr>
        <a:xfrm flipV="1">
          <a:off x="2019300" y="100404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D02AB8D7-B2B0-47AE-85E5-87E8A4628A62}"/>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0C71B071-81D5-4DC5-9F76-97435DBF28AB}"/>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D3652A24-D887-4CF0-82E1-60490760F061}"/>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380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78F79C91-420D-4F05-9737-3DCCFA6EFD16}"/>
            </a:ext>
          </a:extLst>
        </xdr:cNvPr>
        <xdr:cNvSpPr txBox="1"/>
      </xdr:nvSpPr>
      <xdr:spPr>
        <a:xfrm>
          <a:off x="3582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163665</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BB5909CA-E4B8-4024-A29C-8F37DBA75742}"/>
            </a:ext>
          </a:extLst>
        </xdr:cNvPr>
        <xdr:cNvSpPr txBox="1"/>
      </xdr:nvSpPr>
      <xdr:spPr>
        <a:xfrm>
          <a:off x="2705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16708</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FCAF7298-1819-4EF3-AB1F-290A27C58AF6}"/>
            </a:ext>
          </a:extLst>
        </xdr:cNvPr>
        <xdr:cNvSpPr txBox="1"/>
      </xdr:nvSpPr>
      <xdr:spPr>
        <a:xfrm>
          <a:off x="1816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355734A1-D5F2-4712-A8B7-7F915C1F03E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2F123B13-6931-4E1E-BB94-5C76DA69E5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0F27FE28-0E5B-4284-9598-836DFE47D8A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A55ABC27-79AF-4DE2-A4C3-11D65F4A1C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72317BDF-F836-4902-88E7-BC0CA358A5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CAE2BD75-3B1D-4EDB-9519-E03C053F13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7E02E3F5-9449-4389-8F19-66BAF897A6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79C7C941-1AE0-4FFF-A054-7BED5922882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DD8B1B8B-E34C-4229-BB06-AE6CF4592CC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934208FC-41D0-423E-A626-E4F32DE32FE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5BAACC50-CF67-4A3D-94B2-4EBFD0FD6C7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6D39B1E8-5344-40AD-BE82-25D5B3B61C2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2459ACC3-EFDE-4000-B3B5-B74202558E1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xmlns="" id="{E3945681-9227-4A84-8993-CB97D71AB21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49E7978B-7161-4710-9231-5BEFFF47B73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FE66E3A9-76D9-452C-8AEC-BBC5025A9E8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5E828F92-18AC-4CE8-B97F-E817A0F0034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F4893EC6-7AF9-4A86-965E-ECD53D1B5A2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A7FDD757-45CF-4242-BF92-138DC44272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7AA64B92-6C45-418F-8A59-E47A029CC2D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8EAA6C46-7CC1-44A7-9899-6527EC1BAB6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xmlns="" id="{1D3E5FEB-61B6-4E70-B7A4-CD4362405B5E}"/>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F525D0DB-871C-42B1-874F-99DB091A2433}"/>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xmlns="" id="{F8564294-1F35-476A-999B-0D596656D584}"/>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147BB324-4F03-443B-B237-93F7CB6C71D1}"/>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xmlns="" id="{52D5E34C-ABC9-4884-890E-2D967B68794B}"/>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92BE7E5A-3947-4F2F-A79B-8E4FA4085D38}"/>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xmlns="" id="{170AADCD-6EA8-4792-9236-5FEDCDECE49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xmlns="" id="{68389ADE-A946-4588-A64E-BDDD30A08022}"/>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xmlns="" id="{1BD1F9B7-B3DF-483A-A762-3FBD33787E73}"/>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xmlns="" id="{402A1603-ED25-4E27-9C90-8B6321B3D76F}"/>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7F089250-BCDA-4B50-BA32-47AE03DE9E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8F4350A1-F12F-4EFB-AD24-3BCC66BD27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E98A3FA8-5F98-4E96-834F-F42D0F81E7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F35403B2-326A-4643-8300-8AC10EAFC6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3506EBFD-9C8D-4415-843D-AB6F5F54D4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168768</xdr:rowOff>
    </xdr:from>
    <xdr:to>
      <xdr:col>55</xdr:col>
      <xdr:colOff>50800</xdr:colOff>
      <xdr:row>61</xdr:row>
      <xdr:rowOff>98918</xdr:rowOff>
    </xdr:to>
    <xdr:sp macro="" textlink="">
      <xdr:nvSpPr>
        <xdr:cNvPr id="228" name="楕円 227">
          <a:extLst>
            <a:ext uri="{FF2B5EF4-FFF2-40B4-BE49-F238E27FC236}">
              <a16:creationId xmlns:a16="http://schemas.microsoft.com/office/drawing/2014/main" xmlns="" id="{0ACA5B64-B979-4CFD-AF16-555820FAC28A}"/>
            </a:ext>
          </a:extLst>
        </xdr:cNvPr>
        <xdr:cNvSpPr/>
      </xdr:nvSpPr>
      <xdr:spPr>
        <a:xfrm>
          <a:off x="10426700" y="104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20195</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F0584E0D-34FF-4571-886B-18881775D54E}"/>
            </a:ext>
          </a:extLst>
        </xdr:cNvPr>
        <xdr:cNvSpPr txBox="1"/>
      </xdr:nvSpPr>
      <xdr:spPr>
        <a:xfrm>
          <a:off x="10515600" y="103071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12520</xdr:rowOff>
    </xdr:from>
    <xdr:to>
      <xdr:col>50</xdr:col>
      <xdr:colOff>165100</xdr:colOff>
      <xdr:row>61</xdr:row>
      <xdr:rowOff>114120</xdr:rowOff>
    </xdr:to>
    <xdr:sp macro="" textlink="">
      <xdr:nvSpPr>
        <xdr:cNvPr id="230" name="楕円 229">
          <a:extLst>
            <a:ext uri="{FF2B5EF4-FFF2-40B4-BE49-F238E27FC236}">
              <a16:creationId xmlns:a16="http://schemas.microsoft.com/office/drawing/2014/main" xmlns="" id="{6FA6E464-11D8-4B92-984B-34F737A8D1D2}"/>
            </a:ext>
          </a:extLst>
        </xdr:cNvPr>
        <xdr:cNvSpPr/>
      </xdr:nvSpPr>
      <xdr:spPr>
        <a:xfrm>
          <a:off x="9588500" y="104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48118</xdr:rowOff>
    </xdr:from>
    <xdr:to>
      <xdr:col>55</xdr:col>
      <xdr:colOff>0</xdr:colOff>
      <xdr:row>61</xdr:row>
      <xdr:rowOff>63320</xdr:rowOff>
    </xdr:to>
    <xdr:cxnSp macro="">
      <xdr:nvCxnSpPr>
        <xdr:cNvPr id="231" name="直線コネクタ 230">
          <a:extLst>
            <a:ext uri="{FF2B5EF4-FFF2-40B4-BE49-F238E27FC236}">
              <a16:creationId xmlns:a16="http://schemas.microsoft.com/office/drawing/2014/main" xmlns="" id="{72FDECCE-AD83-4DF2-8152-829122F09F52}"/>
            </a:ext>
          </a:extLst>
        </xdr:cNvPr>
        <xdr:cNvCxnSpPr/>
      </xdr:nvCxnSpPr>
      <xdr:spPr>
        <a:xfrm flipV="1">
          <a:off x="9639300" y="10506568"/>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35219</xdr:rowOff>
    </xdr:from>
    <xdr:to>
      <xdr:col>46</xdr:col>
      <xdr:colOff>38100</xdr:colOff>
      <xdr:row>61</xdr:row>
      <xdr:rowOff>136819</xdr:rowOff>
    </xdr:to>
    <xdr:sp macro="" textlink="">
      <xdr:nvSpPr>
        <xdr:cNvPr id="232" name="楕円 231">
          <a:extLst>
            <a:ext uri="{FF2B5EF4-FFF2-40B4-BE49-F238E27FC236}">
              <a16:creationId xmlns:a16="http://schemas.microsoft.com/office/drawing/2014/main" xmlns="" id="{2DA4FB79-622E-4C1A-9316-8CAFB0EEF3FC}"/>
            </a:ext>
          </a:extLst>
        </xdr:cNvPr>
        <xdr:cNvSpPr/>
      </xdr:nvSpPr>
      <xdr:spPr>
        <a:xfrm>
          <a:off x="8699500" y="104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63320</xdr:rowOff>
    </xdr:from>
    <xdr:to>
      <xdr:col>50</xdr:col>
      <xdr:colOff>114300</xdr:colOff>
      <xdr:row>61</xdr:row>
      <xdr:rowOff>86019</xdr:rowOff>
    </xdr:to>
    <xdr:cxnSp macro="">
      <xdr:nvCxnSpPr>
        <xdr:cNvPr id="233" name="直線コネクタ 232">
          <a:extLst>
            <a:ext uri="{FF2B5EF4-FFF2-40B4-BE49-F238E27FC236}">
              <a16:creationId xmlns:a16="http://schemas.microsoft.com/office/drawing/2014/main" xmlns="" id="{38DF609D-359D-469F-8712-0D12F5100135}"/>
            </a:ext>
          </a:extLst>
        </xdr:cNvPr>
        <xdr:cNvCxnSpPr/>
      </xdr:nvCxnSpPr>
      <xdr:spPr>
        <a:xfrm flipV="1">
          <a:off x="8750300" y="10521770"/>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56143</xdr:rowOff>
    </xdr:from>
    <xdr:to>
      <xdr:col>41</xdr:col>
      <xdr:colOff>101600</xdr:colOff>
      <xdr:row>61</xdr:row>
      <xdr:rowOff>157743</xdr:rowOff>
    </xdr:to>
    <xdr:sp macro="" textlink="">
      <xdr:nvSpPr>
        <xdr:cNvPr id="234" name="楕円 233">
          <a:extLst>
            <a:ext uri="{FF2B5EF4-FFF2-40B4-BE49-F238E27FC236}">
              <a16:creationId xmlns:a16="http://schemas.microsoft.com/office/drawing/2014/main" xmlns="" id="{0B068D4B-0847-4C0E-AADB-8DB95B486089}"/>
            </a:ext>
          </a:extLst>
        </xdr:cNvPr>
        <xdr:cNvSpPr/>
      </xdr:nvSpPr>
      <xdr:spPr>
        <a:xfrm>
          <a:off x="7810500" y="105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86019</xdr:rowOff>
    </xdr:from>
    <xdr:to>
      <xdr:col>45</xdr:col>
      <xdr:colOff>177800</xdr:colOff>
      <xdr:row>61</xdr:row>
      <xdr:rowOff>106943</xdr:rowOff>
    </xdr:to>
    <xdr:cxnSp macro="">
      <xdr:nvCxnSpPr>
        <xdr:cNvPr id="235" name="直線コネクタ 234">
          <a:extLst>
            <a:ext uri="{FF2B5EF4-FFF2-40B4-BE49-F238E27FC236}">
              <a16:creationId xmlns:a16="http://schemas.microsoft.com/office/drawing/2014/main" xmlns="" id="{0EDFDA95-994B-4F91-B605-33FEEE3E7D72}"/>
            </a:ext>
          </a:extLst>
        </xdr:cNvPr>
        <xdr:cNvCxnSpPr/>
      </xdr:nvCxnSpPr>
      <xdr:spPr>
        <a:xfrm flipV="1">
          <a:off x="7861300" y="10544469"/>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xmlns="" id="{32B29389-AAB6-4E0E-AB6B-86CAD535466D}"/>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49655C4D-37DD-474A-B15D-6114CC21264E}"/>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6DD7E9B3-5D90-43B7-B6B0-93771370287C}"/>
            </a:ext>
          </a:extLst>
        </xdr:cNvPr>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130647</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xmlns="" id="{FD4B427B-43A9-4C6B-81F1-AA1F9CE5AFCA}"/>
            </a:ext>
          </a:extLst>
        </xdr:cNvPr>
        <xdr:cNvSpPr txBox="1"/>
      </xdr:nvSpPr>
      <xdr:spPr>
        <a:xfrm>
          <a:off x="9281505" y="102461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153346</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xmlns="" id="{A827B96E-5BF6-4566-BB74-ADEB404754C1}"/>
            </a:ext>
          </a:extLst>
        </xdr:cNvPr>
        <xdr:cNvSpPr txBox="1"/>
      </xdr:nvSpPr>
      <xdr:spPr>
        <a:xfrm>
          <a:off x="8405205" y="102688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2820</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xmlns="" id="{2702AF3D-3063-4D75-89D3-A334BBAC554B}"/>
            </a:ext>
          </a:extLst>
        </xdr:cNvPr>
        <xdr:cNvSpPr txBox="1"/>
      </xdr:nvSpPr>
      <xdr:spPr>
        <a:xfrm>
          <a:off x="7516205" y="102898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FF1AF98D-07E3-440C-BDC9-15B33C3894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CF5EFDEB-68B8-4FD2-8A17-2BBF8B9029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D75DA5F6-639D-4C5F-8DDE-12B8A18EFF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37281A43-4FE6-4566-A39C-B842A1D0590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532C82B1-CD87-433D-BB7A-D28E332A59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670DB22D-BDAB-41C7-9249-700F32C498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0E74548C-A956-417D-98E9-9EE4317E25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B7744A3C-87ED-4146-92BB-ED633EB9F65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93329808-3590-4BED-83D3-6DB5E211C6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3CAAD65E-E543-4188-817E-1674C06688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C3348152-3306-4E4C-BB53-CC4B7EBB5CE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A4B68AFB-F0A2-4952-B5B1-6AB013D655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F8F1BFD8-3160-4E07-B51A-0F62AFEA768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47E4907B-C47A-42EF-A2A3-13662E0BCA3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452B32FE-95BF-4E45-AF73-9C4BC3BB476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635E6EE0-2E2D-4722-AFEB-9BB3CE87756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F13C1787-1C12-4617-8BB8-10FE5A33C53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A6E6EB00-3E01-4246-902B-D2F2B821CC1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70D43624-2556-425F-8758-6BA07129F89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1CA0D927-FE8F-4BFF-8103-DD1E2E9816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B836B823-2C7D-4C3E-AFD4-8A9BA81BBA9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FFE7F492-C465-468C-B272-9D2571367B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FC16E3C8-AB7F-4C29-B84B-B6B5F2C3A17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FA6C87B-9D57-4669-9D65-22519FFB30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xmlns="" id="{12B84F8E-88D6-4D9D-9847-8866A5E362C6}"/>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06961250-5F26-45B5-B578-1D77E1C4C76F}"/>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xmlns="" id="{202DFE39-37FB-4B0A-A4EB-413B3D9162A4}"/>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9DAEF4DD-983D-4024-9AC4-4E28783AF0F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xmlns="" id="{02D978B7-473E-45DC-8EBF-5CE3B218F6F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648EDA25-D06B-48FE-9C3B-9C96DE93C3A5}"/>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xmlns="" id="{3FAEE88B-A246-4AF5-901E-1BC4DD9FE15B}"/>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xmlns="" id="{BAA60957-D0C9-4695-9408-D199879F8F66}"/>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xmlns="" id="{25EDFCCE-095E-4748-BF65-E6D023D009CA}"/>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xmlns="" id="{CB95628A-67AA-4C62-958C-579B2C096DA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EA31218B-F166-4816-A4A2-EB0F57565CE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43D83281-2971-4426-A7EF-5EB709F5F9B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5F774A6C-2CBE-4AE9-A758-CCC467FF108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7F18BF8F-4F42-4195-9705-E0701D367D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5A5BFBB2-20DE-4C7E-B288-38ECB77E57B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281" name="楕円 280">
          <a:extLst>
            <a:ext uri="{FF2B5EF4-FFF2-40B4-BE49-F238E27FC236}">
              <a16:creationId xmlns:a16="http://schemas.microsoft.com/office/drawing/2014/main" xmlns="" id="{640D0D6E-623A-4017-8100-E1B972563FDB}"/>
            </a:ext>
          </a:extLst>
        </xdr:cNvPr>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5AB260E2-0B67-4A0A-953C-B02110A56956}"/>
            </a:ext>
          </a:extLst>
        </xdr:cNvPr>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283" name="楕円 282">
          <a:extLst>
            <a:ext uri="{FF2B5EF4-FFF2-40B4-BE49-F238E27FC236}">
              <a16:creationId xmlns:a16="http://schemas.microsoft.com/office/drawing/2014/main" xmlns="" id="{BA4801E5-231F-49C9-8E2F-1D48C649121A}"/>
            </a:ext>
          </a:extLst>
        </xdr:cNvPr>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99061</xdr:rowOff>
    </xdr:to>
    <xdr:cxnSp macro="">
      <xdr:nvCxnSpPr>
        <xdr:cNvPr id="284" name="直線コネクタ 283">
          <a:extLst>
            <a:ext uri="{FF2B5EF4-FFF2-40B4-BE49-F238E27FC236}">
              <a16:creationId xmlns:a16="http://schemas.microsoft.com/office/drawing/2014/main" xmlns="" id="{B3AC4528-CD27-4A1C-A46B-EAA6A6C54A90}"/>
            </a:ext>
          </a:extLst>
        </xdr:cNvPr>
        <xdr:cNvCxnSpPr/>
      </xdr:nvCxnSpPr>
      <xdr:spPr>
        <a:xfrm>
          <a:off x="3797300" y="143198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73025</xdr:rowOff>
    </xdr:from>
    <xdr:to>
      <xdr:col>15</xdr:col>
      <xdr:colOff>101600</xdr:colOff>
      <xdr:row>84</xdr:row>
      <xdr:rowOff>3175</xdr:rowOff>
    </xdr:to>
    <xdr:sp macro="" textlink="">
      <xdr:nvSpPr>
        <xdr:cNvPr id="285" name="楕円 284">
          <a:extLst>
            <a:ext uri="{FF2B5EF4-FFF2-40B4-BE49-F238E27FC236}">
              <a16:creationId xmlns:a16="http://schemas.microsoft.com/office/drawing/2014/main" xmlns="" id="{EAF01878-4D8A-428E-9835-F0139C58EEBB}"/>
            </a:ext>
          </a:extLst>
        </xdr:cNvPr>
        <xdr:cNvSpPr/>
      </xdr:nvSpPr>
      <xdr:spPr>
        <a:xfrm>
          <a:off x="2857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123825</xdr:rowOff>
    </xdr:to>
    <xdr:cxnSp macro="">
      <xdr:nvCxnSpPr>
        <xdr:cNvPr id="286" name="直線コネクタ 285">
          <a:extLst>
            <a:ext uri="{FF2B5EF4-FFF2-40B4-BE49-F238E27FC236}">
              <a16:creationId xmlns:a16="http://schemas.microsoft.com/office/drawing/2014/main" xmlns="" id="{9FD4FDFE-F443-4AF1-B2EC-4D459EBFFD94}"/>
            </a:ext>
          </a:extLst>
        </xdr:cNvPr>
        <xdr:cNvCxnSpPr/>
      </xdr:nvCxnSpPr>
      <xdr:spPr>
        <a:xfrm flipV="1">
          <a:off x="2908300" y="143198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楕円 286">
          <a:extLst>
            <a:ext uri="{FF2B5EF4-FFF2-40B4-BE49-F238E27FC236}">
              <a16:creationId xmlns:a16="http://schemas.microsoft.com/office/drawing/2014/main" xmlns="" id="{0BFDB2DB-89AE-46FE-8865-F4DAAF23818F}"/>
            </a:ext>
          </a:extLst>
        </xdr:cNvPr>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72389</xdr:rowOff>
    </xdr:from>
    <xdr:to>
      <xdr:col>15</xdr:col>
      <xdr:colOff>50800</xdr:colOff>
      <xdr:row>83</xdr:row>
      <xdr:rowOff>123825</xdr:rowOff>
    </xdr:to>
    <xdr:cxnSp macro="">
      <xdr:nvCxnSpPr>
        <xdr:cNvPr id="288" name="直線コネクタ 287">
          <a:extLst>
            <a:ext uri="{FF2B5EF4-FFF2-40B4-BE49-F238E27FC236}">
              <a16:creationId xmlns:a16="http://schemas.microsoft.com/office/drawing/2014/main" xmlns="" id="{DB596122-CF2B-407C-B22E-AEEBC7AB3E2E}"/>
            </a:ext>
          </a:extLst>
        </xdr:cNvPr>
        <xdr:cNvCxnSpPr/>
      </xdr:nvCxnSpPr>
      <xdr:spPr>
        <a:xfrm>
          <a:off x="2019300" y="143027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xmlns="" id="{831DD3CC-DE73-4023-A053-5AD71A19C8BC}"/>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a16="http://schemas.microsoft.com/office/drawing/2014/main" xmlns="" id="{E1FA9F44-A8E4-46A0-A7A3-D61B7259DD33}"/>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a:extLst>
            <a:ext uri="{FF2B5EF4-FFF2-40B4-BE49-F238E27FC236}">
              <a16:creationId xmlns:a16="http://schemas.microsoft.com/office/drawing/2014/main" xmlns="" id="{6F75D703-C1DE-452A-92A2-177F108DD29D}"/>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292" name="n_1mainValue【公営住宅】&#10;有形固定資産減価償却率">
          <a:extLst>
            <a:ext uri="{FF2B5EF4-FFF2-40B4-BE49-F238E27FC236}">
              <a16:creationId xmlns:a16="http://schemas.microsoft.com/office/drawing/2014/main" xmlns="" id="{DB3F724D-C3EE-4C13-A8D4-F08841B8D36F}"/>
            </a:ext>
          </a:extLst>
        </xdr:cNvPr>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165752</xdr:rowOff>
    </xdr:from>
    <xdr:ext cx="405111" cy="259045"/>
    <xdr:sp macro="" textlink="">
      <xdr:nvSpPr>
        <xdr:cNvPr id="293" name="n_2mainValue【公営住宅】&#10;有形固定資産減価償却率">
          <a:extLst>
            <a:ext uri="{FF2B5EF4-FFF2-40B4-BE49-F238E27FC236}">
              <a16:creationId xmlns:a16="http://schemas.microsoft.com/office/drawing/2014/main" xmlns="" id="{CF13C4AF-2AC7-4F4A-8718-9AB94DAAEAF1}"/>
            </a:ext>
          </a:extLst>
        </xdr:cNvPr>
        <xdr:cNvSpPr txBox="1"/>
      </xdr:nvSpPr>
      <xdr:spPr>
        <a:xfrm>
          <a:off x="2705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294" name="n_3mainValue【公営住宅】&#10;有形固定資産減価償却率">
          <a:extLst>
            <a:ext uri="{FF2B5EF4-FFF2-40B4-BE49-F238E27FC236}">
              <a16:creationId xmlns:a16="http://schemas.microsoft.com/office/drawing/2014/main" xmlns="" id="{A58233FF-D980-4F00-8695-273C3B79753E}"/>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E5B87F19-D102-41D7-AAB6-3F1EA06D2A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29E34C31-DC0E-421D-940C-D955A6F36A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723BBCCC-9572-4F15-B106-5FF47A6DEF4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E2B68E36-FB49-48DA-91F7-E9AB193056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D5D90836-C75A-4763-A966-BA33EAEB121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030A950D-4C92-4233-BC7A-C5AB447938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C902E70F-7823-43EB-97DE-E07A39E49E6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9BB64D5C-897A-4985-B879-3DEC6C0049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DFFC1E10-A7CF-4668-B0BA-CEF958B7E69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529B3567-3FB3-47F5-AF3E-ADF0459F08E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D2167110-C7FC-490B-A930-67685EE8276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D1C71204-DF99-4C54-A507-8FC1106E97C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0F2C7A28-5B5D-40C3-B033-7B283F99433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xmlns="" id="{F87EC91A-9B60-4FC5-A3E2-F49AA10F346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8D94BBEE-9A1F-4716-A95A-60BCC3739AF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D36A0ED6-AFD8-475B-9E6B-315CA1FF93A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EFF55BE4-9EF7-4938-A92D-A23AA91A88D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8665B0A4-D27D-41FE-87E8-85624FAD290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769301CF-2983-4353-A3FB-3B2A66CAE43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32777B80-83B4-4DC1-98A7-30767DF708A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E6203532-2226-4FDB-8DFC-D43896D5E2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EB5C36FF-6A18-4E83-9105-0BAC2C8BA56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77A12DE5-7ED4-4301-84DA-79321475144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xmlns="" id="{519F14AE-15DF-403A-B527-79C5ABF7EBE2}"/>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xmlns="" id="{9B4BEC85-DBE4-4EDD-9F50-97FA32BACFF1}"/>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xmlns="" id="{BEF06DFE-A2AE-474E-B532-5C1F3F1A72C3}"/>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xmlns="" id="{A837A889-771F-4835-96B4-C003798E4754}"/>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xmlns="" id="{293B045D-F09F-4776-81F2-229A7149D7A3}"/>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a16="http://schemas.microsoft.com/office/drawing/2014/main" xmlns="" id="{C13F9902-E189-45B0-AA0F-599B2C84B483}"/>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xmlns="" id="{5BF03ADC-9333-4F4C-A659-9A09A99894D5}"/>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xmlns="" id="{4248E106-ACF8-4EA3-ABC5-4C742122726F}"/>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xmlns="" id="{04AC04E4-A670-4DAC-B249-1C8D3C4239AE}"/>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xmlns="" id="{BF489C7A-96C9-4CEA-8E62-FC6BA5E35C8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935B8176-2203-4024-8CAC-8F5C575800E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D1B68C49-DDEA-412C-8541-8FAE0AC36FF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8D2BF6AB-AB3F-4E8B-9D45-E78A12E9F52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1C49ADCD-0A3F-421A-8606-3C30523F976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1040B1C4-22F2-4E1A-9FD3-D9E4E91446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39306</xdr:rowOff>
    </xdr:from>
    <xdr:to>
      <xdr:col>55</xdr:col>
      <xdr:colOff>50800</xdr:colOff>
      <xdr:row>85</xdr:row>
      <xdr:rowOff>140906</xdr:rowOff>
    </xdr:to>
    <xdr:sp macro="" textlink="">
      <xdr:nvSpPr>
        <xdr:cNvPr id="333" name="楕円 332">
          <a:extLst>
            <a:ext uri="{FF2B5EF4-FFF2-40B4-BE49-F238E27FC236}">
              <a16:creationId xmlns:a16="http://schemas.microsoft.com/office/drawing/2014/main" xmlns="" id="{89C6D501-55B5-4C61-A407-3AE8654EDD96}"/>
            </a:ext>
          </a:extLst>
        </xdr:cNvPr>
        <xdr:cNvSpPr/>
      </xdr:nvSpPr>
      <xdr:spPr>
        <a:xfrm>
          <a:off x="10426700" y="146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62183</xdr:rowOff>
    </xdr:from>
    <xdr:ext cx="469744" cy="259045"/>
    <xdr:sp macro="" textlink="">
      <xdr:nvSpPr>
        <xdr:cNvPr id="334" name="【公営住宅】&#10;一人当たり面積該当値テキスト">
          <a:extLst>
            <a:ext uri="{FF2B5EF4-FFF2-40B4-BE49-F238E27FC236}">
              <a16:creationId xmlns:a16="http://schemas.microsoft.com/office/drawing/2014/main" xmlns="" id="{38B6B4F6-1DA7-4AE0-BC4D-9FE9495F735D}"/>
            </a:ext>
          </a:extLst>
        </xdr:cNvPr>
        <xdr:cNvSpPr txBox="1"/>
      </xdr:nvSpPr>
      <xdr:spPr>
        <a:xfrm>
          <a:off x="10515600" y="1446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43650</xdr:rowOff>
    </xdr:from>
    <xdr:to>
      <xdr:col>50</xdr:col>
      <xdr:colOff>165100</xdr:colOff>
      <xdr:row>85</xdr:row>
      <xdr:rowOff>145250</xdr:rowOff>
    </xdr:to>
    <xdr:sp macro="" textlink="">
      <xdr:nvSpPr>
        <xdr:cNvPr id="335" name="楕円 334">
          <a:extLst>
            <a:ext uri="{FF2B5EF4-FFF2-40B4-BE49-F238E27FC236}">
              <a16:creationId xmlns:a16="http://schemas.microsoft.com/office/drawing/2014/main" xmlns="" id="{A0999BD4-7B39-48DC-B3A8-E2ED77DE5FA4}"/>
            </a:ext>
          </a:extLst>
        </xdr:cNvPr>
        <xdr:cNvSpPr/>
      </xdr:nvSpPr>
      <xdr:spPr>
        <a:xfrm>
          <a:off x="9588500" y="146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90106</xdr:rowOff>
    </xdr:from>
    <xdr:to>
      <xdr:col>55</xdr:col>
      <xdr:colOff>0</xdr:colOff>
      <xdr:row>85</xdr:row>
      <xdr:rowOff>94450</xdr:rowOff>
    </xdr:to>
    <xdr:cxnSp macro="">
      <xdr:nvCxnSpPr>
        <xdr:cNvPr id="336" name="直線コネクタ 335">
          <a:extLst>
            <a:ext uri="{FF2B5EF4-FFF2-40B4-BE49-F238E27FC236}">
              <a16:creationId xmlns:a16="http://schemas.microsoft.com/office/drawing/2014/main" xmlns="" id="{3AC75FE4-DCCC-4C80-AD5F-B6BB08BE8543}"/>
            </a:ext>
          </a:extLst>
        </xdr:cNvPr>
        <xdr:cNvCxnSpPr/>
      </xdr:nvCxnSpPr>
      <xdr:spPr>
        <a:xfrm flipV="1">
          <a:off x="9639300" y="14663356"/>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47650</xdr:rowOff>
    </xdr:from>
    <xdr:to>
      <xdr:col>46</xdr:col>
      <xdr:colOff>38100</xdr:colOff>
      <xdr:row>85</xdr:row>
      <xdr:rowOff>149250</xdr:rowOff>
    </xdr:to>
    <xdr:sp macro="" textlink="">
      <xdr:nvSpPr>
        <xdr:cNvPr id="337" name="楕円 336">
          <a:extLst>
            <a:ext uri="{FF2B5EF4-FFF2-40B4-BE49-F238E27FC236}">
              <a16:creationId xmlns:a16="http://schemas.microsoft.com/office/drawing/2014/main" xmlns="" id="{06BB4045-F140-42C1-9790-73E8FE6306D9}"/>
            </a:ext>
          </a:extLst>
        </xdr:cNvPr>
        <xdr:cNvSpPr/>
      </xdr:nvSpPr>
      <xdr:spPr>
        <a:xfrm>
          <a:off x="8699500" y="14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94450</xdr:rowOff>
    </xdr:from>
    <xdr:to>
      <xdr:col>50</xdr:col>
      <xdr:colOff>114300</xdr:colOff>
      <xdr:row>85</xdr:row>
      <xdr:rowOff>98450</xdr:rowOff>
    </xdr:to>
    <xdr:cxnSp macro="">
      <xdr:nvCxnSpPr>
        <xdr:cNvPr id="338" name="直線コネクタ 337">
          <a:extLst>
            <a:ext uri="{FF2B5EF4-FFF2-40B4-BE49-F238E27FC236}">
              <a16:creationId xmlns:a16="http://schemas.microsoft.com/office/drawing/2014/main" xmlns="" id="{A5385EE8-5230-4D8D-9064-F8794A0957C2}"/>
            </a:ext>
          </a:extLst>
        </xdr:cNvPr>
        <xdr:cNvCxnSpPr/>
      </xdr:nvCxnSpPr>
      <xdr:spPr>
        <a:xfrm flipV="1">
          <a:off x="8750300" y="1466770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56795</xdr:rowOff>
    </xdr:from>
    <xdr:to>
      <xdr:col>41</xdr:col>
      <xdr:colOff>101600</xdr:colOff>
      <xdr:row>85</xdr:row>
      <xdr:rowOff>158395</xdr:rowOff>
    </xdr:to>
    <xdr:sp macro="" textlink="">
      <xdr:nvSpPr>
        <xdr:cNvPr id="339" name="楕円 338">
          <a:extLst>
            <a:ext uri="{FF2B5EF4-FFF2-40B4-BE49-F238E27FC236}">
              <a16:creationId xmlns:a16="http://schemas.microsoft.com/office/drawing/2014/main" xmlns="" id="{D046BCDB-D84D-42C3-8C1A-E573AE80A2A3}"/>
            </a:ext>
          </a:extLst>
        </xdr:cNvPr>
        <xdr:cNvSpPr/>
      </xdr:nvSpPr>
      <xdr:spPr>
        <a:xfrm>
          <a:off x="7810500" y="146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98450</xdr:rowOff>
    </xdr:from>
    <xdr:to>
      <xdr:col>45</xdr:col>
      <xdr:colOff>177800</xdr:colOff>
      <xdr:row>85</xdr:row>
      <xdr:rowOff>107595</xdr:rowOff>
    </xdr:to>
    <xdr:cxnSp macro="">
      <xdr:nvCxnSpPr>
        <xdr:cNvPr id="340" name="直線コネクタ 339">
          <a:extLst>
            <a:ext uri="{FF2B5EF4-FFF2-40B4-BE49-F238E27FC236}">
              <a16:creationId xmlns:a16="http://schemas.microsoft.com/office/drawing/2014/main" xmlns="" id="{A6094F4B-95AA-4112-B0F7-42B57783E1B0}"/>
            </a:ext>
          </a:extLst>
        </xdr:cNvPr>
        <xdr:cNvCxnSpPr/>
      </xdr:nvCxnSpPr>
      <xdr:spPr>
        <a:xfrm flipV="1">
          <a:off x="7861300" y="14671700"/>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a16="http://schemas.microsoft.com/office/drawing/2014/main" xmlns="" id="{6D2E9067-8E35-420D-8BD5-AAE0FDFFA33F}"/>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a:extLst>
            <a:ext uri="{FF2B5EF4-FFF2-40B4-BE49-F238E27FC236}">
              <a16:creationId xmlns:a16="http://schemas.microsoft.com/office/drawing/2014/main" xmlns="" id="{14F534B3-28D7-41DF-A361-C9EDB668E8DA}"/>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a16="http://schemas.microsoft.com/office/drawing/2014/main" xmlns="" id="{D8F09339-84AF-4DA4-AFE6-F227ECD1EBBC}"/>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161777</xdr:rowOff>
    </xdr:from>
    <xdr:ext cx="469744" cy="259045"/>
    <xdr:sp macro="" textlink="">
      <xdr:nvSpPr>
        <xdr:cNvPr id="344" name="n_1mainValue【公営住宅】&#10;一人当たり面積">
          <a:extLst>
            <a:ext uri="{FF2B5EF4-FFF2-40B4-BE49-F238E27FC236}">
              <a16:creationId xmlns:a16="http://schemas.microsoft.com/office/drawing/2014/main" xmlns="" id="{8380253A-301F-4EFD-ABC3-556271875BFD}"/>
            </a:ext>
          </a:extLst>
        </xdr:cNvPr>
        <xdr:cNvSpPr txBox="1"/>
      </xdr:nvSpPr>
      <xdr:spPr>
        <a:xfrm>
          <a:off x="9391727" y="1439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165777</xdr:rowOff>
    </xdr:from>
    <xdr:ext cx="469744" cy="259045"/>
    <xdr:sp macro="" textlink="">
      <xdr:nvSpPr>
        <xdr:cNvPr id="345" name="n_2mainValue【公営住宅】&#10;一人当たり面積">
          <a:extLst>
            <a:ext uri="{FF2B5EF4-FFF2-40B4-BE49-F238E27FC236}">
              <a16:creationId xmlns:a16="http://schemas.microsoft.com/office/drawing/2014/main" xmlns="" id="{DBA20514-5217-49A8-AAF0-96D6C79DE001}"/>
            </a:ext>
          </a:extLst>
        </xdr:cNvPr>
        <xdr:cNvSpPr txBox="1"/>
      </xdr:nvSpPr>
      <xdr:spPr>
        <a:xfrm>
          <a:off x="8515427" y="143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3472</xdr:rowOff>
    </xdr:from>
    <xdr:ext cx="469744" cy="259045"/>
    <xdr:sp macro="" textlink="">
      <xdr:nvSpPr>
        <xdr:cNvPr id="346" name="n_3mainValue【公営住宅】&#10;一人当たり面積">
          <a:extLst>
            <a:ext uri="{FF2B5EF4-FFF2-40B4-BE49-F238E27FC236}">
              <a16:creationId xmlns:a16="http://schemas.microsoft.com/office/drawing/2014/main" xmlns="" id="{4C7E5B54-0A57-49B2-998F-3BF5DC8A1B56}"/>
            </a:ext>
          </a:extLst>
        </xdr:cNvPr>
        <xdr:cNvSpPr txBox="1"/>
      </xdr:nvSpPr>
      <xdr:spPr>
        <a:xfrm>
          <a:off x="7626427" y="1440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950FAC9D-510A-41C2-B11D-EC2303E3766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29E0D229-778D-41CB-AF97-C1A47306DD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87AC43AC-7E33-4C11-A436-BF55B4AA19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5702B11E-5F69-4731-BC54-2CAA59012D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01533C1B-8AB3-4132-B86A-FCA42B17434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5DC3C70A-9A4A-42BB-8E9D-08F2778202B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B1D26C12-42F2-4E72-A5B1-090AC76509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16761290-B6A2-445B-9F05-CD2A58519D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F3036D23-D875-4D6C-BBFA-073ED11A46E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4A0B76FE-012F-442E-9027-D020D50BDB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000DE821-04A3-4384-A831-DA2A158BF54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29A5313E-E482-4940-A22F-28DB333CD9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39859F8A-D06E-42BC-A254-FA8EFB03F2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5A7D7B63-D738-4280-AD67-532FA9B6AB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C1401925-D554-4051-8B35-AC853072C8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0C2CC644-4E0C-45F3-A05C-87F513F72F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B93E86A2-6BD5-4553-8D5C-09A5D226CB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E229D2D2-2A86-4EAD-B34D-879860C98B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43B1D268-696F-42D3-929C-FA87273BE0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0F1F88EA-617D-4C73-989F-CF8B4CD108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5C86013E-3B6D-4521-9C6A-90A06D48E0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E39F77C5-6F0A-4ED8-AD30-96A600489C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4FBA702F-D00E-4B34-A669-5FCFFA32D5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C7C86008-A880-44FA-A5E9-55479E5D01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82AD874F-AFBC-4CDC-9928-09A1A73EBF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835D870C-545D-42AD-881F-A9B14BCA2D4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xmlns="" id="{DD67E885-47B6-4371-97D8-F3AD4EA4448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xmlns="" id="{129D540F-76B6-4480-954A-3104F267359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xmlns="" id="{F7D70763-4CE5-4007-B9AA-D8EAA2F9FCD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xmlns="" id="{B8F6AB5B-DCA1-4CBC-B7A0-A6F2F10C86F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xmlns="" id="{0DC8D4EB-1A79-4605-B074-3AFBA4BABCB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xmlns="" id="{D2129B34-80DF-4F78-BC94-950944C4FD3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xmlns="" id="{9904D5D4-91DD-462A-B307-5D9A5C2F552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xmlns="" id="{D2BD7FAF-FCB2-4B58-896A-A3796885582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xmlns="" id="{81DAA748-573A-4B02-8341-78B17435A49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xmlns="" id="{739E7AF8-38F3-4568-94C7-405C8471DEB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xmlns="" id="{EFCF2EE8-8C17-4E4D-9014-1A1D0E63C4B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xmlns="" id="{35548AAF-6AF0-4C5F-B1EF-93EC7C2ED6A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1C5ADDB5-B5DD-43F1-A8D2-F65DFD74A6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840CA3E5-3B2E-4544-A62D-87199F99045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xmlns="" id="{C8D30431-7E2F-4FF7-9ECB-E079639CF7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xmlns="" id="{CE63A143-C412-4CCE-A2BB-2F2369191646}"/>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xmlns="" id="{2BC02F2C-6CEA-4F36-B1EC-860FD552D51E}"/>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xmlns="" id="{3C08ACE4-89BA-4EDB-A1E5-54E5D5C8E0E5}"/>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xmlns="" id="{3FC8B5EA-AC06-4076-A6DE-77D27F385C9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xmlns="" id="{7CEF9D70-C335-425C-8E9E-F5EB7F2503F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xmlns="" id="{5C16B99B-AB48-4BAD-9820-29574FE29C29}"/>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xmlns="" id="{C52C3C6A-4A22-4DE7-A264-B79669FF4F16}"/>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xmlns="" id="{ED9CE56D-AF21-4727-8553-11966678CE77}"/>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xmlns="" id="{70EB59F5-AAF7-4CD4-BD23-3F91066A7E47}"/>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xmlns="" id="{2D1B7466-AD3C-40E3-8821-69A41321D58B}"/>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768F1EAE-DB52-40E7-A5F8-5500E96EFF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7A098103-7248-4861-B3F5-28479E7E2F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7A275139-35D2-4466-9800-4F9AFF61A84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5737260-A44C-41B8-8262-8B05D2E897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BA084828-15D9-4809-AF9E-81A988D372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82550</xdr:rowOff>
    </xdr:from>
    <xdr:to>
      <xdr:col>85</xdr:col>
      <xdr:colOff>177800</xdr:colOff>
      <xdr:row>34</xdr:row>
      <xdr:rowOff>12700</xdr:rowOff>
    </xdr:to>
    <xdr:sp macro="" textlink="">
      <xdr:nvSpPr>
        <xdr:cNvPr id="403" name="楕円 402">
          <a:extLst>
            <a:ext uri="{FF2B5EF4-FFF2-40B4-BE49-F238E27FC236}">
              <a16:creationId xmlns:a16="http://schemas.microsoft.com/office/drawing/2014/main" xmlns="" id="{DD93001A-F3B5-486F-A707-5903028559AA}"/>
            </a:ext>
          </a:extLst>
        </xdr:cNvPr>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105427</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xmlns="" id="{BD9754D4-9FC9-4270-B5C3-B65A33FA9D9A}"/>
            </a:ext>
          </a:extLst>
        </xdr:cNvPr>
        <xdr:cNvSpPr txBox="1"/>
      </xdr:nvSpPr>
      <xdr:spPr>
        <a:xfrm>
          <a:off x="16357600"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157661</xdr:rowOff>
    </xdr:from>
    <xdr:to>
      <xdr:col>81</xdr:col>
      <xdr:colOff>101600</xdr:colOff>
      <xdr:row>34</xdr:row>
      <xdr:rowOff>87811</xdr:rowOff>
    </xdr:to>
    <xdr:sp macro="" textlink="">
      <xdr:nvSpPr>
        <xdr:cNvPr id="405" name="楕円 404">
          <a:extLst>
            <a:ext uri="{FF2B5EF4-FFF2-40B4-BE49-F238E27FC236}">
              <a16:creationId xmlns:a16="http://schemas.microsoft.com/office/drawing/2014/main" xmlns="" id="{31180319-A7B0-4439-897F-FB99FA57F41B}"/>
            </a:ext>
          </a:extLst>
        </xdr:cNvPr>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133350</xdr:rowOff>
    </xdr:from>
    <xdr:to>
      <xdr:col>85</xdr:col>
      <xdr:colOff>127000</xdr:colOff>
      <xdr:row>34</xdr:row>
      <xdr:rowOff>37011</xdr:rowOff>
    </xdr:to>
    <xdr:cxnSp macro="">
      <xdr:nvCxnSpPr>
        <xdr:cNvPr id="406" name="直線コネクタ 405">
          <a:extLst>
            <a:ext uri="{FF2B5EF4-FFF2-40B4-BE49-F238E27FC236}">
              <a16:creationId xmlns:a16="http://schemas.microsoft.com/office/drawing/2014/main" xmlns="" id="{AC920729-BB1A-4C3E-A181-1CB2EA70686A}"/>
            </a:ext>
          </a:extLst>
        </xdr:cNvPr>
        <xdr:cNvCxnSpPr/>
      </xdr:nvCxnSpPr>
      <xdr:spPr>
        <a:xfrm flipV="1">
          <a:off x="15481300" y="579120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61323</xdr:rowOff>
    </xdr:from>
    <xdr:to>
      <xdr:col>76</xdr:col>
      <xdr:colOff>165100</xdr:colOff>
      <xdr:row>34</xdr:row>
      <xdr:rowOff>162923</xdr:rowOff>
    </xdr:to>
    <xdr:sp macro="" textlink="">
      <xdr:nvSpPr>
        <xdr:cNvPr id="407" name="楕円 406">
          <a:extLst>
            <a:ext uri="{FF2B5EF4-FFF2-40B4-BE49-F238E27FC236}">
              <a16:creationId xmlns:a16="http://schemas.microsoft.com/office/drawing/2014/main" xmlns="" id="{FF8F57D4-FE44-467F-9B66-8AA83A7C8005}"/>
            </a:ext>
          </a:extLst>
        </xdr:cNvPr>
        <xdr:cNvSpPr/>
      </xdr:nvSpPr>
      <xdr:spPr>
        <a:xfrm>
          <a:off x="14541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37011</xdr:rowOff>
    </xdr:from>
    <xdr:to>
      <xdr:col>81</xdr:col>
      <xdr:colOff>50800</xdr:colOff>
      <xdr:row>34</xdr:row>
      <xdr:rowOff>112123</xdr:rowOff>
    </xdr:to>
    <xdr:cxnSp macro="">
      <xdr:nvCxnSpPr>
        <xdr:cNvPr id="408" name="直線コネクタ 407">
          <a:extLst>
            <a:ext uri="{FF2B5EF4-FFF2-40B4-BE49-F238E27FC236}">
              <a16:creationId xmlns:a16="http://schemas.microsoft.com/office/drawing/2014/main" xmlns="" id="{687BC6E0-2FC9-4F13-A685-48C613936BA5}"/>
            </a:ext>
          </a:extLst>
        </xdr:cNvPr>
        <xdr:cNvCxnSpPr/>
      </xdr:nvCxnSpPr>
      <xdr:spPr>
        <a:xfrm flipV="1">
          <a:off x="14592300" y="586631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136434</xdr:rowOff>
    </xdr:from>
    <xdr:to>
      <xdr:col>72</xdr:col>
      <xdr:colOff>38100</xdr:colOff>
      <xdr:row>35</xdr:row>
      <xdr:rowOff>66584</xdr:rowOff>
    </xdr:to>
    <xdr:sp macro="" textlink="">
      <xdr:nvSpPr>
        <xdr:cNvPr id="409" name="楕円 408">
          <a:extLst>
            <a:ext uri="{FF2B5EF4-FFF2-40B4-BE49-F238E27FC236}">
              <a16:creationId xmlns:a16="http://schemas.microsoft.com/office/drawing/2014/main" xmlns="" id="{DC32BB3A-09B1-439E-91A2-348B73FBB018}"/>
            </a:ext>
          </a:extLst>
        </xdr:cNvPr>
        <xdr:cNvSpPr/>
      </xdr:nvSpPr>
      <xdr:spPr>
        <a:xfrm>
          <a:off x="13652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112123</xdr:rowOff>
    </xdr:from>
    <xdr:to>
      <xdr:col>76</xdr:col>
      <xdr:colOff>114300</xdr:colOff>
      <xdr:row>35</xdr:row>
      <xdr:rowOff>15784</xdr:rowOff>
    </xdr:to>
    <xdr:cxnSp macro="">
      <xdr:nvCxnSpPr>
        <xdr:cNvPr id="410" name="直線コネクタ 409">
          <a:extLst>
            <a:ext uri="{FF2B5EF4-FFF2-40B4-BE49-F238E27FC236}">
              <a16:creationId xmlns:a16="http://schemas.microsoft.com/office/drawing/2014/main" xmlns="" id="{02DCFE9C-A738-4768-BFC3-64A3FAF94486}"/>
            </a:ext>
          </a:extLst>
        </xdr:cNvPr>
        <xdr:cNvCxnSpPr/>
      </xdr:nvCxnSpPr>
      <xdr:spPr>
        <a:xfrm flipV="1">
          <a:off x="13703300" y="594142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xmlns="" id="{70C24DB2-8BAD-4080-B2EE-2E23F4DF12D3}"/>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xmlns="" id="{09D5F75E-988A-426B-874E-ABBC9906A57A}"/>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xmlns="" id="{CF9C021A-D89C-43D1-8A52-569C9F5F71C3}"/>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104338</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xmlns="" id="{82266AD5-DE26-475F-9268-478A91B38C77}"/>
            </a:ext>
          </a:extLst>
        </xdr:cNvPr>
        <xdr:cNvSpPr txBox="1"/>
      </xdr:nvSpPr>
      <xdr:spPr>
        <a:xfrm>
          <a:off x="152660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8000</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xmlns="" id="{CA320532-26DC-4D6C-BAA1-86CD9EE3E9B0}"/>
            </a:ext>
          </a:extLst>
        </xdr:cNvPr>
        <xdr:cNvSpPr txBox="1"/>
      </xdr:nvSpPr>
      <xdr:spPr>
        <a:xfrm>
          <a:off x="14389744" y="56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83111</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xmlns="" id="{86FEFB28-DD32-4B0E-8A9A-7A89B9925CBB}"/>
            </a:ext>
          </a:extLst>
        </xdr:cNvPr>
        <xdr:cNvSpPr txBox="1"/>
      </xdr:nvSpPr>
      <xdr:spPr>
        <a:xfrm>
          <a:off x="13500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FB947366-1011-4818-9729-1C0119911E8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CA57D215-B0B6-40C9-8258-B9DC6FB9BC1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7DABC28C-2F39-4E9B-9D40-ED19AFD9DC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4105A202-AC85-4A30-B055-FC8374A931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C1840EAA-9F97-4E4F-B1F1-0FDE21D3A5B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3BF8A8ED-CB5A-4E33-B746-20C5C45A30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0BAE6DA2-D343-4B50-BCE9-0777A88CBD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47A0B943-1D36-472F-BC82-E3B3C63A73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19C47350-5FAD-4EBB-8A3D-C60FF547C5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14061201-DB00-4A29-AAD4-0388671B5D2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xmlns="" id="{580F3354-727C-448B-AA6C-A469CA30449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xmlns="" id="{F23408A0-DAEE-41CE-9993-21AD0DA2D1F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xmlns="" id="{635419B1-C7BE-4E2C-B9EE-D180C2C7E63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xmlns="" id="{DA8F4D8C-0D9B-4C23-9F26-28CF6680605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xmlns="" id="{0CB0872D-4CB6-4574-B38F-E61095AD7DE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xmlns="" id="{52D83333-E551-4519-A175-01582B03097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xmlns="" id="{0E30E805-D68E-45D1-B954-7D5CBDDEF1E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xmlns="" id="{0F77F6B9-3C60-4353-B2C9-BAF7D15D4F9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xmlns="" id="{5F1168D0-5B48-4CC1-A2AA-AAE0D5E2FA7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xmlns="" id="{82CCF436-406E-4190-8F17-3C4FD9D966F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xmlns="" id="{98866069-28CF-40B1-A4BE-F50CF301780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xmlns="" id="{EA612F0D-B94E-4676-A07D-47AA836E669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xmlns="" id="{4512B728-F655-4840-9E15-B33A581759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xmlns="" id="{D1B4364A-6857-4FA0-9507-FE950E4476E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xmlns="" id="{772E2CF1-7DEF-4B1A-887E-289FA657702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xmlns="" id="{0A5E7FB1-D703-4274-BCB5-451ADE09004B}"/>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xmlns="" id="{F45A21AA-6587-4BD1-9086-AD05E14528AA}"/>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xmlns="" id="{29F47DCF-0691-4BA2-8C34-93FBA9383857}"/>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xmlns="" id="{1DA81289-7973-480C-8127-7EFA6C3E515A}"/>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xmlns="" id="{AFF0BF2E-6C70-4AF4-BD99-78C4100C516B}"/>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xmlns="" id="{EF5208A6-EB03-484E-998D-12395365171F}"/>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xmlns="" id="{83EC222D-753D-48C4-8C1B-92671BDC952B}"/>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xmlns="" id="{F30A6356-2655-4ED9-A4DC-DEF982006FD8}"/>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xmlns="" id="{93DE278A-F676-40BF-95E3-448E0AE61F71}"/>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xmlns="" id="{7B1C8959-D6E2-41B4-A7D0-C8C7B5238636}"/>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F359746F-F671-4274-8BFF-6075F826D1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52973ABB-5619-4947-A731-C4C2237674E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91046ECD-60A0-46F7-96B9-532F234290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EA67663D-0C21-406B-8B74-5049868E5D9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C9CABCB7-08EC-4709-9553-D68F170675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34109</xdr:rowOff>
    </xdr:from>
    <xdr:to>
      <xdr:col>116</xdr:col>
      <xdr:colOff>114300</xdr:colOff>
      <xdr:row>40</xdr:row>
      <xdr:rowOff>135709</xdr:rowOff>
    </xdr:to>
    <xdr:sp macro="" textlink="">
      <xdr:nvSpPr>
        <xdr:cNvPr id="457" name="楕円 456">
          <a:extLst>
            <a:ext uri="{FF2B5EF4-FFF2-40B4-BE49-F238E27FC236}">
              <a16:creationId xmlns:a16="http://schemas.microsoft.com/office/drawing/2014/main" xmlns="" id="{39650D23-9A9A-43B4-8BEF-092BE18A4AAA}"/>
            </a:ext>
          </a:extLst>
        </xdr:cNvPr>
        <xdr:cNvSpPr/>
      </xdr:nvSpPr>
      <xdr:spPr>
        <a:xfrm>
          <a:off x="221107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12536</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xmlns="" id="{00C38533-4266-49E4-8661-3BF67E6F0F45}"/>
            </a:ext>
          </a:extLst>
        </xdr:cNvPr>
        <xdr:cNvSpPr txBox="1"/>
      </xdr:nvSpPr>
      <xdr:spPr>
        <a:xfrm>
          <a:off x="22199600" y="687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41728</xdr:rowOff>
    </xdr:from>
    <xdr:to>
      <xdr:col>112</xdr:col>
      <xdr:colOff>38100</xdr:colOff>
      <xdr:row>40</xdr:row>
      <xdr:rowOff>143328</xdr:rowOff>
    </xdr:to>
    <xdr:sp macro="" textlink="">
      <xdr:nvSpPr>
        <xdr:cNvPr id="459" name="楕円 458">
          <a:extLst>
            <a:ext uri="{FF2B5EF4-FFF2-40B4-BE49-F238E27FC236}">
              <a16:creationId xmlns:a16="http://schemas.microsoft.com/office/drawing/2014/main" xmlns="" id="{369D39D0-AB3F-4816-87FE-3BCEDCD92C62}"/>
            </a:ext>
          </a:extLst>
        </xdr:cNvPr>
        <xdr:cNvSpPr/>
      </xdr:nvSpPr>
      <xdr:spPr>
        <a:xfrm>
          <a:off x="21272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84909</xdr:rowOff>
    </xdr:from>
    <xdr:to>
      <xdr:col>116</xdr:col>
      <xdr:colOff>63500</xdr:colOff>
      <xdr:row>40</xdr:row>
      <xdr:rowOff>92528</xdr:rowOff>
    </xdr:to>
    <xdr:cxnSp macro="">
      <xdr:nvCxnSpPr>
        <xdr:cNvPr id="460" name="直線コネクタ 459">
          <a:extLst>
            <a:ext uri="{FF2B5EF4-FFF2-40B4-BE49-F238E27FC236}">
              <a16:creationId xmlns:a16="http://schemas.microsoft.com/office/drawing/2014/main" xmlns="" id="{0FE856C2-6255-46EF-9EFB-A33084EC8766}"/>
            </a:ext>
          </a:extLst>
        </xdr:cNvPr>
        <xdr:cNvCxnSpPr/>
      </xdr:nvCxnSpPr>
      <xdr:spPr>
        <a:xfrm flipV="1">
          <a:off x="21323300" y="6942909"/>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49349</xdr:rowOff>
    </xdr:from>
    <xdr:to>
      <xdr:col>107</xdr:col>
      <xdr:colOff>101600</xdr:colOff>
      <xdr:row>40</xdr:row>
      <xdr:rowOff>150949</xdr:rowOff>
    </xdr:to>
    <xdr:sp macro="" textlink="">
      <xdr:nvSpPr>
        <xdr:cNvPr id="461" name="楕円 460">
          <a:extLst>
            <a:ext uri="{FF2B5EF4-FFF2-40B4-BE49-F238E27FC236}">
              <a16:creationId xmlns:a16="http://schemas.microsoft.com/office/drawing/2014/main" xmlns="" id="{CA54054C-4022-41C2-A08A-9EBA014683BA}"/>
            </a:ext>
          </a:extLst>
        </xdr:cNvPr>
        <xdr:cNvSpPr/>
      </xdr:nvSpPr>
      <xdr:spPr>
        <a:xfrm>
          <a:off x="20383500" y="69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92528</xdr:rowOff>
    </xdr:from>
    <xdr:to>
      <xdr:col>111</xdr:col>
      <xdr:colOff>177800</xdr:colOff>
      <xdr:row>40</xdr:row>
      <xdr:rowOff>100149</xdr:rowOff>
    </xdr:to>
    <xdr:cxnSp macro="">
      <xdr:nvCxnSpPr>
        <xdr:cNvPr id="462" name="直線コネクタ 461">
          <a:extLst>
            <a:ext uri="{FF2B5EF4-FFF2-40B4-BE49-F238E27FC236}">
              <a16:creationId xmlns:a16="http://schemas.microsoft.com/office/drawing/2014/main" xmlns="" id="{0B2C6115-17DB-41CE-A0C8-4673F90F721E}"/>
            </a:ext>
          </a:extLst>
        </xdr:cNvPr>
        <xdr:cNvCxnSpPr/>
      </xdr:nvCxnSpPr>
      <xdr:spPr>
        <a:xfrm flipV="1">
          <a:off x="20434300" y="6950528"/>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65677</xdr:rowOff>
    </xdr:from>
    <xdr:to>
      <xdr:col>102</xdr:col>
      <xdr:colOff>165100</xdr:colOff>
      <xdr:row>40</xdr:row>
      <xdr:rowOff>167277</xdr:rowOff>
    </xdr:to>
    <xdr:sp macro="" textlink="">
      <xdr:nvSpPr>
        <xdr:cNvPr id="463" name="楕円 462">
          <a:extLst>
            <a:ext uri="{FF2B5EF4-FFF2-40B4-BE49-F238E27FC236}">
              <a16:creationId xmlns:a16="http://schemas.microsoft.com/office/drawing/2014/main" xmlns="" id="{F839D7BE-5AAA-4E59-B67F-514E481BB2D8}"/>
            </a:ext>
          </a:extLst>
        </xdr:cNvPr>
        <xdr:cNvSpPr/>
      </xdr:nvSpPr>
      <xdr:spPr>
        <a:xfrm>
          <a:off x="19494500" y="69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100149</xdr:rowOff>
    </xdr:from>
    <xdr:to>
      <xdr:col>107</xdr:col>
      <xdr:colOff>50800</xdr:colOff>
      <xdr:row>40</xdr:row>
      <xdr:rowOff>116477</xdr:rowOff>
    </xdr:to>
    <xdr:cxnSp macro="">
      <xdr:nvCxnSpPr>
        <xdr:cNvPr id="464" name="直線コネクタ 463">
          <a:extLst>
            <a:ext uri="{FF2B5EF4-FFF2-40B4-BE49-F238E27FC236}">
              <a16:creationId xmlns:a16="http://schemas.microsoft.com/office/drawing/2014/main" xmlns="" id="{73E6E598-4CEE-4279-AD1F-4553B65EA2D5}"/>
            </a:ext>
          </a:extLst>
        </xdr:cNvPr>
        <xdr:cNvCxnSpPr/>
      </xdr:nvCxnSpPr>
      <xdr:spPr>
        <a:xfrm flipV="1">
          <a:off x="19545300" y="69581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xmlns="" id="{40B7D2B3-FCCF-4F3F-BF51-999E1966C627}"/>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xmlns="" id="{37EBD72C-6E20-40AC-94D0-DDA334F823B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xmlns="" id="{9FA66600-5F81-49C8-9A10-0043272585A6}"/>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134455</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xmlns="" id="{2448A056-5F5D-4A6C-BAAD-25D2D16BCBA6}"/>
            </a:ext>
          </a:extLst>
        </xdr:cNvPr>
        <xdr:cNvSpPr txBox="1"/>
      </xdr:nvSpPr>
      <xdr:spPr>
        <a:xfrm>
          <a:off x="210757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142076</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xmlns="" id="{DB3234D0-A559-418E-9FDE-1230CC922EEA}"/>
            </a:ext>
          </a:extLst>
        </xdr:cNvPr>
        <xdr:cNvSpPr txBox="1"/>
      </xdr:nvSpPr>
      <xdr:spPr>
        <a:xfrm>
          <a:off x="20199427" y="70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158404</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xmlns="" id="{C958B016-5F83-4797-A8A5-A90D6CF71BED}"/>
            </a:ext>
          </a:extLst>
        </xdr:cNvPr>
        <xdr:cNvSpPr txBox="1"/>
      </xdr:nvSpPr>
      <xdr:spPr>
        <a:xfrm>
          <a:off x="19310427" y="70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xmlns="" id="{965158CF-0C95-4A50-9DEF-3C8C920F0F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xmlns="" id="{FE037CE8-F734-4491-AEAE-2D8DD0BB47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xmlns="" id="{4DE790A2-8BD5-4CEC-B132-4C5924C5714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xmlns="" id="{B81616CF-75FF-46E4-BCB9-6624378B1E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xmlns="" id="{5FBF190F-3E65-4164-8389-1A221B540CA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xmlns="" id="{C75AA8EF-8C1E-4FDF-9789-0D24A45C1B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xmlns="" id="{89C4983F-E647-488E-8771-7AFC6E1A71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xmlns="" id="{09DAAAB3-50AE-413A-B2CE-7E92A18E399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xmlns="" id="{390518AD-A47B-4A1B-A50D-548595420D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xmlns="" id="{14F3ECEE-3D63-453E-A380-ACFE95B5FE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xmlns="" id="{E020901B-80CC-40F7-B364-92FE97084A8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xmlns="" id="{99DB1F86-0056-4984-9090-8726D10E938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xmlns="" id="{06064FFC-F5F5-43BA-A6F3-1C6C2A82D5B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xmlns="" id="{2B5B39C1-6C42-4851-B44B-0AD5875EE3C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xmlns="" id="{9B9795D1-DADD-4F32-AEF2-5CFA32DF21B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xmlns="" id="{121010C1-DBA0-4385-B8BC-A7BEFA2CEED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xmlns="" id="{187CD5B0-596C-4BD4-8F09-AD721B27F08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xmlns="" id="{10B46E57-15B5-41A9-B8AE-3A32BBF831E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xmlns="" id="{FC736C92-4917-4657-B959-46B62C6E254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xmlns="" id="{61CBED1B-2044-4EE1-8C85-E7565928013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xmlns="" id="{5517771A-03C0-4517-97B0-929C1983A09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xmlns="" id="{C321615D-9A3E-455D-8E81-AF6BFF91DCE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xmlns="" id="{41064FD4-A745-4B1F-BCC2-FAE0925496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xmlns="" id="{E0ADCB2C-C014-4D60-BB80-759605A72F5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xmlns="" id="{C523E0FC-0009-42A7-ADBC-5457F51DB3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xmlns="" id="{576705AA-35D1-4721-846D-E2DB673864F5}"/>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xmlns="" id="{D95EBB25-EFE7-4F6F-9084-C69F3941DD52}"/>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xmlns="" id="{DCF3B679-E696-4A49-8F61-5388861D7DA3}"/>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xmlns="" id="{AF8E084F-F291-4BE3-B211-ADA14C0DA45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xmlns="" id="{01A44296-3D19-426C-801B-F19FF646422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xmlns="" id="{799778C6-2894-44FA-9BA4-9C1D976E9C72}"/>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xmlns="" id="{2C9AD6ED-93CB-4CA9-8F7B-0DE1F0A0AD01}"/>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xmlns="" id="{8D8751EF-796A-42C6-A700-8EAC6F2FFB76}"/>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xmlns="" id="{B82BD2B3-11E4-49A8-84BA-9E1A227AEAE8}"/>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xmlns="" id="{3403679F-5127-4377-A2F6-F3B51EE64B9B}"/>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3430DC0A-0277-498A-9E3B-075B0F1160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C82B18C1-F81A-4A48-A9E3-7B0589B0D3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41B5143C-9470-4426-94AF-4D91B1DF9A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971B5EBD-23E6-4942-B001-27CF48A125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18F19DC8-4F33-4227-94B1-759B7380040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101056</xdr:rowOff>
    </xdr:from>
    <xdr:to>
      <xdr:col>85</xdr:col>
      <xdr:colOff>177800</xdr:colOff>
      <xdr:row>58</xdr:row>
      <xdr:rowOff>31206</xdr:rowOff>
    </xdr:to>
    <xdr:sp macro="" textlink="">
      <xdr:nvSpPr>
        <xdr:cNvPr id="511" name="楕円 510">
          <a:extLst>
            <a:ext uri="{FF2B5EF4-FFF2-40B4-BE49-F238E27FC236}">
              <a16:creationId xmlns:a16="http://schemas.microsoft.com/office/drawing/2014/main" xmlns="" id="{34E41822-F680-4879-99E6-95A9DD2ED810}"/>
            </a:ext>
          </a:extLst>
        </xdr:cNvPr>
        <xdr:cNvSpPr/>
      </xdr:nvSpPr>
      <xdr:spPr>
        <a:xfrm>
          <a:off x="162687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123933</xdr:rowOff>
    </xdr:from>
    <xdr:ext cx="405111" cy="259045"/>
    <xdr:sp macro="" textlink="">
      <xdr:nvSpPr>
        <xdr:cNvPr id="512" name="【学校施設】&#10;有形固定資産減価償却率該当値テキスト">
          <a:extLst>
            <a:ext uri="{FF2B5EF4-FFF2-40B4-BE49-F238E27FC236}">
              <a16:creationId xmlns:a16="http://schemas.microsoft.com/office/drawing/2014/main" xmlns="" id="{AA63E59C-F8F1-4710-A7DE-0CD69AFC9F2D}"/>
            </a:ext>
          </a:extLst>
        </xdr:cNvPr>
        <xdr:cNvSpPr txBox="1"/>
      </xdr:nvSpPr>
      <xdr:spPr>
        <a:xfrm>
          <a:off x="16357600" y="972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53703</xdr:rowOff>
    </xdr:from>
    <xdr:to>
      <xdr:col>81</xdr:col>
      <xdr:colOff>101600</xdr:colOff>
      <xdr:row>57</xdr:row>
      <xdr:rowOff>155303</xdr:rowOff>
    </xdr:to>
    <xdr:sp macro="" textlink="">
      <xdr:nvSpPr>
        <xdr:cNvPr id="513" name="楕円 512">
          <a:extLst>
            <a:ext uri="{FF2B5EF4-FFF2-40B4-BE49-F238E27FC236}">
              <a16:creationId xmlns:a16="http://schemas.microsoft.com/office/drawing/2014/main" xmlns="" id="{EC0E876A-2AB8-4A19-BCB4-3F7881541ED1}"/>
            </a:ext>
          </a:extLst>
        </xdr:cNvPr>
        <xdr:cNvSpPr/>
      </xdr:nvSpPr>
      <xdr:spPr>
        <a:xfrm>
          <a:off x="15430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104503</xdr:rowOff>
    </xdr:from>
    <xdr:to>
      <xdr:col>85</xdr:col>
      <xdr:colOff>127000</xdr:colOff>
      <xdr:row>57</xdr:row>
      <xdr:rowOff>151856</xdr:rowOff>
    </xdr:to>
    <xdr:cxnSp macro="">
      <xdr:nvCxnSpPr>
        <xdr:cNvPr id="514" name="直線コネクタ 513">
          <a:extLst>
            <a:ext uri="{FF2B5EF4-FFF2-40B4-BE49-F238E27FC236}">
              <a16:creationId xmlns:a16="http://schemas.microsoft.com/office/drawing/2014/main" xmlns="" id="{8D5164C4-8900-4F52-A853-D292FA5C3A73}"/>
            </a:ext>
          </a:extLst>
        </xdr:cNvPr>
        <xdr:cNvCxnSpPr/>
      </xdr:nvCxnSpPr>
      <xdr:spPr>
        <a:xfrm>
          <a:off x="15481300" y="987715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92891</xdr:rowOff>
    </xdr:from>
    <xdr:to>
      <xdr:col>76</xdr:col>
      <xdr:colOff>165100</xdr:colOff>
      <xdr:row>58</xdr:row>
      <xdr:rowOff>23041</xdr:rowOff>
    </xdr:to>
    <xdr:sp macro="" textlink="">
      <xdr:nvSpPr>
        <xdr:cNvPr id="515" name="楕円 514">
          <a:extLst>
            <a:ext uri="{FF2B5EF4-FFF2-40B4-BE49-F238E27FC236}">
              <a16:creationId xmlns:a16="http://schemas.microsoft.com/office/drawing/2014/main" xmlns="" id="{CE3B84BC-4484-4C0E-939B-DA827AE3745D}"/>
            </a:ext>
          </a:extLst>
        </xdr:cNvPr>
        <xdr:cNvSpPr/>
      </xdr:nvSpPr>
      <xdr:spPr>
        <a:xfrm>
          <a:off x="14541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104503</xdr:rowOff>
    </xdr:from>
    <xdr:to>
      <xdr:col>81</xdr:col>
      <xdr:colOff>50800</xdr:colOff>
      <xdr:row>57</xdr:row>
      <xdr:rowOff>143691</xdr:rowOff>
    </xdr:to>
    <xdr:cxnSp macro="">
      <xdr:nvCxnSpPr>
        <xdr:cNvPr id="516" name="直線コネクタ 515">
          <a:extLst>
            <a:ext uri="{FF2B5EF4-FFF2-40B4-BE49-F238E27FC236}">
              <a16:creationId xmlns:a16="http://schemas.microsoft.com/office/drawing/2014/main" xmlns="" id="{A87663C8-BC0B-4DC6-8011-2D8833367A70}"/>
            </a:ext>
          </a:extLst>
        </xdr:cNvPr>
        <xdr:cNvCxnSpPr/>
      </xdr:nvCxnSpPr>
      <xdr:spPr>
        <a:xfrm flipV="1">
          <a:off x="14592300" y="98771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517" name="楕円 516">
          <a:extLst>
            <a:ext uri="{FF2B5EF4-FFF2-40B4-BE49-F238E27FC236}">
              <a16:creationId xmlns:a16="http://schemas.microsoft.com/office/drawing/2014/main" xmlns="" id="{68465EE4-465D-4C5C-B090-DC30DA34CA48}"/>
            </a:ext>
          </a:extLst>
        </xdr:cNvPr>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143691</xdr:rowOff>
    </xdr:from>
    <xdr:to>
      <xdr:col>76</xdr:col>
      <xdr:colOff>114300</xdr:colOff>
      <xdr:row>58</xdr:row>
      <xdr:rowOff>11430</xdr:rowOff>
    </xdr:to>
    <xdr:cxnSp macro="">
      <xdr:nvCxnSpPr>
        <xdr:cNvPr id="518" name="直線コネクタ 517">
          <a:extLst>
            <a:ext uri="{FF2B5EF4-FFF2-40B4-BE49-F238E27FC236}">
              <a16:creationId xmlns:a16="http://schemas.microsoft.com/office/drawing/2014/main" xmlns="" id="{5F0F91F6-0C47-41FB-9D1E-C7DC7AF35C73}"/>
            </a:ext>
          </a:extLst>
        </xdr:cNvPr>
        <xdr:cNvCxnSpPr/>
      </xdr:nvCxnSpPr>
      <xdr:spPr>
        <a:xfrm flipV="1">
          <a:off x="13703300" y="99163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xmlns="" id="{8DA410D8-A49F-4B31-A4DD-3AB07C8CB1B7}"/>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xmlns="" id="{7DCF0EB5-A981-48A5-BDA7-C76F27C3DB3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xmlns="" id="{DF62C82D-842C-4944-828F-035650CCF378}"/>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380</xdr:rowOff>
    </xdr:from>
    <xdr:ext cx="405111" cy="259045"/>
    <xdr:sp macro="" textlink="">
      <xdr:nvSpPr>
        <xdr:cNvPr id="522" name="n_1mainValue【学校施設】&#10;有形固定資産減価償却率">
          <a:extLst>
            <a:ext uri="{FF2B5EF4-FFF2-40B4-BE49-F238E27FC236}">
              <a16:creationId xmlns:a16="http://schemas.microsoft.com/office/drawing/2014/main" xmlns="" id="{92178699-0232-4F21-B38B-F92E1B633285}"/>
            </a:ext>
          </a:extLst>
        </xdr:cNvPr>
        <xdr:cNvSpPr txBox="1"/>
      </xdr:nvSpPr>
      <xdr:spPr>
        <a:xfrm>
          <a:off x="152660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39568</xdr:rowOff>
    </xdr:from>
    <xdr:ext cx="405111" cy="259045"/>
    <xdr:sp macro="" textlink="">
      <xdr:nvSpPr>
        <xdr:cNvPr id="523" name="n_2mainValue【学校施設】&#10;有形固定資産減価償却率">
          <a:extLst>
            <a:ext uri="{FF2B5EF4-FFF2-40B4-BE49-F238E27FC236}">
              <a16:creationId xmlns:a16="http://schemas.microsoft.com/office/drawing/2014/main" xmlns="" id="{C329350E-1C81-4329-AD50-F6617E9B81B9}"/>
            </a:ext>
          </a:extLst>
        </xdr:cNvPr>
        <xdr:cNvSpPr txBox="1"/>
      </xdr:nvSpPr>
      <xdr:spPr>
        <a:xfrm>
          <a:off x="14389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524" name="n_3mainValue【学校施設】&#10;有形固定資産減価償却率">
          <a:extLst>
            <a:ext uri="{FF2B5EF4-FFF2-40B4-BE49-F238E27FC236}">
              <a16:creationId xmlns:a16="http://schemas.microsoft.com/office/drawing/2014/main" xmlns="" id="{F90F889C-6B73-4CEE-B6A8-4F8350369B2C}"/>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xmlns="" id="{A9CA8C61-F430-46D9-97B6-098AE196B59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xmlns="" id="{BBA4F177-4EC7-4283-BBA4-6E1EC838BF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xmlns="" id="{516D0551-EFAF-4F96-87CE-BD9410F097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xmlns="" id="{602CA9C9-406A-4088-AFB2-88A6F516FB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xmlns="" id="{B9C2D903-6EA1-4406-B465-6C40DE79A56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xmlns="" id="{BA9AFF96-72BD-4234-B67E-96CE1870D62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xmlns="" id="{78C9068A-53EE-46A1-8CD0-6CE96B793F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xmlns="" id="{868393A5-CA69-42B8-B6FF-F106C09DCC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xmlns="" id="{E0D0D996-4F8D-48FE-B272-2783879669F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xmlns="" id="{792029B0-C71E-4AE0-932F-690D507F437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xmlns="" id="{E41C6852-BEC0-4013-BD9D-5EA5C283C60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xmlns="" id="{D9E7381E-F084-441B-9BB6-70F8AC1EF75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xmlns="" id="{BC8C417F-715E-4022-9C50-31876470AFE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xmlns="" id="{0153AFFC-B4C5-42A1-9022-C6EAC00F1BC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xmlns="" id="{3098AF1B-F79A-4EAA-809B-F10E13DA7BA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xmlns="" id="{2257F04A-C806-4A67-B5FA-D0FFCC018A6D}"/>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xmlns="" id="{AA1BE80D-CFAB-4AFA-BA9E-E4D3D2E1407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xmlns="" id="{693FE7B5-3087-4DB0-9BAB-96A06DA1D6D8}"/>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xmlns="" id="{781808A7-E175-444A-A575-8E03699DA6A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xmlns="" id="{9CAF5C08-460A-4194-A108-F3C018280AB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xmlns="" id="{1AFE8198-0134-446C-A385-02D7C719332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xmlns="" id="{E760DA12-F77B-46CD-9407-08736D861C8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8571CABF-0E4A-47B3-9A61-13ACF951B3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xmlns="" id="{AF469A6B-7EFE-48FD-89CF-BCD0D41A078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xmlns="" id="{21A706CF-3AE5-4B18-86E6-48BF4F19F8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xmlns="" id="{6427C22F-A3FA-49AB-8116-B30231E6AA0B}"/>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xmlns="" id="{E8CEBCE5-0A1E-43EA-BA94-BFE4FF3C5059}"/>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xmlns="" id="{492C556F-4697-4C56-9358-13010A1C1ABF}"/>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xmlns="" id="{0F99FD8D-2A94-49CF-A6F9-FFC2E47CD89E}"/>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xmlns="" id="{433468A8-D834-4E2B-A6A4-8AD4EAEC24CB}"/>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xmlns="" id="{89FF74C4-B6B6-472D-9F6D-2EF0CCCF7CC6}"/>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xmlns="" id="{477AA3A9-C0F9-4A1C-AB71-FB688CA37C6C}"/>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xmlns="" id="{B6BB8560-7479-4363-8234-F5ECD88BE444}"/>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xmlns="" id="{9138964F-6843-488B-9D82-3E33D2C8F029}"/>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xmlns="" id="{10ED5864-2E8E-4302-AF39-35F484265A1E}"/>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D7331372-4650-410B-BE05-B36A7DE0ED6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1EE4159E-20F2-474D-B6D4-71857468B6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1B02F1B3-61B5-4418-B5A6-E19BB81834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54161DE5-A854-4004-8F29-10CF438A84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6E281DE0-A3C6-4974-ABBA-2FBD87C7B63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128390</xdr:rowOff>
    </xdr:from>
    <xdr:to>
      <xdr:col>116</xdr:col>
      <xdr:colOff>114300</xdr:colOff>
      <xdr:row>64</xdr:row>
      <xdr:rowOff>58540</xdr:rowOff>
    </xdr:to>
    <xdr:sp macro="" textlink="">
      <xdr:nvSpPr>
        <xdr:cNvPr id="565" name="楕円 564">
          <a:extLst>
            <a:ext uri="{FF2B5EF4-FFF2-40B4-BE49-F238E27FC236}">
              <a16:creationId xmlns:a16="http://schemas.microsoft.com/office/drawing/2014/main" xmlns="" id="{6C9D0F57-4F4F-4220-8F2F-D6FEC99D8C98}"/>
            </a:ext>
          </a:extLst>
        </xdr:cNvPr>
        <xdr:cNvSpPr/>
      </xdr:nvSpPr>
      <xdr:spPr>
        <a:xfrm>
          <a:off x="22110700" y="109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66" name="【学校施設】&#10;一人当たり面積該当値テキスト">
          <a:extLst>
            <a:ext uri="{FF2B5EF4-FFF2-40B4-BE49-F238E27FC236}">
              <a16:creationId xmlns:a16="http://schemas.microsoft.com/office/drawing/2014/main" xmlns="" id="{844A51BC-448E-4FF1-997F-EF48A8299EB6}"/>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131101</xdr:rowOff>
    </xdr:from>
    <xdr:to>
      <xdr:col>112</xdr:col>
      <xdr:colOff>38100</xdr:colOff>
      <xdr:row>64</xdr:row>
      <xdr:rowOff>61251</xdr:rowOff>
    </xdr:to>
    <xdr:sp macro="" textlink="">
      <xdr:nvSpPr>
        <xdr:cNvPr id="567" name="楕円 566">
          <a:extLst>
            <a:ext uri="{FF2B5EF4-FFF2-40B4-BE49-F238E27FC236}">
              <a16:creationId xmlns:a16="http://schemas.microsoft.com/office/drawing/2014/main" xmlns="" id="{AABD92BF-6D01-4830-8DAC-57E6CD3B21C5}"/>
            </a:ext>
          </a:extLst>
        </xdr:cNvPr>
        <xdr:cNvSpPr/>
      </xdr:nvSpPr>
      <xdr:spPr>
        <a:xfrm>
          <a:off x="21272500" y="109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7740</xdr:rowOff>
    </xdr:from>
    <xdr:to>
      <xdr:col>116</xdr:col>
      <xdr:colOff>63500</xdr:colOff>
      <xdr:row>64</xdr:row>
      <xdr:rowOff>10451</xdr:rowOff>
    </xdr:to>
    <xdr:cxnSp macro="">
      <xdr:nvCxnSpPr>
        <xdr:cNvPr id="568" name="直線コネクタ 567">
          <a:extLst>
            <a:ext uri="{FF2B5EF4-FFF2-40B4-BE49-F238E27FC236}">
              <a16:creationId xmlns:a16="http://schemas.microsoft.com/office/drawing/2014/main" xmlns="" id="{4654DE11-E7D4-4C50-A45D-809A36B16757}"/>
            </a:ext>
          </a:extLst>
        </xdr:cNvPr>
        <xdr:cNvCxnSpPr/>
      </xdr:nvCxnSpPr>
      <xdr:spPr>
        <a:xfrm flipV="1">
          <a:off x="21323300" y="10980540"/>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133615</xdr:rowOff>
    </xdr:from>
    <xdr:to>
      <xdr:col>107</xdr:col>
      <xdr:colOff>101600</xdr:colOff>
      <xdr:row>64</xdr:row>
      <xdr:rowOff>63765</xdr:rowOff>
    </xdr:to>
    <xdr:sp macro="" textlink="">
      <xdr:nvSpPr>
        <xdr:cNvPr id="569" name="楕円 568">
          <a:extLst>
            <a:ext uri="{FF2B5EF4-FFF2-40B4-BE49-F238E27FC236}">
              <a16:creationId xmlns:a16="http://schemas.microsoft.com/office/drawing/2014/main" xmlns="" id="{6483F2B8-6640-40B8-AAB7-AEBC6984CE3F}"/>
            </a:ext>
          </a:extLst>
        </xdr:cNvPr>
        <xdr:cNvSpPr/>
      </xdr:nvSpPr>
      <xdr:spPr>
        <a:xfrm>
          <a:off x="20383500" y="1093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10451</xdr:rowOff>
    </xdr:from>
    <xdr:to>
      <xdr:col>111</xdr:col>
      <xdr:colOff>177800</xdr:colOff>
      <xdr:row>64</xdr:row>
      <xdr:rowOff>12965</xdr:rowOff>
    </xdr:to>
    <xdr:cxnSp macro="">
      <xdr:nvCxnSpPr>
        <xdr:cNvPr id="570" name="直線コネクタ 569">
          <a:extLst>
            <a:ext uri="{FF2B5EF4-FFF2-40B4-BE49-F238E27FC236}">
              <a16:creationId xmlns:a16="http://schemas.microsoft.com/office/drawing/2014/main" xmlns="" id="{982E26A7-828E-4801-896C-7CB7ECDCA824}"/>
            </a:ext>
          </a:extLst>
        </xdr:cNvPr>
        <xdr:cNvCxnSpPr/>
      </xdr:nvCxnSpPr>
      <xdr:spPr>
        <a:xfrm flipV="1">
          <a:off x="20434300" y="1098325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139363</xdr:rowOff>
    </xdr:from>
    <xdr:to>
      <xdr:col>102</xdr:col>
      <xdr:colOff>165100</xdr:colOff>
      <xdr:row>64</xdr:row>
      <xdr:rowOff>69513</xdr:rowOff>
    </xdr:to>
    <xdr:sp macro="" textlink="">
      <xdr:nvSpPr>
        <xdr:cNvPr id="571" name="楕円 570">
          <a:extLst>
            <a:ext uri="{FF2B5EF4-FFF2-40B4-BE49-F238E27FC236}">
              <a16:creationId xmlns:a16="http://schemas.microsoft.com/office/drawing/2014/main" xmlns="" id="{BD989BB8-41DA-4761-8438-1A64AD337C59}"/>
            </a:ext>
          </a:extLst>
        </xdr:cNvPr>
        <xdr:cNvSpPr/>
      </xdr:nvSpPr>
      <xdr:spPr>
        <a:xfrm>
          <a:off x="19494500" y="109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12965</xdr:rowOff>
    </xdr:from>
    <xdr:to>
      <xdr:col>107</xdr:col>
      <xdr:colOff>50800</xdr:colOff>
      <xdr:row>64</xdr:row>
      <xdr:rowOff>18713</xdr:rowOff>
    </xdr:to>
    <xdr:cxnSp macro="">
      <xdr:nvCxnSpPr>
        <xdr:cNvPr id="572" name="直線コネクタ 571">
          <a:extLst>
            <a:ext uri="{FF2B5EF4-FFF2-40B4-BE49-F238E27FC236}">
              <a16:creationId xmlns:a16="http://schemas.microsoft.com/office/drawing/2014/main" xmlns="" id="{DEEF4E9F-4DC7-4D36-AE96-387CBC0A81BF}"/>
            </a:ext>
          </a:extLst>
        </xdr:cNvPr>
        <xdr:cNvCxnSpPr/>
      </xdr:nvCxnSpPr>
      <xdr:spPr>
        <a:xfrm flipV="1">
          <a:off x="19545300" y="10985765"/>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xmlns="" id="{15BF97AE-3D8D-438B-9BE3-70BC5C249ED7}"/>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xmlns="" id="{A55982C4-0157-4C00-B1BF-1A66462E8737}"/>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xmlns="" id="{3E482DD5-3D7F-41C5-9498-40C2A9CAAA7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52378</xdr:rowOff>
    </xdr:from>
    <xdr:ext cx="469744" cy="259045"/>
    <xdr:sp macro="" textlink="">
      <xdr:nvSpPr>
        <xdr:cNvPr id="576" name="n_1mainValue【学校施設】&#10;一人当たり面積">
          <a:extLst>
            <a:ext uri="{FF2B5EF4-FFF2-40B4-BE49-F238E27FC236}">
              <a16:creationId xmlns:a16="http://schemas.microsoft.com/office/drawing/2014/main" xmlns="" id="{AE3FDF0D-7B65-4B91-BE6E-6E0549C9DAA9}"/>
            </a:ext>
          </a:extLst>
        </xdr:cNvPr>
        <xdr:cNvSpPr txBox="1"/>
      </xdr:nvSpPr>
      <xdr:spPr>
        <a:xfrm>
          <a:off x="21075727" y="110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54892</xdr:rowOff>
    </xdr:from>
    <xdr:ext cx="469744" cy="259045"/>
    <xdr:sp macro="" textlink="">
      <xdr:nvSpPr>
        <xdr:cNvPr id="577" name="n_2mainValue【学校施設】&#10;一人当たり面積">
          <a:extLst>
            <a:ext uri="{FF2B5EF4-FFF2-40B4-BE49-F238E27FC236}">
              <a16:creationId xmlns:a16="http://schemas.microsoft.com/office/drawing/2014/main" xmlns="" id="{10BF557D-93B9-4973-80DC-6322696BB531}"/>
            </a:ext>
          </a:extLst>
        </xdr:cNvPr>
        <xdr:cNvSpPr txBox="1"/>
      </xdr:nvSpPr>
      <xdr:spPr>
        <a:xfrm>
          <a:off x="20199427" y="1102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60640</xdr:rowOff>
    </xdr:from>
    <xdr:ext cx="469744" cy="259045"/>
    <xdr:sp macro="" textlink="">
      <xdr:nvSpPr>
        <xdr:cNvPr id="578" name="n_3mainValue【学校施設】&#10;一人当たり面積">
          <a:extLst>
            <a:ext uri="{FF2B5EF4-FFF2-40B4-BE49-F238E27FC236}">
              <a16:creationId xmlns:a16="http://schemas.microsoft.com/office/drawing/2014/main" xmlns="" id="{330AF73E-B3D2-4BF0-8720-1391280C6743}"/>
            </a:ext>
          </a:extLst>
        </xdr:cNvPr>
        <xdr:cNvSpPr txBox="1"/>
      </xdr:nvSpPr>
      <xdr:spPr>
        <a:xfrm>
          <a:off x="19310427" y="110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68CD1B28-CCC4-4742-B920-DD286AC00C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B5BB4C4D-67E2-40FA-99DD-FF3EABB553D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48D345A5-9F2D-4706-9551-C1FA3637288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CA339292-CDC4-4805-B2C3-4A10DF672FD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5C4E800D-30B2-45D6-BE11-9CB468B05D8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1E40A026-1908-42C3-A469-F0F95CCA25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71D4CA6E-0E49-4BDF-910C-27D7A2E983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1803DF05-05E1-4CAE-AD51-00DF1A278B3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xmlns="" id="{F943666C-A258-449C-BAC3-2F7EDE5051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xmlns="" id="{038C1C2F-7F35-4AC4-90C0-32F0251B616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xmlns="" id="{C035F6E6-DAC4-4111-B15F-8AC687EFC05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xmlns="" id="{95E9EA22-BEF7-44F7-B98B-0B12B6A5C2B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xmlns="" id="{6E38B228-6657-4003-9A2C-DB10676BC8C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xmlns="" id="{55D5838F-97CC-4147-A596-B7974E8A4A0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xmlns="" id="{8F9A080E-6F22-48A3-8EF4-61B1163E38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xmlns="" id="{D6AE6BBC-3264-42B5-BAC9-C07535A74A3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xmlns="" id="{DED85B48-0F37-4FB3-9A5B-382CCABEAF5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xmlns="" id="{88D2D413-3FAB-4E7F-89FC-82157B71A2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xmlns="" id="{2C582008-B848-46B3-9566-1816EF7321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xmlns="" id="{FE645EB2-6A7B-43CB-8751-091059F30E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xmlns="" id="{5B860777-ACBC-460A-A186-3ACFF2C17F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xmlns="" id="{C0F526BE-E561-4D72-8AE1-0D7A1587CF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xmlns="" id="{CB02FBB9-697E-40F1-B8A9-166E68262E1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xmlns="" id="{709AF673-4B65-43E9-A678-A78684577CC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xmlns="" id="{790BC6B0-8958-4829-BE86-5ECC285709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xmlns="" id="{F2FC1509-E9F6-4259-9D38-21EE07864E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xmlns="" id="{1B94E65C-0DC9-48FA-B273-FED7A0FE28D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xmlns="" id="{E7F589E3-E616-4C1D-9B79-2DAF92581EE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xmlns="" id="{C8BA79AD-F74A-4B29-AC43-B14BF2025EE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xmlns="" id="{1186C4AF-CA15-4999-BA62-44DF30F3A0F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xmlns="" id="{4C285782-8241-43D2-9C0F-D38296C2C98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xmlns="" id="{D83236CB-119B-4F3F-A942-257A5BA1BD3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xmlns="" id="{90BED415-425C-42C8-B23C-EEAD8F6EDDA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xmlns="" id="{49816AE8-BDA9-4428-A353-A8A161312A6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xmlns="" id="{7888E51F-D2DC-46B3-8E95-80DE7C98EC2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xmlns="" id="{F55B43E1-D841-4172-86C2-670A7D9E71C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xmlns="" id="{13A239DC-6B01-46C9-AECF-452FD88C60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xmlns="" id="{18FF98CE-F5FA-4A9F-865B-66E48F441FD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xmlns="" id="{1F51C3D9-7E78-4628-8E67-ACBB973D39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xmlns="" id="{3D01BF72-C18A-4657-A4B1-9981F453B5C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xmlns="" id="{5EA75853-C1DE-4391-B37B-5ECCE08C83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xmlns="" id="{45119DEB-F2AC-433B-98E4-6EF431B427D6}"/>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xmlns="" id="{081B5CF5-DC27-4C08-B430-6EEF0538B22D}"/>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xmlns="" id="{D7E5E227-2D42-40CF-A11C-D7CEE8D677CF}"/>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xmlns="" id="{2C58EFBD-0E7F-48D9-9CF7-F50F3FCEDFF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xmlns="" id="{4F9866EE-26DE-48C0-92EE-9300AB8A19B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25" name="【公民館】&#10;有形固定資産減価償却率平均値テキスト">
          <a:extLst>
            <a:ext uri="{FF2B5EF4-FFF2-40B4-BE49-F238E27FC236}">
              <a16:creationId xmlns:a16="http://schemas.microsoft.com/office/drawing/2014/main" xmlns="" id="{8ACC1FE9-5C70-4570-9FDF-032E18D8A0AA}"/>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xmlns="" id="{525DB63A-B2C9-423D-9912-94831D71E362}"/>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xmlns="" id="{82AC25AD-5058-4A47-AE1B-81D0749C1C65}"/>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xmlns="" id="{63640CB5-C85C-47EE-8515-110ECE2152C3}"/>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xmlns="" id="{FE91E959-BAED-4678-8F74-C6D3FFAE2A95}"/>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AE13CDF8-9087-457C-A040-3A8250CE0CB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F8B1E221-FE7B-46DD-A915-FB59B22B884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8A665F47-2D3C-4621-945A-C837533D9D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BE989F16-029A-43C5-B6FF-6F1974FF95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589DCE10-6BCC-4B75-9A3D-36A8FF4D966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142966</xdr:rowOff>
    </xdr:from>
    <xdr:to>
      <xdr:col>85</xdr:col>
      <xdr:colOff>177800</xdr:colOff>
      <xdr:row>103</xdr:row>
      <xdr:rowOff>73116</xdr:rowOff>
    </xdr:to>
    <xdr:sp macro="" textlink="">
      <xdr:nvSpPr>
        <xdr:cNvPr id="635" name="楕円 634">
          <a:extLst>
            <a:ext uri="{FF2B5EF4-FFF2-40B4-BE49-F238E27FC236}">
              <a16:creationId xmlns:a16="http://schemas.microsoft.com/office/drawing/2014/main" xmlns="" id="{609361CC-A1C7-491B-A72E-02F50B025976}"/>
            </a:ext>
          </a:extLst>
        </xdr:cNvPr>
        <xdr:cNvSpPr/>
      </xdr:nvSpPr>
      <xdr:spPr>
        <a:xfrm>
          <a:off x="16268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121393</xdr:rowOff>
    </xdr:from>
    <xdr:ext cx="405111" cy="259045"/>
    <xdr:sp macro="" textlink="">
      <xdr:nvSpPr>
        <xdr:cNvPr id="636" name="【公民館】&#10;有形固定資産減価償却率該当値テキスト">
          <a:extLst>
            <a:ext uri="{FF2B5EF4-FFF2-40B4-BE49-F238E27FC236}">
              <a16:creationId xmlns:a16="http://schemas.microsoft.com/office/drawing/2014/main" xmlns="" id="{B91C399B-E143-46EA-9AAD-FCF88A883378}"/>
            </a:ext>
          </a:extLst>
        </xdr:cNvPr>
        <xdr:cNvSpPr txBox="1"/>
      </xdr:nvSpPr>
      <xdr:spPr>
        <a:xfrm>
          <a:off x="16357600" y="1760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637" name="楕円 636">
          <a:extLst>
            <a:ext uri="{FF2B5EF4-FFF2-40B4-BE49-F238E27FC236}">
              <a16:creationId xmlns:a16="http://schemas.microsoft.com/office/drawing/2014/main" xmlns="" id="{62607AE8-436F-4AC2-914C-FE540AA9364A}"/>
            </a:ext>
          </a:extLst>
        </xdr:cNvPr>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103</xdr:row>
      <xdr:rowOff>22316</xdr:rowOff>
    </xdr:to>
    <xdr:cxnSp macro="">
      <xdr:nvCxnSpPr>
        <xdr:cNvPr id="638" name="直線コネクタ 637">
          <a:extLst>
            <a:ext uri="{FF2B5EF4-FFF2-40B4-BE49-F238E27FC236}">
              <a16:creationId xmlns:a16="http://schemas.microsoft.com/office/drawing/2014/main" xmlns="" id="{50DAB1FD-C796-4F79-AB73-9C21FFD5F178}"/>
            </a:ext>
          </a:extLst>
        </xdr:cNvPr>
        <xdr:cNvCxnSpPr/>
      </xdr:nvCxnSpPr>
      <xdr:spPr>
        <a:xfrm>
          <a:off x="15481300" y="176424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46627</xdr:rowOff>
    </xdr:from>
    <xdr:to>
      <xdr:col>76</xdr:col>
      <xdr:colOff>165100</xdr:colOff>
      <xdr:row>102</xdr:row>
      <xdr:rowOff>148227</xdr:rowOff>
    </xdr:to>
    <xdr:sp macro="" textlink="">
      <xdr:nvSpPr>
        <xdr:cNvPr id="639" name="楕円 638">
          <a:extLst>
            <a:ext uri="{FF2B5EF4-FFF2-40B4-BE49-F238E27FC236}">
              <a16:creationId xmlns:a16="http://schemas.microsoft.com/office/drawing/2014/main" xmlns="" id="{559A6EE1-5E6F-46E4-A4CE-F85BDD70E4BE}"/>
            </a:ext>
          </a:extLst>
        </xdr:cNvPr>
        <xdr:cNvSpPr/>
      </xdr:nvSpPr>
      <xdr:spPr>
        <a:xfrm>
          <a:off x="14541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97427</xdr:rowOff>
    </xdr:from>
    <xdr:to>
      <xdr:col>81</xdr:col>
      <xdr:colOff>50800</xdr:colOff>
      <xdr:row>102</xdr:row>
      <xdr:rowOff>154577</xdr:rowOff>
    </xdr:to>
    <xdr:cxnSp macro="">
      <xdr:nvCxnSpPr>
        <xdr:cNvPr id="640" name="直線コネクタ 639">
          <a:extLst>
            <a:ext uri="{FF2B5EF4-FFF2-40B4-BE49-F238E27FC236}">
              <a16:creationId xmlns:a16="http://schemas.microsoft.com/office/drawing/2014/main" xmlns="" id="{4F9A6FF7-A86E-403B-A6FC-D48E524ADA9B}"/>
            </a:ext>
          </a:extLst>
        </xdr:cNvPr>
        <xdr:cNvCxnSpPr/>
      </xdr:nvCxnSpPr>
      <xdr:spPr>
        <a:xfrm>
          <a:off x="14592300" y="1758532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9071</xdr:rowOff>
    </xdr:from>
    <xdr:to>
      <xdr:col>72</xdr:col>
      <xdr:colOff>38100</xdr:colOff>
      <xdr:row>102</xdr:row>
      <xdr:rowOff>110671</xdr:rowOff>
    </xdr:to>
    <xdr:sp macro="" textlink="">
      <xdr:nvSpPr>
        <xdr:cNvPr id="641" name="楕円 640">
          <a:extLst>
            <a:ext uri="{FF2B5EF4-FFF2-40B4-BE49-F238E27FC236}">
              <a16:creationId xmlns:a16="http://schemas.microsoft.com/office/drawing/2014/main" xmlns="" id="{AC0368F5-AA1B-4EF1-80E6-C6F2A10820DB}"/>
            </a:ext>
          </a:extLst>
        </xdr:cNvPr>
        <xdr:cNvSpPr/>
      </xdr:nvSpPr>
      <xdr:spPr>
        <a:xfrm>
          <a:off x="13652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59871</xdr:rowOff>
    </xdr:from>
    <xdr:to>
      <xdr:col>76</xdr:col>
      <xdr:colOff>114300</xdr:colOff>
      <xdr:row>102</xdr:row>
      <xdr:rowOff>97427</xdr:rowOff>
    </xdr:to>
    <xdr:cxnSp macro="">
      <xdr:nvCxnSpPr>
        <xdr:cNvPr id="642" name="直線コネクタ 641">
          <a:extLst>
            <a:ext uri="{FF2B5EF4-FFF2-40B4-BE49-F238E27FC236}">
              <a16:creationId xmlns:a16="http://schemas.microsoft.com/office/drawing/2014/main" xmlns="" id="{7FA83012-7737-426F-8718-D8D03B1DB2C7}"/>
            </a:ext>
          </a:extLst>
        </xdr:cNvPr>
        <xdr:cNvCxnSpPr/>
      </xdr:nvCxnSpPr>
      <xdr:spPr>
        <a:xfrm>
          <a:off x="13703300" y="1754777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xmlns="" id="{720FC921-62C8-4C75-BBA4-C85234289C3C}"/>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xmlns="" id="{E6AF4886-3280-46E8-BED7-30E1069AE2AF}"/>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xmlns="" id="{851A4AD4-2DC2-4A42-A8D4-70D54F3A1780}"/>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50454</xdr:rowOff>
    </xdr:from>
    <xdr:ext cx="405111" cy="259045"/>
    <xdr:sp macro="" textlink="">
      <xdr:nvSpPr>
        <xdr:cNvPr id="646" name="n_1mainValue【公民館】&#10;有形固定資産減価償却率">
          <a:extLst>
            <a:ext uri="{FF2B5EF4-FFF2-40B4-BE49-F238E27FC236}">
              <a16:creationId xmlns:a16="http://schemas.microsoft.com/office/drawing/2014/main" xmlns="" id="{5C9E4BFB-78CA-4CE1-B304-6C304D14C951}"/>
            </a:ext>
          </a:extLst>
        </xdr:cNvPr>
        <xdr:cNvSpPr txBox="1"/>
      </xdr:nvSpPr>
      <xdr:spPr>
        <a:xfrm>
          <a:off x="15266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164754</xdr:rowOff>
    </xdr:from>
    <xdr:ext cx="405111" cy="259045"/>
    <xdr:sp macro="" textlink="">
      <xdr:nvSpPr>
        <xdr:cNvPr id="647" name="n_2mainValue【公民館】&#10;有形固定資産減価償却率">
          <a:extLst>
            <a:ext uri="{FF2B5EF4-FFF2-40B4-BE49-F238E27FC236}">
              <a16:creationId xmlns:a16="http://schemas.microsoft.com/office/drawing/2014/main" xmlns="" id="{BC0A59D3-39BA-4F84-A861-B979D792F7FB}"/>
            </a:ext>
          </a:extLst>
        </xdr:cNvPr>
        <xdr:cNvSpPr txBox="1"/>
      </xdr:nvSpPr>
      <xdr:spPr>
        <a:xfrm>
          <a:off x="14389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127198</xdr:rowOff>
    </xdr:from>
    <xdr:ext cx="405111" cy="259045"/>
    <xdr:sp macro="" textlink="">
      <xdr:nvSpPr>
        <xdr:cNvPr id="648" name="n_3mainValue【公民館】&#10;有形固定資産減価償却率">
          <a:extLst>
            <a:ext uri="{FF2B5EF4-FFF2-40B4-BE49-F238E27FC236}">
              <a16:creationId xmlns:a16="http://schemas.microsoft.com/office/drawing/2014/main" xmlns="" id="{174905F7-2D7F-4874-A8A9-19F37978B35D}"/>
            </a:ext>
          </a:extLst>
        </xdr:cNvPr>
        <xdr:cNvSpPr txBox="1"/>
      </xdr:nvSpPr>
      <xdr:spPr>
        <a:xfrm>
          <a:off x="13500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xmlns="" id="{73452DA2-29BE-4E00-B7D9-877AA219EA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xmlns="" id="{B3BB8E96-65DC-4019-9A2E-747F7C9080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xmlns="" id="{235AC30F-3F33-4F3B-BB1B-CCAF2E2D1C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xmlns="" id="{7F110D28-28A4-4658-9DED-97F5E178DF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xmlns="" id="{8B5752D5-A869-4277-B672-10B1DB4010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xmlns="" id="{17D6C469-C6C5-406F-B388-25A3287039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xmlns="" id="{C4BEACB0-2E19-412C-93FE-168868B23B1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xmlns="" id="{2F4A647A-A810-4613-8899-BE140FC1351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xmlns="" id="{1B248D11-B9B3-4A06-A74F-725B84421D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xmlns="" id="{347E33CA-24EF-49DF-9AAF-42F2EE83E54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xmlns="" id="{78E7DCB8-520A-4599-B58F-7CAA7FCB5AE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xmlns="" id="{BDC01792-3142-44A2-9FAB-27D68F47478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xmlns="" id="{958A895E-78FB-48C3-A89B-2885BAFC81E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xmlns="" id="{7FBB12F2-D982-4409-9BB4-793DD6799B7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xmlns="" id="{5E3EBF10-369D-4E39-A5F9-36319E70287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xmlns="" id="{415195D3-0C2C-44B8-A35F-224115C05F7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xmlns="" id="{3FB76E8A-D4FD-401F-84FA-A49AE3D7759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xmlns="" id="{35839AAF-9F48-4ECE-A9E3-B13FC62CCA1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xmlns="" id="{0CC21612-3F02-45CF-9DDD-728AA12C410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xmlns="" id="{824552C2-8555-4F27-B2C8-8E05FF1BB35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xmlns="" id="{7F882893-7AF4-4827-B78E-9C827AC83C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xmlns="" id="{3E3AB353-D445-45A6-ABA1-E938C7601B3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xmlns="" id="{E64B546D-3049-478D-97BB-B2B444638CB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xmlns="" id="{F94444A6-B5A8-46CF-8067-D93F23CE276A}"/>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xmlns="" id="{633B557E-220F-4960-870F-0019A59A4244}"/>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xmlns="" id="{4EBDDD3A-1C10-403D-B42E-BE623B11295D}"/>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xmlns="" id="{AB3F3D6C-9DE2-421A-8B34-306C8EA822DE}"/>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xmlns="" id="{03FC7D19-4D1D-4012-920E-25CC6F8682A4}"/>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a:extLst>
            <a:ext uri="{FF2B5EF4-FFF2-40B4-BE49-F238E27FC236}">
              <a16:creationId xmlns:a16="http://schemas.microsoft.com/office/drawing/2014/main" xmlns="" id="{6DF45386-7546-49B4-8265-036815E62E1B}"/>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xmlns="" id="{CCD18E23-CCFA-416D-9EE9-9F30217A515D}"/>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xmlns="" id="{0B90EB4B-09FB-4F19-B4BE-30B06AC3F8D7}"/>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xmlns="" id="{3771D06F-6B8B-4153-BA90-2586E8DD8378}"/>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xmlns="" id="{5893957E-549A-487B-BB79-F002D1B4C8E2}"/>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D06D1E9F-E077-4F96-B528-7D4396D479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DC9F7201-B86D-4C76-B982-0F5160ED44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47A04307-5B51-47CC-A143-7CD2F89C4CE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765E43F8-E35D-4CD6-9497-30325595BD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82312247-6E25-4670-8A7B-32FB1F0F73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60985</xdr:rowOff>
    </xdr:from>
    <xdr:to>
      <xdr:col>116</xdr:col>
      <xdr:colOff>114300</xdr:colOff>
      <xdr:row>108</xdr:row>
      <xdr:rowOff>162585</xdr:rowOff>
    </xdr:to>
    <xdr:sp macro="" textlink="">
      <xdr:nvSpPr>
        <xdr:cNvPr id="687" name="楕円 686">
          <a:extLst>
            <a:ext uri="{FF2B5EF4-FFF2-40B4-BE49-F238E27FC236}">
              <a16:creationId xmlns:a16="http://schemas.microsoft.com/office/drawing/2014/main" xmlns="" id="{567BE3D4-B6FB-4715-94A5-7D4773D6CBB0}"/>
            </a:ext>
          </a:extLst>
        </xdr:cNvPr>
        <xdr:cNvSpPr/>
      </xdr:nvSpPr>
      <xdr:spPr>
        <a:xfrm>
          <a:off x="22110700" y="185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a:extLst>
            <a:ext uri="{FF2B5EF4-FFF2-40B4-BE49-F238E27FC236}">
              <a16:creationId xmlns:a16="http://schemas.microsoft.com/office/drawing/2014/main" xmlns="" id="{B4F3099A-903B-47A5-A191-E0DDB9E671D8}"/>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61900</xdr:rowOff>
    </xdr:from>
    <xdr:to>
      <xdr:col>112</xdr:col>
      <xdr:colOff>38100</xdr:colOff>
      <xdr:row>108</xdr:row>
      <xdr:rowOff>163500</xdr:rowOff>
    </xdr:to>
    <xdr:sp macro="" textlink="">
      <xdr:nvSpPr>
        <xdr:cNvPr id="689" name="楕円 688">
          <a:extLst>
            <a:ext uri="{FF2B5EF4-FFF2-40B4-BE49-F238E27FC236}">
              <a16:creationId xmlns:a16="http://schemas.microsoft.com/office/drawing/2014/main" xmlns="" id="{4D965D4A-577C-4488-8C1E-34DF8CB18058}"/>
            </a:ext>
          </a:extLst>
        </xdr:cNvPr>
        <xdr:cNvSpPr/>
      </xdr:nvSpPr>
      <xdr:spPr>
        <a:xfrm>
          <a:off x="21272500" y="185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111785</xdr:rowOff>
    </xdr:from>
    <xdr:to>
      <xdr:col>116</xdr:col>
      <xdr:colOff>63500</xdr:colOff>
      <xdr:row>108</xdr:row>
      <xdr:rowOff>112700</xdr:rowOff>
    </xdr:to>
    <xdr:cxnSp macro="">
      <xdr:nvCxnSpPr>
        <xdr:cNvPr id="690" name="直線コネクタ 689">
          <a:extLst>
            <a:ext uri="{FF2B5EF4-FFF2-40B4-BE49-F238E27FC236}">
              <a16:creationId xmlns:a16="http://schemas.microsoft.com/office/drawing/2014/main" xmlns="" id="{C9673BF1-28FE-43C8-8A0D-00D04B671B7C}"/>
            </a:ext>
          </a:extLst>
        </xdr:cNvPr>
        <xdr:cNvCxnSpPr/>
      </xdr:nvCxnSpPr>
      <xdr:spPr>
        <a:xfrm flipV="1">
          <a:off x="21323300" y="186283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62737</xdr:rowOff>
    </xdr:from>
    <xdr:to>
      <xdr:col>107</xdr:col>
      <xdr:colOff>101600</xdr:colOff>
      <xdr:row>108</xdr:row>
      <xdr:rowOff>164337</xdr:rowOff>
    </xdr:to>
    <xdr:sp macro="" textlink="">
      <xdr:nvSpPr>
        <xdr:cNvPr id="691" name="楕円 690">
          <a:extLst>
            <a:ext uri="{FF2B5EF4-FFF2-40B4-BE49-F238E27FC236}">
              <a16:creationId xmlns:a16="http://schemas.microsoft.com/office/drawing/2014/main" xmlns="" id="{D5D409A8-E0EE-4D31-B6B4-CD1E565CA664}"/>
            </a:ext>
          </a:extLst>
        </xdr:cNvPr>
        <xdr:cNvSpPr/>
      </xdr:nvSpPr>
      <xdr:spPr>
        <a:xfrm>
          <a:off x="20383500" y="18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112700</xdr:rowOff>
    </xdr:from>
    <xdr:to>
      <xdr:col>111</xdr:col>
      <xdr:colOff>177800</xdr:colOff>
      <xdr:row>108</xdr:row>
      <xdr:rowOff>113537</xdr:rowOff>
    </xdr:to>
    <xdr:cxnSp macro="">
      <xdr:nvCxnSpPr>
        <xdr:cNvPr id="692" name="直線コネクタ 691">
          <a:extLst>
            <a:ext uri="{FF2B5EF4-FFF2-40B4-BE49-F238E27FC236}">
              <a16:creationId xmlns:a16="http://schemas.microsoft.com/office/drawing/2014/main" xmlns="" id="{5E778A9C-222E-4EA5-AB34-D752D179658D}"/>
            </a:ext>
          </a:extLst>
        </xdr:cNvPr>
        <xdr:cNvCxnSpPr/>
      </xdr:nvCxnSpPr>
      <xdr:spPr>
        <a:xfrm flipV="1">
          <a:off x="20434300" y="1862930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64643</xdr:rowOff>
    </xdr:from>
    <xdr:to>
      <xdr:col>102</xdr:col>
      <xdr:colOff>165100</xdr:colOff>
      <xdr:row>108</xdr:row>
      <xdr:rowOff>166243</xdr:rowOff>
    </xdr:to>
    <xdr:sp macro="" textlink="">
      <xdr:nvSpPr>
        <xdr:cNvPr id="693" name="楕円 692">
          <a:extLst>
            <a:ext uri="{FF2B5EF4-FFF2-40B4-BE49-F238E27FC236}">
              <a16:creationId xmlns:a16="http://schemas.microsoft.com/office/drawing/2014/main" xmlns="" id="{7E8C9313-C781-4092-9235-F099FD333E6D}"/>
            </a:ext>
          </a:extLst>
        </xdr:cNvPr>
        <xdr:cNvSpPr/>
      </xdr:nvSpPr>
      <xdr:spPr>
        <a:xfrm>
          <a:off x="19494500" y="185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113537</xdr:rowOff>
    </xdr:from>
    <xdr:to>
      <xdr:col>107</xdr:col>
      <xdr:colOff>50800</xdr:colOff>
      <xdr:row>108</xdr:row>
      <xdr:rowOff>115443</xdr:rowOff>
    </xdr:to>
    <xdr:cxnSp macro="">
      <xdr:nvCxnSpPr>
        <xdr:cNvPr id="694" name="直線コネクタ 693">
          <a:extLst>
            <a:ext uri="{FF2B5EF4-FFF2-40B4-BE49-F238E27FC236}">
              <a16:creationId xmlns:a16="http://schemas.microsoft.com/office/drawing/2014/main" xmlns="" id="{1FCA6C4F-9D57-4F6A-B6EC-F35DE6985057}"/>
            </a:ext>
          </a:extLst>
        </xdr:cNvPr>
        <xdr:cNvCxnSpPr/>
      </xdr:nvCxnSpPr>
      <xdr:spPr>
        <a:xfrm flipV="1">
          <a:off x="19545300" y="1863013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a:extLst>
            <a:ext uri="{FF2B5EF4-FFF2-40B4-BE49-F238E27FC236}">
              <a16:creationId xmlns:a16="http://schemas.microsoft.com/office/drawing/2014/main" xmlns="" id="{D7DFAC72-A7D9-410B-897B-1E615087BA86}"/>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6" name="n_2aveValue【公民館】&#10;一人当たり面積">
          <a:extLst>
            <a:ext uri="{FF2B5EF4-FFF2-40B4-BE49-F238E27FC236}">
              <a16:creationId xmlns:a16="http://schemas.microsoft.com/office/drawing/2014/main" xmlns="" id="{31B90BAD-E095-43B8-B3A2-986728765F4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7" name="n_3aveValue【公民館】&#10;一人当たり面積">
          <a:extLst>
            <a:ext uri="{FF2B5EF4-FFF2-40B4-BE49-F238E27FC236}">
              <a16:creationId xmlns:a16="http://schemas.microsoft.com/office/drawing/2014/main" xmlns="" id="{CEDA3113-CC84-4C92-A438-767DEAD171A8}"/>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154627</xdr:rowOff>
    </xdr:from>
    <xdr:ext cx="469744" cy="259045"/>
    <xdr:sp macro="" textlink="">
      <xdr:nvSpPr>
        <xdr:cNvPr id="698" name="n_1mainValue【公民館】&#10;一人当たり面積">
          <a:extLst>
            <a:ext uri="{FF2B5EF4-FFF2-40B4-BE49-F238E27FC236}">
              <a16:creationId xmlns:a16="http://schemas.microsoft.com/office/drawing/2014/main" xmlns="" id="{011D1805-13CD-4704-9792-AC53A1ABFAA0}"/>
            </a:ext>
          </a:extLst>
        </xdr:cNvPr>
        <xdr:cNvSpPr txBox="1"/>
      </xdr:nvSpPr>
      <xdr:spPr>
        <a:xfrm>
          <a:off x="21075727" y="186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155464</xdr:rowOff>
    </xdr:from>
    <xdr:ext cx="469744" cy="259045"/>
    <xdr:sp macro="" textlink="">
      <xdr:nvSpPr>
        <xdr:cNvPr id="699" name="n_2mainValue【公民館】&#10;一人当たり面積">
          <a:extLst>
            <a:ext uri="{FF2B5EF4-FFF2-40B4-BE49-F238E27FC236}">
              <a16:creationId xmlns:a16="http://schemas.microsoft.com/office/drawing/2014/main" xmlns="" id="{4D19DF64-19C4-4BA8-B261-E7609240E4E2}"/>
            </a:ext>
          </a:extLst>
        </xdr:cNvPr>
        <xdr:cNvSpPr txBox="1"/>
      </xdr:nvSpPr>
      <xdr:spPr>
        <a:xfrm>
          <a:off x="20199427"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157370</xdr:rowOff>
    </xdr:from>
    <xdr:ext cx="469744" cy="259045"/>
    <xdr:sp macro="" textlink="">
      <xdr:nvSpPr>
        <xdr:cNvPr id="700" name="n_3mainValue【公民館】&#10;一人当たり面積">
          <a:extLst>
            <a:ext uri="{FF2B5EF4-FFF2-40B4-BE49-F238E27FC236}">
              <a16:creationId xmlns:a16="http://schemas.microsoft.com/office/drawing/2014/main" xmlns="" id="{56E9E066-5CC3-40C7-8BFA-A28E6F3A4237}"/>
            </a:ext>
          </a:extLst>
        </xdr:cNvPr>
        <xdr:cNvSpPr txBox="1"/>
      </xdr:nvSpPr>
      <xdr:spPr>
        <a:xfrm>
          <a:off x="19310427" y="1867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xmlns="" id="{6B15D443-833E-45D3-988F-853B83A266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xmlns="" id="{7C256248-669A-442C-8B88-FB7DF678D8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xmlns="" id="{82B05DF9-6212-451F-8B33-FA5D61F2EF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町が保有する公共施設量の延床面積を住民一人あたりに換算すると、県下で比較すると大きくなっている。地域差（町面積、産業構造、人口、地理的要因）等により、必ずしも県内市町村や類似団体と比較し、それらに合わせることが望ましいとは限らないが、今後の人口形態や産業構造を考慮した、適正な公共施設量の維持に努めていく必要がある。今後は平成２８年度策定の公共施設等総合管理計画等に基づき、施設の建替えや統合等も含め適切に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41D9526-B069-4E6A-8BF3-0FC4F63C544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77B1C23-1B24-4151-A555-2C325BA8DA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6BA2529-1016-48A4-A876-CBA572A043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E3439EA-DE9B-4A7D-9C8C-CF2A962721F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BFA3F75-B54E-44E0-8CCE-5323D425BC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58E9CAE-0AA7-447D-85C4-0F7C48A6DE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B6077FE-4E2F-4710-809F-04B8EAD14BC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88C4229-C9C1-4A9A-8776-A18CEBD1AA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FC68EA2-00EF-4860-91E2-FCB2B08402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C5E9CD4-DF5A-479E-B0EB-BB83E4182C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
1,541
109.63
3,284,885
3,009,939
180,185
1,497,091
3,102,893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A1B6693-D5E3-4E89-A553-5FA19FCA7B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8822E88-1456-47E8-8F54-891CF1AAAE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B827064-72DF-481F-BB18-E4EB5F1776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DF03CDF-9621-4E1B-816A-3A2B653E5D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37B5769-B95A-4426-9F20-7284EEAC08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B69FAE4E-12D9-4E17-8400-C568833E07E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455B0DB-3003-4446-A1A1-BF70D9096D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909BBC1-9377-421C-B069-FCB9D1E522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1F6D410-A6DF-4587-871E-7EC081376A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D4D17DC-AFA8-4F86-8922-282450C245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39DFEC9-E937-41CD-B207-8BE3DA0206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E5B924A-6AE0-46C9-A1EC-19C5208D70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BA5FA2F-BA1E-408D-89E1-A1BB4087AA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2073547-1564-4CFC-BBC7-B201B4BA3DB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8FC1092-683B-4EAE-B25C-0A8B5227D9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02F478F-6106-49BA-8A98-D92FEDB0A91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CA83F48-793F-4D37-A7B5-ED0A47C346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CDE8B66-D7B9-411E-BEFF-68DADC9521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1F7321A-3E0E-4448-8F7C-0B1CD5EDAD8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415376F-2369-4ABE-9507-E79DF63510F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8A020EEF-5B41-41EC-80B0-6A0710F524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364F6279-A7B1-4220-ADF1-EBB54B7D4D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2278715B-F2B6-42A2-95AD-72FEA74E1B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5288E3CB-8F40-4567-9766-9CC22695B0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BD28C109-48DB-41FB-92CF-1188AC53B5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92B8F7DC-04A1-46F3-9398-E886B472E9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9A0F2642-D6B3-4A07-94E7-95D9571BC05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F0C1F957-B834-4347-90CB-B10D343FDCC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CAF3E046-F6F2-4122-9CA9-5EFE294351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EA3D7D8D-242C-4F86-9C3A-D98B8403E4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CE1154B4-0C29-40BF-9C15-CDCF6A34DD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78193C5E-F9D7-4DF8-BC3B-45B8DDBB0B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E49A30AC-A93C-4BD9-BEA5-6B4CBE00C4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286618B8-98BD-4813-98A2-C00BEC1FE0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AD6F7763-F695-4A7E-841A-92DC3503052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2146568B-A6F7-4C76-9251-5857BBCBF9E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78170774-08FF-4E08-B922-337C0C3999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5A6D9A65-A3E0-4E51-B9A1-227F1950F5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9C89CECE-D533-4E56-BA11-4B68DC7820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FC3E0A32-83F9-4D1D-8A0D-216C5111B3C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7CE67C16-0E88-403A-A561-208BDC146B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DDED7A87-F168-402D-86EE-B767CBBEBC3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D3E72C5D-A911-4D49-B749-F656861A1C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5B15212D-13CF-4198-9A12-4C0C498B11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AC674DA5-780E-4A28-97C6-9D0191D775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389DC51E-6D6F-45E7-93F3-45C54F35C7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1312AF46-20C5-482F-85D1-09A64AB68EF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DCB093AD-C5E3-4E97-B8C5-50D1FBC649D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FC2DE263-0F72-4CDF-A798-7A6F9E06E11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BE1BFA2-A860-4094-BBE7-20E08C308E0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8FABA959-3D4D-4C37-8604-08FDEE326A7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5CABDAE4-6A67-448F-ACBF-F77E0CE1AF5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CCD1A539-E75B-4BE6-86A2-3AC27A4A05B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C1340C34-A4D3-4B80-ABFD-AE9F5EF6C36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B3443643-C859-4479-B627-8832B8EEC17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03A042E8-7D18-4C61-ABAA-DE6072206F9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D36FF365-AF17-4F17-8C5F-D1DAFF4CFC9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54B2A0BE-7CBD-4473-8291-E97A5BDF1B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4C57EB99-1854-496B-89F4-76CCBD11DDA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C9156B98-CC2E-466A-A99C-946750AD88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xmlns="" id="{9E5545FE-92D2-4C2C-8080-74C158CB16EF}"/>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64AADD33-18D3-4A21-8C76-E6C5664C0216}"/>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xmlns="" id="{8C0D3269-2FFA-44BD-84EB-C3C1F0D435C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4FB5900B-6348-4E5D-AC0A-52CA5FFE1713}"/>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FDB008CE-45D9-42A4-9F2A-6E7CBF43F4FE}"/>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2AD62A2B-D711-4445-A5B8-F43F1BDF2F8C}"/>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xmlns="" id="{CF10A1FA-9460-48DE-AB7C-B9EABE12B77D}"/>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xmlns="" id="{2C16B864-5E54-484B-B821-1795A4E074E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7D35272E-2DA2-462F-AB33-00B0C614F94B}"/>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xmlns="" id="{3B11604F-2958-460E-8FF7-50CB1828BA25}"/>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AE9C7C00-9B37-4989-AF71-5A3D1B1C8F23}"/>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xmlns="" id="{AD2D3189-A8EC-46FF-A570-220B84C2F0A3}"/>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A66AE6D9-020C-43F1-A4C5-32B7B13D97F1}"/>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F6F7C8DD-01EA-4121-83C7-715766C544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FD0B0AB2-89B1-4C34-B95D-713767D889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691117D4-7A31-402D-89BF-23FA3C433A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4A25B4A1-781A-49D1-8FA2-82F34A0E49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FAF15B3D-D872-454C-A5B2-A3B0F1B061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90" name="楕円 89">
          <a:extLst>
            <a:ext uri="{FF2B5EF4-FFF2-40B4-BE49-F238E27FC236}">
              <a16:creationId xmlns:a16="http://schemas.microsoft.com/office/drawing/2014/main" xmlns="" id="{65540C3F-5C93-44A6-9AF8-DDB65C5F2B47}"/>
            </a:ext>
          </a:extLst>
        </xdr:cNvPr>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35577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2384FC59-A3EF-43D7-A823-53C477D2B7E5}"/>
            </a:ext>
          </a:extLst>
        </xdr:cNvPr>
        <xdr:cNvSpPr txBox="1"/>
      </xdr:nvSpPr>
      <xdr:spPr>
        <a:xfrm>
          <a:off x="46736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xdr:rowOff>
    </xdr:from>
    <xdr:to>
      <xdr:col>20</xdr:col>
      <xdr:colOff>38100</xdr:colOff>
      <xdr:row>56</xdr:row>
      <xdr:rowOff>107950</xdr:rowOff>
    </xdr:to>
    <xdr:sp macro="" textlink="">
      <xdr:nvSpPr>
        <xdr:cNvPr id="92" name="楕円 91">
          <a:extLst>
            <a:ext uri="{FF2B5EF4-FFF2-40B4-BE49-F238E27FC236}">
              <a16:creationId xmlns:a16="http://schemas.microsoft.com/office/drawing/2014/main" xmlns="" id="{3E856C83-8A87-4409-9E23-97C9A5F57E4C}"/>
            </a:ext>
          </a:extLst>
        </xdr:cNvPr>
        <xdr:cNvSpPr/>
      </xdr:nvSpPr>
      <xdr:spPr>
        <a:xfrm>
          <a:off x="3746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57150</xdr:rowOff>
    </xdr:to>
    <xdr:cxnSp macro="">
      <xdr:nvCxnSpPr>
        <xdr:cNvPr id="93" name="直線コネクタ 92">
          <a:extLst>
            <a:ext uri="{FF2B5EF4-FFF2-40B4-BE49-F238E27FC236}">
              <a16:creationId xmlns:a16="http://schemas.microsoft.com/office/drawing/2014/main" xmlns="" id="{B6B2D006-3776-4C62-B3A7-C681CEF667FD}"/>
            </a:ext>
          </a:extLst>
        </xdr:cNvPr>
        <xdr:cNvCxnSpPr/>
      </xdr:nvCxnSpPr>
      <xdr:spPr>
        <a:xfrm flipV="1">
          <a:off x="3797300" y="9601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63500</xdr:rowOff>
    </xdr:from>
    <xdr:to>
      <xdr:col>15</xdr:col>
      <xdr:colOff>101600</xdr:colOff>
      <xdr:row>56</xdr:row>
      <xdr:rowOff>165100</xdr:rowOff>
    </xdr:to>
    <xdr:sp macro="" textlink="">
      <xdr:nvSpPr>
        <xdr:cNvPr id="94" name="楕円 93">
          <a:extLst>
            <a:ext uri="{FF2B5EF4-FFF2-40B4-BE49-F238E27FC236}">
              <a16:creationId xmlns:a16="http://schemas.microsoft.com/office/drawing/2014/main" xmlns="" id="{675B4444-99B4-422B-93AB-B55FE7D77D3F}"/>
            </a:ext>
          </a:extLst>
        </xdr:cNvPr>
        <xdr:cNvSpPr/>
      </xdr:nvSpPr>
      <xdr:spPr>
        <a:xfrm>
          <a:off x="2857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57150</xdr:rowOff>
    </xdr:from>
    <xdr:to>
      <xdr:col>19</xdr:col>
      <xdr:colOff>177800</xdr:colOff>
      <xdr:row>56</xdr:row>
      <xdr:rowOff>114300</xdr:rowOff>
    </xdr:to>
    <xdr:cxnSp macro="">
      <xdr:nvCxnSpPr>
        <xdr:cNvPr id="95" name="直線コネクタ 94">
          <a:extLst>
            <a:ext uri="{FF2B5EF4-FFF2-40B4-BE49-F238E27FC236}">
              <a16:creationId xmlns:a16="http://schemas.microsoft.com/office/drawing/2014/main" xmlns="" id="{25E36174-FD8F-4E35-8C41-387402FD1E92}"/>
            </a:ext>
          </a:extLst>
        </xdr:cNvPr>
        <xdr:cNvCxnSpPr/>
      </xdr:nvCxnSpPr>
      <xdr:spPr>
        <a:xfrm flipV="1">
          <a:off x="2908300" y="9658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120650</xdr:rowOff>
    </xdr:from>
    <xdr:to>
      <xdr:col>10</xdr:col>
      <xdr:colOff>165100</xdr:colOff>
      <xdr:row>57</xdr:row>
      <xdr:rowOff>50800</xdr:rowOff>
    </xdr:to>
    <xdr:sp macro="" textlink="">
      <xdr:nvSpPr>
        <xdr:cNvPr id="96" name="楕円 95">
          <a:extLst>
            <a:ext uri="{FF2B5EF4-FFF2-40B4-BE49-F238E27FC236}">
              <a16:creationId xmlns:a16="http://schemas.microsoft.com/office/drawing/2014/main" xmlns="" id="{1A2891A4-F826-4DF0-8228-45B1D5B31DC8}"/>
            </a:ext>
          </a:extLst>
        </xdr:cNvPr>
        <xdr:cNvSpPr/>
      </xdr:nvSpPr>
      <xdr:spPr>
        <a:xfrm>
          <a:off x="1968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114300</xdr:rowOff>
    </xdr:from>
    <xdr:to>
      <xdr:col>15</xdr:col>
      <xdr:colOff>50800</xdr:colOff>
      <xdr:row>57</xdr:row>
      <xdr:rowOff>0</xdr:rowOff>
    </xdr:to>
    <xdr:cxnSp macro="">
      <xdr:nvCxnSpPr>
        <xdr:cNvPr id="97" name="直線コネクタ 96">
          <a:extLst>
            <a:ext uri="{FF2B5EF4-FFF2-40B4-BE49-F238E27FC236}">
              <a16:creationId xmlns:a16="http://schemas.microsoft.com/office/drawing/2014/main" xmlns="" id="{F2748104-859A-4CB6-BDC5-89B60F03769B}"/>
            </a:ext>
          </a:extLst>
        </xdr:cNvPr>
        <xdr:cNvCxnSpPr/>
      </xdr:nvCxnSpPr>
      <xdr:spPr>
        <a:xfrm flipV="1">
          <a:off x="2019300" y="9715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124477</xdr:rowOff>
    </xdr:from>
    <xdr:ext cx="405111" cy="259045"/>
    <xdr:sp macro="" textlink="">
      <xdr:nvSpPr>
        <xdr:cNvPr id="98" name="n_1mainValue【体育館・プール】&#10;有形固定資産減価償却率">
          <a:extLst>
            <a:ext uri="{FF2B5EF4-FFF2-40B4-BE49-F238E27FC236}">
              <a16:creationId xmlns:a16="http://schemas.microsoft.com/office/drawing/2014/main" xmlns="" id="{A5B1E319-BDF0-435E-819E-EE6734A1A52C}"/>
            </a:ext>
          </a:extLst>
        </xdr:cNvPr>
        <xdr:cNvSpPr txBox="1"/>
      </xdr:nvSpPr>
      <xdr:spPr>
        <a:xfrm>
          <a:off x="3582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99" name="n_2mainValue【体育館・プール】&#10;有形固定資産減価償却率">
          <a:extLst>
            <a:ext uri="{FF2B5EF4-FFF2-40B4-BE49-F238E27FC236}">
              <a16:creationId xmlns:a16="http://schemas.microsoft.com/office/drawing/2014/main" xmlns="" id="{5FEE6884-00FB-4542-A143-132071C210EC}"/>
            </a:ext>
          </a:extLst>
        </xdr:cNvPr>
        <xdr:cNvSpPr txBox="1"/>
      </xdr:nvSpPr>
      <xdr:spPr>
        <a:xfrm>
          <a:off x="2705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67327</xdr:rowOff>
    </xdr:from>
    <xdr:ext cx="405111" cy="259045"/>
    <xdr:sp macro="" textlink="">
      <xdr:nvSpPr>
        <xdr:cNvPr id="100" name="n_3mainValue【体育館・プール】&#10;有形固定資産減価償却率">
          <a:extLst>
            <a:ext uri="{FF2B5EF4-FFF2-40B4-BE49-F238E27FC236}">
              <a16:creationId xmlns:a16="http://schemas.microsoft.com/office/drawing/2014/main" xmlns="" id="{CD24E6BD-99CD-4FEC-94F5-AC204A23B100}"/>
            </a:ext>
          </a:extLst>
        </xdr:cNvPr>
        <xdr:cNvSpPr txBox="1"/>
      </xdr:nvSpPr>
      <xdr:spPr>
        <a:xfrm>
          <a:off x="1816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xmlns="" id="{9C716997-0CC6-4295-9B0E-F132417A02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xmlns="" id="{4CE7DFD0-E51F-46EE-A167-736B06F7E3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xmlns="" id="{9156F352-05E8-40C8-AC88-E2068468BC4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xmlns="" id="{E2AEBC48-D48A-43D1-A05E-B90AC49C29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xmlns="" id="{E24376FF-EB7F-4D6C-85CE-0C5A695A69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xmlns="" id="{A41F4C71-9FB9-4CEF-BD73-B232AEB9D6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xmlns="" id="{F5BBBE47-3BF4-4E9B-B168-AF59EE0FB0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xmlns="" id="{9C839B20-90C7-442B-B5CC-0AF154279CA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xmlns="" id="{5BB701E4-516C-4ABA-8101-E6CF1AB2EC5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xmlns="" id="{0A74C0C7-5B49-4662-940F-FDB6CBFB2D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xmlns="" id="{150F8406-F169-402C-85DA-330BA40C3F9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xmlns="" id="{6B399D89-2EA2-47EE-9C6E-31E4B86AA64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xmlns="" id="{441F9E20-9DB1-41A3-9FCB-8BA8D710703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xmlns="" id="{B1E9BFFA-4D16-4D55-A3A0-D094D0FD3EB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xmlns="" id="{92CEDD0F-7CFF-4DF8-A453-9BCDF1AE0BD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xmlns="" id="{869759CF-A4AF-4140-8711-71E95976EFB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xmlns="" id="{5CAC09A3-6E75-475D-95F1-C859FE713FA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xmlns="" id="{BA3C3E4B-9D36-45BE-A9AD-CDF5AC4D4EC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xmlns="" id="{9AF8A6A1-4077-4B8E-8102-5FE399568B6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xmlns="" id="{A789F4AF-AC61-4D60-8567-7E1FE89EA9B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xmlns="" id="{B5CBFF65-1048-4825-BD9F-7D548D46108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xmlns="" id="{7F5F9AB4-85CC-4E22-A579-06BA45F06514}"/>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xmlns="" id="{6202E889-F5D9-4CD1-8D2A-91FC6DEA21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xmlns="" id="{30F30F16-47DF-4FA0-B8E0-1985607F82A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xmlns="" id="{D71D66A4-BB9B-45AA-90E6-3BF31F6D87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xmlns="" id="{9137DBEB-A165-4730-8748-D210B42F1921}"/>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xmlns="" id="{61B37F3B-1971-4844-90FD-F8B5464F33D5}"/>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xmlns="" id="{0CA230AC-F882-4C9C-A098-7B440AE4D278}"/>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xmlns="" id="{89C5EEC0-0D5C-4BCA-9BD0-709B0D961965}"/>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xmlns="" id="{DDC20E5E-6F53-47E0-B642-B5669B71CB37}"/>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xmlns="" id="{FAD47B8B-1140-4E35-9EA5-745AB4E08D98}"/>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xmlns="" id="{18A9BD18-223B-401D-AA4C-372BCB2E52F8}"/>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xmlns="" id="{EE08BA89-047D-4CD8-BB65-016D6CEC2A2B}"/>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xmlns="" id="{B17E745C-2803-42EB-8CC5-64CA3662BCA7}"/>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xmlns="" id="{D131F225-AF32-4C9B-8043-03CCD236F68A}"/>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a16="http://schemas.microsoft.com/office/drawing/2014/main" xmlns="" id="{9F0E38EA-BAAB-4062-BA7C-7B61F85E9484}"/>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xmlns="" id="{BA112D32-7283-49CB-BAF9-173C0E33795F}"/>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a16="http://schemas.microsoft.com/office/drawing/2014/main" xmlns="" id="{40C0BFFA-88D9-4840-BC4C-B972C69E2595}"/>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7C87B856-8BE9-4706-9E9E-AA0D8A483A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8D0D831F-48A7-4D60-94B6-E631F73B3A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201A16D-B9C6-45F4-AC14-C46191ACFBD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92F7027C-AA3F-442B-940D-7A5558E9322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ADB4567F-6C8D-447D-B84F-70B5A7B60A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14351</xdr:rowOff>
    </xdr:from>
    <xdr:to>
      <xdr:col>55</xdr:col>
      <xdr:colOff>50800</xdr:colOff>
      <xdr:row>64</xdr:row>
      <xdr:rowOff>115951</xdr:rowOff>
    </xdr:to>
    <xdr:sp macro="" textlink="">
      <xdr:nvSpPr>
        <xdr:cNvPr id="144" name="楕円 143">
          <a:extLst>
            <a:ext uri="{FF2B5EF4-FFF2-40B4-BE49-F238E27FC236}">
              <a16:creationId xmlns:a16="http://schemas.microsoft.com/office/drawing/2014/main" xmlns="" id="{FF0F90EB-1EA1-48AE-B951-AD13C0226481}"/>
            </a:ext>
          </a:extLst>
        </xdr:cNvPr>
        <xdr:cNvSpPr/>
      </xdr:nvSpPr>
      <xdr:spPr>
        <a:xfrm>
          <a:off x="10426700" y="109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100728</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E00672D7-CBF0-4503-868D-B096915C9F13}"/>
            </a:ext>
          </a:extLst>
        </xdr:cNvPr>
        <xdr:cNvSpPr txBox="1"/>
      </xdr:nvSpPr>
      <xdr:spPr>
        <a:xfrm>
          <a:off x="10515600" y="1090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15657</xdr:rowOff>
    </xdr:from>
    <xdr:to>
      <xdr:col>50</xdr:col>
      <xdr:colOff>165100</xdr:colOff>
      <xdr:row>64</xdr:row>
      <xdr:rowOff>117257</xdr:rowOff>
    </xdr:to>
    <xdr:sp macro="" textlink="">
      <xdr:nvSpPr>
        <xdr:cNvPr id="146" name="楕円 145">
          <a:extLst>
            <a:ext uri="{FF2B5EF4-FFF2-40B4-BE49-F238E27FC236}">
              <a16:creationId xmlns:a16="http://schemas.microsoft.com/office/drawing/2014/main" xmlns="" id="{D3A96946-719C-40DF-ACE3-56AC8A3B219B}"/>
            </a:ext>
          </a:extLst>
        </xdr:cNvPr>
        <xdr:cNvSpPr/>
      </xdr:nvSpPr>
      <xdr:spPr>
        <a:xfrm>
          <a:off x="9588500" y="10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65151</xdr:rowOff>
    </xdr:from>
    <xdr:to>
      <xdr:col>55</xdr:col>
      <xdr:colOff>0</xdr:colOff>
      <xdr:row>64</xdr:row>
      <xdr:rowOff>66457</xdr:rowOff>
    </xdr:to>
    <xdr:cxnSp macro="">
      <xdr:nvCxnSpPr>
        <xdr:cNvPr id="147" name="直線コネクタ 146">
          <a:extLst>
            <a:ext uri="{FF2B5EF4-FFF2-40B4-BE49-F238E27FC236}">
              <a16:creationId xmlns:a16="http://schemas.microsoft.com/office/drawing/2014/main" xmlns="" id="{E119238A-5AE0-4EA6-B2A6-F9DE313E2562}"/>
            </a:ext>
          </a:extLst>
        </xdr:cNvPr>
        <xdr:cNvCxnSpPr/>
      </xdr:nvCxnSpPr>
      <xdr:spPr>
        <a:xfrm flipV="1">
          <a:off x="9639300" y="11037951"/>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17127</xdr:rowOff>
    </xdr:from>
    <xdr:to>
      <xdr:col>46</xdr:col>
      <xdr:colOff>38100</xdr:colOff>
      <xdr:row>64</xdr:row>
      <xdr:rowOff>118727</xdr:rowOff>
    </xdr:to>
    <xdr:sp macro="" textlink="">
      <xdr:nvSpPr>
        <xdr:cNvPr id="148" name="楕円 147">
          <a:extLst>
            <a:ext uri="{FF2B5EF4-FFF2-40B4-BE49-F238E27FC236}">
              <a16:creationId xmlns:a16="http://schemas.microsoft.com/office/drawing/2014/main" xmlns="" id="{E59B26E7-5514-4428-9D16-6F66BE3ADB47}"/>
            </a:ext>
          </a:extLst>
        </xdr:cNvPr>
        <xdr:cNvSpPr/>
      </xdr:nvSpPr>
      <xdr:spPr>
        <a:xfrm>
          <a:off x="8699500" y="109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66457</xdr:rowOff>
    </xdr:from>
    <xdr:to>
      <xdr:col>50</xdr:col>
      <xdr:colOff>114300</xdr:colOff>
      <xdr:row>64</xdr:row>
      <xdr:rowOff>67927</xdr:rowOff>
    </xdr:to>
    <xdr:cxnSp macro="">
      <xdr:nvCxnSpPr>
        <xdr:cNvPr id="149" name="直線コネクタ 148">
          <a:extLst>
            <a:ext uri="{FF2B5EF4-FFF2-40B4-BE49-F238E27FC236}">
              <a16:creationId xmlns:a16="http://schemas.microsoft.com/office/drawing/2014/main" xmlns="" id="{6AAA57A7-B813-4939-A54C-66EABB54DD06}"/>
            </a:ext>
          </a:extLst>
        </xdr:cNvPr>
        <xdr:cNvCxnSpPr/>
      </xdr:nvCxnSpPr>
      <xdr:spPr>
        <a:xfrm flipV="1">
          <a:off x="8750300" y="1103925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20066</xdr:rowOff>
    </xdr:from>
    <xdr:to>
      <xdr:col>41</xdr:col>
      <xdr:colOff>101600</xdr:colOff>
      <xdr:row>64</xdr:row>
      <xdr:rowOff>121666</xdr:rowOff>
    </xdr:to>
    <xdr:sp macro="" textlink="">
      <xdr:nvSpPr>
        <xdr:cNvPr id="150" name="楕円 149">
          <a:extLst>
            <a:ext uri="{FF2B5EF4-FFF2-40B4-BE49-F238E27FC236}">
              <a16:creationId xmlns:a16="http://schemas.microsoft.com/office/drawing/2014/main" xmlns="" id="{ADCC22E5-A9C3-4C2A-BCF9-36F4440A1086}"/>
            </a:ext>
          </a:extLst>
        </xdr:cNvPr>
        <xdr:cNvSpPr/>
      </xdr:nvSpPr>
      <xdr:spPr>
        <a:xfrm>
          <a:off x="7810500" y="109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67927</xdr:rowOff>
    </xdr:from>
    <xdr:to>
      <xdr:col>45</xdr:col>
      <xdr:colOff>177800</xdr:colOff>
      <xdr:row>64</xdr:row>
      <xdr:rowOff>70866</xdr:rowOff>
    </xdr:to>
    <xdr:cxnSp macro="">
      <xdr:nvCxnSpPr>
        <xdr:cNvPr id="151" name="直線コネクタ 150">
          <a:extLst>
            <a:ext uri="{FF2B5EF4-FFF2-40B4-BE49-F238E27FC236}">
              <a16:creationId xmlns:a16="http://schemas.microsoft.com/office/drawing/2014/main" xmlns="" id="{BA628B2D-B01D-41EF-B15A-EB3035B2F0BF}"/>
            </a:ext>
          </a:extLst>
        </xdr:cNvPr>
        <xdr:cNvCxnSpPr/>
      </xdr:nvCxnSpPr>
      <xdr:spPr>
        <a:xfrm flipV="1">
          <a:off x="7861300" y="1104072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108384</xdr:rowOff>
    </xdr:from>
    <xdr:ext cx="469744" cy="259045"/>
    <xdr:sp macro="" textlink="">
      <xdr:nvSpPr>
        <xdr:cNvPr id="152" name="n_1mainValue【体育館・プール】&#10;一人当たり面積">
          <a:extLst>
            <a:ext uri="{FF2B5EF4-FFF2-40B4-BE49-F238E27FC236}">
              <a16:creationId xmlns:a16="http://schemas.microsoft.com/office/drawing/2014/main" xmlns="" id="{49BCDAE3-DEF2-43C4-943A-CF57E470E8FA}"/>
            </a:ext>
          </a:extLst>
        </xdr:cNvPr>
        <xdr:cNvSpPr txBox="1"/>
      </xdr:nvSpPr>
      <xdr:spPr>
        <a:xfrm>
          <a:off x="9391727" y="110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109854</xdr:rowOff>
    </xdr:from>
    <xdr:ext cx="469744" cy="259045"/>
    <xdr:sp macro="" textlink="">
      <xdr:nvSpPr>
        <xdr:cNvPr id="153" name="n_2mainValue【体育館・プール】&#10;一人当たり面積">
          <a:extLst>
            <a:ext uri="{FF2B5EF4-FFF2-40B4-BE49-F238E27FC236}">
              <a16:creationId xmlns:a16="http://schemas.microsoft.com/office/drawing/2014/main" xmlns="" id="{9AA30157-A80B-4E67-8DE1-259EEFBDC333}"/>
            </a:ext>
          </a:extLst>
        </xdr:cNvPr>
        <xdr:cNvSpPr txBox="1"/>
      </xdr:nvSpPr>
      <xdr:spPr>
        <a:xfrm>
          <a:off x="8515427" y="110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112793</xdr:rowOff>
    </xdr:from>
    <xdr:ext cx="469744" cy="259045"/>
    <xdr:sp macro="" textlink="">
      <xdr:nvSpPr>
        <xdr:cNvPr id="154" name="n_3mainValue【体育館・プール】&#10;一人当たり面積">
          <a:extLst>
            <a:ext uri="{FF2B5EF4-FFF2-40B4-BE49-F238E27FC236}">
              <a16:creationId xmlns:a16="http://schemas.microsoft.com/office/drawing/2014/main" xmlns="" id="{2472C016-6538-47CC-8A07-7AD807F09B0A}"/>
            </a:ext>
          </a:extLst>
        </xdr:cNvPr>
        <xdr:cNvSpPr txBox="1"/>
      </xdr:nvSpPr>
      <xdr:spPr>
        <a:xfrm>
          <a:off x="7626427" y="110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xmlns="" id="{FD5B86BE-632C-4B53-9062-055A40882D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xmlns="" id="{37A38A1A-903D-41DA-8104-50E9B19C28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xmlns="" id="{FE8443C7-D441-4C9A-959E-2B2EFE3AF7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xmlns="" id="{A2E11E2A-BFF9-43EA-B5AF-9B92C979A7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xmlns="" id="{1BD1CB68-EB05-4635-8FD9-D1B40AF321E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xmlns="" id="{99A5EBB0-BB6C-4274-B95F-8E24814F714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xmlns="" id="{D0EE480D-A7FE-47AF-BB08-762B25A5B4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xmlns="" id="{B91061D4-AD5F-4469-A5FE-5D44FE365C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xmlns="" id="{C2A2709B-3A38-4D65-8041-FD2D5577F3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xmlns="" id="{F618947B-41F3-4A82-8F7D-4ABA44942D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xmlns="" id="{79843A62-671A-4CAD-9195-7B1F3622BDC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xmlns="" id="{065731D4-1406-41C1-8BA4-DDB21FCC983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xmlns="" id="{CAFFF1F4-96EA-4792-8413-7A429696EF2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xmlns="" id="{6EE6E50E-CDE5-4670-AB52-F0177B11304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xmlns="" id="{71A25CA2-A50B-4698-A7F1-EC97805DA14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xmlns="" id="{D8A196A7-4581-4007-A2DF-FE068734624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xmlns="" id="{89051620-721D-4F6D-977D-E38610D8256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xmlns="" id="{9CCA72FF-D4EF-4596-B89C-1EBCFB773F4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xmlns="" id="{99B70734-9E2D-4E79-B33B-406F9A907B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xmlns="" id="{88DEC6C5-0695-4E98-B080-22B0E1A67FC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xmlns="" id="{BD6CC021-9B42-498F-8230-6C2B9A237CF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xmlns="" id="{F9E072AA-2413-4030-8A81-2CC52281409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xmlns="" id="{57A971DC-F000-4C93-AFEB-26AE6C3A8E6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xmlns="" id="{8DD4CAAA-6E01-4A7B-A680-3790106238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xmlns="" id="{3FB6DF7D-450D-426D-B1C3-F2A86CCEDB2A}"/>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xmlns="" id="{31B06BA6-64ED-47AF-B479-578006C0CF48}"/>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xmlns="" id="{3864BD31-8E17-4398-A9ED-2CB58CFF82E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xmlns="" id="{680AA18D-59A0-44DB-B7D6-1B6EE4F45C9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xmlns="" id="{45189FF0-A4B4-436E-8CB3-DB5682D3405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xmlns="" id="{7C9A6DC9-2577-4FD7-A432-440DC7BDFA75}"/>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xmlns="" id="{5C5951B1-203B-4BB2-A0CE-C9EC2E118B03}"/>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xmlns="" id="{EB5F76F6-78D3-484B-9260-B7338D992EE5}"/>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xmlns="" id="{F5E1A9A2-5F47-4F02-87BF-F83EEA660DAA}"/>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xmlns="" id="{9D3B0959-A8B0-4565-A810-D490416C7836}"/>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xmlns="" id="{C877807B-A930-4E8F-8443-3A5DB9FEF64B}"/>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xmlns="" id="{BA87F825-F7C4-45A4-814A-C219377B5E4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a:extLst>
            <a:ext uri="{FF2B5EF4-FFF2-40B4-BE49-F238E27FC236}">
              <a16:creationId xmlns:a16="http://schemas.microsoft.com/office/drawing/2014/main" xmlns="" id="{5F43F1DF-7DFB-47A9-8675-F31D1592F412}"/>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xmlns="" id="{5E941A18-399C-4474-A933-0E2F79AA98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xmlns="" id="{D77EB57F-4F1B-40C7-AE79-FB80FD2F44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xmlns="" id="{13EC1B95-FAC9-4B17-9AAB-7A6111F26E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xmlns="" id="{D483F9BD-0EA0-4339-A5F3-FA89CD3EAE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xmlns="" id="{D0730857-0A97-4786-B32E-DBE81DB6C0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197" name="楕円 196">
          <a:extLst>
            <a:ext uri="{FF2B5EF4-FFF2-40B4-BE49-F238E27FC236}">
              <a16:creationId xmlns:a16="http://schemas.microsoft.com/office/drawing/2014/main" xmlns="" id="{19B86B36-FAC4-44AB-9FD7-6B422D658C88}"/>
            </a:ext>
          </a:extLst>
        </xdr:cNvPr>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198" name="【福祉施設】&#10;有形固定資産減価償却率該当値テキスト">
          <a:extLst>
            <a:ext uri="{FF2B5EF4-FFF2-40B4-BE49-F238E27FC236}">
              <a16:creationId xmlns:a16="http://schemas.microsoft.com/office/drawing/2014/main" xmlns="" id="{ED9CDC1A-0144-4468-AF99-3FC3A8F09C30}"/>
            </a:ext>
          </a:extLst>
        </xdr:cNvPr>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199" name="楕円 198">
          <a:extLst>
            <a:ext uri="{FF2B5EF4-FFF2-40B4-BE49-F238E27FC236}">
              <a16:creationId xmlns:a16="http://schemas.microsoft.com/office/drawing/2014/main" xmlns="" id="{213B2816-EF6A-47D7-99AC-016006CFDAC7}"/>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116205</xdr:rowOff>
    </xdr:to>
    <xdr:cxnSp macro="">
      <xdr:nvCxnSpPr>
        <xdr:cNvPr id="200" name="直線コネクタ 199">
          <a:extLst>
            <a:ext uri="{FF2B5EF4-FFF2-40B4-BE49-F238E27FC236}">
              <a16:creationId xmlns:a16="http://schemas.microsoft.com/office/drawing/2014/main" xmlns="" id="{E1A2732A-69DF-4D6E-827E-B88EE299E1C6}"/>
            </a:ext>
          </a:extLst>
        </xdr:cNvPr>
        <xdr:cNvCxnSpPr/>
      </xdr:nvCxnSpPr>
      <xdr:spPr>
        <a:xfrm flipV="1">
          <a:off x="3797300" y="1410843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01" name="楕円 200">
          <a:extLst>
            <a:ext uri="{FF2B5EF4-FFF2-40B4-BE49-F238E27FC236}">
              <a16:creationId xmlns:a16="http://schemas.microsoft.com/office/drawing/2014/main" xmlns="" id="{1D278BBD-69F9-418D-AA69-96ECACE8378C}"/>
            </a:ext>
          </a:extLst>
        </xdr:cNvPr>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116205</xdr:rowOff>
    </xdr:to>
    <xdr:cxnSp macro="">
      <xdr:nvCxnSpPr>
        <xdr:cNvPr id="202" name="直線コネクタ 201">
          <a:extLst>
            <a:ext uri="{FF2B5EF4-FFF2-40B4-BE49-F238E27FC236}">
              <a16:creationId xmlns:a16="http://schemas.microsoft.com/office/drawing/2014/main" xmlns="" id="{BE0B3DB0-568B-47D3-8C49-7CE19C669476}"/>
            </a:ext>
          </a:extLst>
        </xdr:cNvPr>
        <xdr:cNvCxnSpPr/>
      </xdr:nvCxnSpPr>
      <xdr:spPr>
        <a:xfrm>
          <a:off x="2908300" y="14074139"/>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203" name="楕円 202">
          <a:extLst>
            <a:ext uri="{FF2B5EF4-FFF2-40B4-BE49-F238E27FC236}">
              <a16:creationId xmlns:a16="http://schemas.microsoft.com/office/drawing/2014/main" xmlns="" id="{D8FB3270-C199-42B1-BF71-61B22F30C55E}"/>
            </a:ext>
          </a:extLst>
        </xdr:cNvPr>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62864</xdr:rowOff>
    </xdr:to>
    <xdr:cxnSp macro="">
      <xdr:nvCxnSpPr>
        <xdr:cNvPr id="204" name="直線コネクタ 203">
          <a:extLst>
            <a:ext uri="{FF2B5EF4-FFF2-40B4-BE49-F238E27FC236}">
              <a16:creationId xmlns:a16="http://schemas.microsoft.com/office/drawing/2014/main" xmlns="" id="{2B4191D9-ABFA-40E8-AE5A-4778FB912E0F}"/>
            </a:ext>
          </a:extLst>
        </xdr:cNvPr>
        <xdr:cNvCxnSpPr/>
      </xdr:nvCxnSpPr>
      <xdr:spPr>
        <a:xfrm flipV="1">
          <a:off x="2019300" y="140741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205" name="n_1mainValue【福祉施設】&#10;有形固定資産減価償却率">
          <a:extLst>
            <a:ext uri="{FF2B5EF4-FFF2-40B4-BE49-F238E27FC236}">
              <a16:creationId xmlns:a16="http://schemas.microsoft.com/office/drawing/2014/main" xmlns="" id="{DCE8D225-CBF3-4D7F-AFBC-DFBBD55A9955}"/>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06" name="n_2mainValue【福祉施設】&#10;有形固定資産減価償却率">
          <a:extLst>
            <a:ext uri="{FF2B5EF4-FFF2-40B4-BE49-F238E27FC236}">
              <a16:creationId xmlns:a16="http://schemas.microsoft.com/office/drawing/2014/main" xmlns="" id="{05E7BB3D-BEEF-41A6-A76E-FB5A1901E7C1}"/>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207" name="n_3mainValue【福祉施設】&#10;有形固定資産減価償却率">
          <a:extLst>
            <a:ext uri="{FF2B5EF4-FFF2-40B4-BE49-F238E27FC236}">
              <a16:creationId xmlns:a16="http://schemas.microsoft.com/office/drawing/2014/main" xmlns="" id="{8EA2DF68-BF95-434D-9FC4-378001B5C328}"/>
            </a:ext>
          </a:extLst>
        </xdr:cNvPr>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xmlns="" id="{206AC6D8-5971-4040-9C28-208845589C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xmlns="" id="{5F9C5BEB-10D2-4219-B930-2D95CB08D4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xmlns="" id="{3F463C7E-F6FF-48B3-9CAE-5BE8DE352F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xmlns="" id="{848E79C6-85F8-4C66-AB2B-4D077F663E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xmlns="" id="{B4541907-695B-4741-99B8-8B43907552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xmlns="" id="{50D73E22-DCE5-4BC4-A580-48A787DAB2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xmlns="" id="{6A945E49-EAA4-4E24-BEFF-302140533AA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xmlns="" id="{A604186E-F46F-4D54-A934-85F9A2A5225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xmlns="" id="{8BCA77B2-DDF3-481E-816A-B1CA0AF506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xmlns="" id="{6F514D79-09AA-4D12-96E0-C11D1499F7A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xmlns="" id="{725BD4DB-CA7A-4CE3-82C4-F1DF9B67AF9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xmlns="" id="{10C7B81E-9349-45E7-94D0-C0F421BB3FA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xmlns="" id="{F8AC1B85-54B2-475C-A7F0-BC34D2E273D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xmlns="" id="{D10A7157-F158-4EF2-8DDE-EFA559354E3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xmlns="" id="{25783020-4537-4F98-8EF2-0ED7B7CF3CD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xmlns="" id="{B91E5399-0A6A-4D48-A693-9C287B8BDDE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xmlns="" id="{41C78740-C5D5-460D-A63E-790EE2CDBCE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xmlns="" id="{0DFF5C1C-6D2F-4438-B7BA-BF02E66EB2F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xmlns="" id="{215983C4-AADD-4DF6-BF04-8EA361121C2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xmlns="" id="{C761FD27-BD73-47F8-B9E2-109C7269F3A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xmlns="" id="{F09995A8-1101-42E4-8F1A-D41D77B34AF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xmlns="" id="{46AE4701-6E65-4329-A3BF-DE7A010D0DC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xmlns="" id="{E63D382C-D079-43B5-8411-8078F902FA4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xmlns="" id="{B89A13CE-5876-4E39-A12F-B004F37F068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xmlns="" id="{F68895CC-1494-410D-9756-35EA9543570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xmlns="" id="{728158C7-3CD5-48BF-A447-87DD197598B7}"/>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xmlns="" id="{B2DDE61E-617B-42D4-9B81-44B9C012B299}"/>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xmlns="" id="{DB8F404B-D45B-4A18-9331-FF6701AD6EA1}"/>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xmlns="" id="{D2EF6644-43F0-4A62-B720-F1FF6BA2E009}"/>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xmlns="" id="{F9B390DD-B773-4F42-803F-BEC4B707A02D}"/>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a:extLst>
            <a:ext uri="{FF2B5EF4-FFF2-40B4-BE49-F238E27FC236}">
              <a16:creationId xmlns:a16="http://schemas.microsoft.com/office/drawing/2014/main" xmlns="" id="{57ACCF4D-12F0-4623-B888-CF1AD812905F}"/>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xmlns="" id="{07D4BBFD-379E-471B-8715-23D8F6F73CFE}"/>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xmlns="" id="{72DDD10F-FBCD-4A02-A6C4-5AB98200F304}"/>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a:extLst>
            <a:ext uri="{FF2B5EF4-FFF2-40B4-BE49-F238E27FC236}">
              <a16:creationId xmlns:a16="http://schemas.microsoft.com/office/drawing/2014/main" xmlns="" id="{B9A61324-EFE8-4656-A1E1-EC5F5C559DFD}"/>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xmlns="" id="{6CFA1743-FF03-4009-9E40-9EDEEC44EC13}"/>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a:extLst>
            <a:ext uri="{FF2B5EF4-FFF2-40B4-BE49-F238E27FC236}">
              <a16:creationId xmlns:a16="http://schemas.microsoft.com/office/drawing/2014/main" xmlns="" id="{F2F782AD-04B7-4D00-A21E-463157AB745A}"/>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xmlns="" id="{1F4A6226-789E-45EF-A7DB-7257B2E23791}"/>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a:extLst>
            <a:ext uri="{FF2B5EF4-FFF2-40B4-BE49-F238E27FC236}">
              <a16:creationId xmlns:a16="http://schemas.microsoft.com/office/drawing/2014/main" xmlns="" id="{52371F40-1E82-4722-B2DF-CFCDBAAB3D5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BCDB84F3-9348-428F-82DB-8AE6663023B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A38DA04C-9141-47D8-ADD0-091D69765BA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15C6D560-7648-41EB-A751-13AFF23A73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BD324B9D-CB3E-4804-AF26-F81BD8C0003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16D8454F-197F-4AD6-8CF9-C52FCB7E66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23223</xdr:rowOff>
    </xdr:from>
    <xdr:to>
      <xdr:col>55</xdr:col>
      <xdr:colOff>50800</xdr:colOff>
      <xdr:row>85</xdr:row>
      <xdr:rowOff>124823</xdr:rowOff>
    </xdr:to>
    <xdr:sp macro="" textlink="">
      <xdr:nvSpPr>
        <xdr:cNvPr id="251" name="楕円 250">
          <a:extLst>
            <a:ext uri="{FF2B5EF4-FFF2-40B4-BE49-F238E27FC236}">
              <a16:creationId xmlns:a16="http://schemas.microsoft.com/office/drawing/2014/main" xmlns="" id="{8D406887-3213-4481-A5C3-3FB782C31C7A}"/>
            </a:ext>
          </a:extLst>
        </xdr:cNvPr>
        <xdr:cNvSpPr/>
      </xdr:nvSpPr>
      <xdr:spPr>
        <a:xfrm>
          <a:off x="104267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1650</xdr:rowOff>
    </xdr:from>
    <xdr:ext cx="469744" cy="259045"/>
    <xdr:sp macro="" textlink="">
      <xdr:nvSpPr>
        <xdr:cNvPr id="252" name="【福祉施設】&#10;一人当たり面積該当値テキスト">
          <a:extLst>
            <a:ext uri="{FF2B5EF4-FFF2-40B4-BE49-F238E27FC236}">
              <a16:creationId xmlns:a16="http://schemas.microsoft.com/office/drawing/2014/main" xmlns="" id="{38F6BEDE-A811-4A0A-8F83-3B69CF985F66}"/>
            </a:ext>
          </a:extLst>
        </xdr:cNvPr>
        <xdr:cNvSpPr txBox="1"/>
      </xdr:nvSpPr>
      <xdr:spPr>
        <a:xfrm>
          <a:off x="10515600" y="14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29101</xdr:rowOff>
    </xdr:from>
    <xdr:to>
      <xdr:col>50</xdr:col>
      <xdr:colOff>165100</xdr:colOff>
      <xdr:row>85</xdr:row>
      <xdr:rowOff>130701</xdr:rowOff>
    </xdr:to>
    <xdr:sp macro="" textlink="">
      <xdr:nvSpPr>
        <xdr:cNvPr id="253" name="楕円 252">
          <a:extLst>
            <a:ext uri="{FF2B5EF4-FFF2-40B4-BE49-F238E27FC236}">
              <a16:creationId xmlns:a16="http://schemas.microsoft.com/office/drawing/2014/main" xmlns="" id="{BD67CF19-CE94-49BF-AA63-6EDCE210B944}"/>
            </a:ext>
          </a:extLst>
        </xdr:cNvPr>
        <xdr:cNvSpPr/>
      </xdr:nvSpPr>
      <xdr:spPr>
        <a:xfrm>
          <a:off x="9588500" y="146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74023</xdr:rowOff>
    </xdr:from>
    <xdr:to>
      <xdr:col>55</xdr:col>
      <xdr:colOff>0</xdr:colOff>
      <xdr:row>85</xdr:row>
      <xdr:rowOff>79901</xdr:rowOff>
    </xdr:to>
    <xdr:cxnSp macro="">
      <xdr:nvCxnSpPr>
        <xdr:cNvPr id="254" name="直線コネクタ 253">
          <a:extLst>
            <a:ext uri="{FF2B5EF4-FFF2-40B4-BE49-F238E27FC236}">
              <a16:creationId xmlns:a16="http://schemas.microsoft.com/office/drawing/2014/main" xmlns="" id="{6D1C36AD-5D91-4423-80A1-4DC81DBE78A7}"/>
            </a:ext>
          </a:extLst>
        </xdr:cNvPr>
        <xdr:cNvCxnSpPr/>
      </xdr:nvCxnSpPr>
      <xdr:spPr>
        <a:xfrm flipV="1">
          <a:off x="9639300" y="14647273"/>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34652</xdr:rowOff>
    </xdr:from>
    <xdr:to>
      <xdr:col>46</xdr:col>
      <xdr:colOff>38100</xdr:colOff>
      <xdr:row>85</xdr:row>
      <xdr:rowOff>136252</xdr:rowOff>
    </xdr:to>
    <xdr:sp macro="" textlink="">
      <xdr:nvSpPr>
        <xdr:cNvPr id="255" name="楕円 254">
          <a:extLst>
            <a:ext uri="{FF2B5EF4-FFF2-40B4-BE49-F238E27FC236}">
              <a16:creationId xmlns:a16="http://schemas.microsoft.com/office/drawing/2014/main" xmlns="" id="{2D7CCA53-35E3-45BA-879A-B36B4DB2EC01}"/>
            </a:ext>
          </a:extLst>
        </xdr:cNvPr>
        <xdr:cNvSpPr/>
      </xdr:nvSpPr>
      <xdr:spPr>
        <a:xfrm>
          <a:off x="8699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79901</xdr:rowOff>
    </xdr:from>
    <xdr:to>
      <xdr:col>50</xdr:col>
      <xdr:colOff>114300</xdr:colOff>
      <xdr:row>85</xdr:row>
      <xdr:rowOff>85452</xdr:rowOff>
    </xdr:to>
    <xdr:cxnSp macro="">
      <xdr:nvCxnSpPr>
        <xdr:cNvPr id="256" name="直線コネクタ 255">
          <a:extLst>
            <a:ext uri="{FF2B5EF4-FFF2-40B4-BE49-F238E27FC236}">
              <a16:creationId xmlns:a16="http://schemas.microsoft.com/office/drawing/2014/main" xmlns="" id="{567F430D-9434-42D7-93D8-2296A59BC458}"/>
            </a:ext>
          </a:extLst>
        </xdr:cNvPr>
        <xdr:cNvCxnSpPr/>
      </xdr:nvCxnSpPr>
      <xdr:spPr>
        <a:xfrm flipV="1">
          <a:off x="8750300" y="14653151"/>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47062</xdr:rowOff>
    </xdr:from>
    <xdr:to>
      <xdr:col>41</xdr:col>
      <xdr:colOff>101600</xdr:colOff>
      <xdr:row>85</xdr:row>
      <xdr:rowOff>148662</xdr:rowOff>
    </xdr:to>
    <xdr:sp macro="" textlink="">
      <xdr:nvSpPr>
        <xdr:cNvPr id="257" name="楕円 256">
          <a:extLst>
            <a:ext uri="{FF2B5EF4-FFF2-40B4-BE49-F238E27FC236}">
              <a16:creationId xmlns:a16="http://schemas.microsoft.com/office/drawing/2014/main" xmlns="" id="{3D7176AD-607E-4649-9D8E-EF2A677B9EC3}"/>
            </a:ext>
          </a:extLst>
        </xdr:cNvPr>
        <xdr:cNvSpPr/>
      </xdr:nvSpPr>
      <xdr:spPr>
        <a:xfrm>
          <a:off x="7810500" y="146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97862</xdr:rowOff>
    </xdr:to>
    <xdr:cxnSp macro="">
      <xdr:nvCxnSpPr>
        <xdr:cNvPr id="258" name="直線コネクタ 257">
          <a:extLst>
            <a:ext uri="{FF2B5EF4-FFF2-40B4-BE49-F238E27FC236}">
              <a16:creationId xmlns:a16="http://schemas.microsoft.com/office/drawing/2014/main" xmlns="" id="{3A90028A-278E-42FF-A899-12051DA232A2}"/>
            </a:ext>
          </a:extLst>
        </xdr:cNvPr>
        <xdr:cNvCxnSpPr/>
      </xdr:nvCxnSpPr>
      <xdr:spPr>
        <a:xfrm flipV="1">
          <a:off x="7861300" y="1465870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121828</xdr:rowOff>
    </xdr:from>
    <xdr:ext cx="469744" cy="259045"/>
    <xdr:sp macro="" textlink="">
      <xdr:nvSpPr>
        <xdr:cNvPr id="259" name="n_1mainValue【福祉施設】&#10;一人当たり面積">
          <a:extLst>
            <a:ext uri="{FF2B5EF4-FFF2-40B4-BE49-F238E27FC236}">
              <a16:creationId xmlns:a16="http://schemas.microsoft.com/office/drawing/2014/main" xmlns="" id="{0BB5A716-8EA2-41F6-AB01-2255E414579C}"/>
            </a:ext>
          </a:extLst>
        </xdr:cNvPr>
        <xdr:cNvSpPr txBox="1"/>
      </xdr:nvSpPr>
      <xdr:spPr>
        <a:xfrm>
          <a:off x="9391727" y="146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260" name="n_2mainValue【福祉施設】&#10;一人当たり面積">
          <a:extLst>
            <a:ext uri="{FF2B5EF4-FFF2-40B4-BE49-F238E27FC236}">
              <a16:creationId xmlns:a16="http://schemas.microsoft.com/office/drawing/2014/main" xmlns="" id="{CA245CAA-703F-4EB4-96D2-9305967CA416}"/>
            </a:ext>
          </a:extLst>
        </xdr:cNvPr>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139789</xdr:rowOff>
    </xdr:from>
    <xdr:ext cx="469744" cy="259045"/>
    <xdr:sp macro="" textlink="">
      <xdr:nvSpPr>
        <xdr:cNvPr id="261" name="n_3mainValue【福祉施設】&#10;一人当たり面積">
          <a:extLst>
            <a:ext uri="{FF2B5EF4-FFF2-40B4-BE49-F238E27FC236}">
              <a16:creationId xmlns:a16="http://schemas.microsoft.com/office/drawing/2014/main" xmlns="" id="{E1AB5B02-CD89-4B6C-8703-ECB6224AF2B0}"/>
            </a:ext>
          </a:extLst>
        </xdr:cNvPr>
        <xdr:cNvSpPr txBox="1"/>
      </xdr:nvSpPr>
      <xdr:spPr>
        <a:xfrm>
          <a:off x="7626427" y="1471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xmlns="" id="{6633E04F-43B8-4E7B-A8F0-DBA93F1BC3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xmlns="" id="{C505879D-0BBC-479D-BD94-9AFC5CAAD6C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xmlns="" id="{0D38599E-3A7A-4B42-8C5F-6AF7FA93AE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xmlns="" id="{5AB83589-BF3B-4FDC-BA1F-8E4FDAE7EC7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xmlns="" id="{C0603FF1-4180-45DA-836B-FA43CC286D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xmlns="" id="{427CACE1-787A-4390-AB35-B5F4AC214A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xmlns="" id="{37FD1344-FA4D-4BFC-B2D1-FABF1A9EBF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xmlns="" id="{9BC50012-3D67-445C-B498-C95859A8462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xmlns="" id="{6A4DBB1B-76C5-49FD-A47F-6D441BC37F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xmlns="" id="{DEA13959-5AFB-4590-90DD-BB032165FB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xmlns="" id="{87ABB7A9-438D-43F2-B162-31E22B519E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xmlns="" id="{AD8CA7DC-3770-4E2B-9761-16EF504D63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xmlns="" id="{BE99FDB1-A689-46B3-A298-2A33CCA1949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xmlns="" id="{F62EB6C9-0674-41C5-95E1-A174F59363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xmlns="" id="{8450995F-232E-49E1-8761-D2F5029D02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xmlns="" id="{F894C009-5E18-4937-A40F-31CB379E18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xmlns="" id="{FE2B9515-9248-4BD7-90FF-8697A25B74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xmlns="" id="{B88ED6EE-1EF9-4A36-BFF5-8869937FD5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xmlns="" id="{2C2AF937-5C04-4FB9-9C92-3D111D24E5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xmlns="" id="{4F369A68-1C3C-4591-9730-36B794F1A3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xmlns="" id="{72FFA119-02C5-4899-8E49-4DD2E3982C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xmlns="" id="{448C1E3B-0DD6-4827-B9B6-2B2D28B801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xmlns="" id="{7DB231AB-C66B-4AC2-8230-85F4B90D54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xmlns="" id="{D0E278ED-6FA4-470A-9300-29AE0B8B752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a:extLst>
            <a:ext uri="{FF2B5EF4-FFF2-40B4-BE49-F238E27FC236}">
              <a16:creationId xmlns:a16="http://schemas.microsoft.com/office/drawing/2014/main" xmlns="" id="{0C47D6D9-4CB3-4E06-9723-36DE65CA2D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a:extLst>
            <a:ext uri="{FF2B5EF4-FFF2-40B4-BE49-F238E27FC236}">
              <a16:creationId xmlns:a16="http://schemas.microsoft.com/office/drawing/2014/main" xmlns="" id="{36B8BA63-9C9A-4367-9685-FFEA8669115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xmlns="" id="{093508B7-C2D7-4987-9524-0B6420E3289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9" name="テキスト ボックス 288">
          <a:extLst>
            <a:ext uri="{FF2B5EF4-FFF2-40B4-BE49-F238E27FC236}">
              <a16:creationId xmlns:a16="http://schemas.microsoft.com/office/drawing/2014/main" xmlns="" id="{6C0ABBC0-01A9-4B81-B617-DE340B80EF47}"/>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xmlns="" id="{01E03C87-4AE0-49AD-8B3A-D19C9933475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xmlns="" id="{7DEB6FF8-516D-4364-A25A-6862461A250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xmlns="" id="{3969A500-659F-46BB-BECD-E17627368B3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xmlns="" id="{75A6F543-4063-46DE-9175-727FF956B93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xmlns="" id="{73F2AB61-03B4-4BF5-8A86-8BE6FB8B2B9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xmlns="" id="{09D096CA-D3C7-47E1-B988-09DF7F0EA4D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xmlns="" id="{CFBD331B-2180-4FFA-A3FC-FE5DB5EC8D7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a:extLst>
            <a:ext uri="{FF2B5EF4-FFF2-40B4-BE49-F238E27FC236}">
              <a16:creationId xmlns:a16="http://schemas.microsoft.com/office/drawing/2014/main" xmlns="" id="{AFED5FB1-244F-4D71-B51F-45901690F05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xmlns="" id="{400C27BC-02DA-4791-907E-A8DE7F4DF9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xmlns="" id="{00881D9D-9BA5-4101-B1EF-DEE13E40728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a:extLst>
            <a:ext uri="{FF2B5EF4-FFF2-40B4-BE49-F238E27FC236}">
              <a16:creationId xmlns:a16="http://schemas.microsoft.com/office/drawing/2014/main" xmlns="" id="{5169C935-5B8B-4578-84FC-CB3B4A4CC0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01" name="直線コネクタ 300">
          <a:extLst>
            <a:ext uri="{FF2B5EF4-FFF2-40B4-BE49-F238E27FC236}">
              <a16:creationId xmlns:a16="http://schemas.microsoft.com/office/drawing/2014/main" xmlns="" id="{7A2FB84A-5821-4E34-BDA9-A65E23B18F5C}"/>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02" name="【一般廃棄物処理施設】&#10;有形固定資産減価償却率最小値テキスト">
          <a:extLst>
            <a:ext uri="{FF2B5EF4-FFF2-40B4-BE49-F238E27FC236}">
              <a16:creationId xmlns:a16="http://schemas.microsoft.com/office/drawing/2014/main" xmlns="" id="{49CFE82A-A5B4-4EA5-93D4-2B771BBA4321}"/>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3" name="直線コネクタ 302">
          <a:extLst>
            <a:ext uri="{FF2B5EF4-FFF2-40B4-BE49-F238E27FC236}">
              <a16:creationId xmlns:a16="http://schemas.microsoft.com/office/drawing/2014/main" xmlns="" id="{1AD37C86-732C-4700-A6CC-03E58290FB5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4" name="【一般廃棄物処理施設】&#10;有形固定資産減価償却率最大値テキスト">
          <a:extLst>
            <a:ext uri="{FF2B5EF4-FFF2-40B4-BE49-F238E27FC236}">
              <a16:creationId xmlns:a16="http://schemas.microsoft.com/office/drawing/2014/main" xmlns="" id="{67C9E2EB-5E9A-4EBF-89A7-1CFE3934A587}"/>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5" name="直線コネクタ 304">
          <a:extLst>
            <a:ext uri="{FF2B5EF4-FFF2-40B4-BE49-F238E27FC236}">
              <a16:creationId xmlns:a16="http://schemas.microsoft.com/office/drawing/2014/main" xmlns="" id="{1DA27DE0-BEA4-4F9B-92A4-9B35E9D9C4EE}"/>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6" name="【一般廃棄物処理施設】&#10;有形固定資産減価償却率平均値テキスト">
          <a:extLst>
            <a:ext uri="{FF2B5EF4-FFF2-40B4-BE49-F238E27FC236}">
              <a16:creationId xmlns:a16="http://schemas.microsoft.com/office/drawing/2014/main" xmlns="" id="{09D9CB2B-5D93-4924-A4B7-87A143919D33}"/>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7" name="フローチャート: 判断 306">
          <a:extLst>
            <a:ext uri="{FF2B5EF4-FFF2-40B4-BE49-F238E27FC236}">
              <a16:creationId xmlns:a16="http://schemas.microsoft.com/office/drawing/2014/main" xmlns="" id="{8BB71DD5-4862-400F-BB36-22AD9F39C111}"/>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8" name="フローチャート: 判断 307">
          <a:extLst>
            <a:ext uri="{FF2B5EF4-FFF2-40B4-BE49-F238E27FC236}">
              <a16:creationId xmlns:a16="http://schemas.microsoft.com/office/drawing/2014/main" xmlns="" id="{06AD8AD0-0216-4A2F-9A1F-F05D387D3C36}"/>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xmlns="" id="{B8CF6637-DA7F-4BA9-A7BC-096285E9B84D}"/>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10" name="フローチャート: 判断 309">
          <a:extLst>
            <a:ext uri="{FF2B5EF4-FFF2-40B4-BE49-F238E27FC236}">
              <a16:creationId xmlns:a16="http://schemas.microsoft.com/office/drawing/2014/main" xmlns="" id="{B2A62F0B-FC0F-4503-A60D-B1BCDCDA9976}"/>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11" name="n_2aveValue【一般廃棄物処理施設】&#10;有形固定資産減価償却率">
          <a:extLst>
            <a:ext uri="{FF2B5EF4-FFF2-40B4-BE49-F238E27FC236}">
              <a16:creationId xmlns:a16="http://schemas.microsoft.com/office/drawing/2014/main" xmlns="" id="{0E8B48FD-AE4F-4020-8DEB-9F63FFA9051F}"/>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12" name="フローチャート: 判断 311">
          <a:extLst>
            <a:ext uri="{FF2B5EF4-FFF2-40B4-BE49-F238E27FC236}">
              <a16:creationId xmlns:a16="http://schemas.microsoft.com/office/drawing/2014/main" xmlns="" id="{2EE38DC7-F34B-4893-9065-86382749DB35}"/>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xmlns="" id="{0496E2DF-430D-4172-B028-A10E6E972438}"/>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xmlns="" id="{2CF020C0-CD7A-4D77-94D3-30E7F339C2F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xmlns="" id="{A4EBC0A0-3320-40C9-9FC0-0F5327173B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xmlns="" id="{ADEA402E-3A5E-4A13-B31B-E959E37D79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xmlns="" id="{9B283880-73C0-4423-80FB-0A9B8868F0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xmlns="" id="{38324B02-2BE8-4094-8808-3F024BC389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19" name="楕円 318">
          <a:extLst>
            <a:ext uri="{FF2B5EF4-FFF2-40B4-BE49-F238E27FC236}">
              <a16:creationId xmlns:a16="http://schemas.microsoft.com/office/drawing/2014/main" xmlns="" id="{910B50E1-629C-4A70-83C4-D1C2571E6473}"/>
            </a:ext>
          </a:extLst>
        </xdr:cNvPr>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320" name="【一般廃棄物処理施設】&#10;有形固定資産減価償却率該当値テキスト">
          <a:extLst>
            <a:ext uri="{FF2B5EF4-FFF2-40B4-BE49-F238E27FC236}">
              <a16:creationId xmlns:a16="http://schemas.microsoft.com/office/drawing/2014/main" xmlns="" id="{1FBFABF5-2BBB-4295-B737-6F87B94AAF15}"/>
            </a:ext>
          </a:extLst>
        </xdr:cNvPr>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69850</xdr:rowOff>
    </xdr:from>
    <xdr:to>
      <xdr:col>81</xdr:col>
      <xdr:colOff>101600</xdr:colOff>
      <xdr:row>39</xdr:row>
      <xdr:rowOff>0</xdr:rowOff>
    </xdr:to>
    <xdr:sp macro="" textlink="">
      <xdr:nvSpPr>
        <xdr:cNvPr id="321" name="楕円 320">
          <a:extLst>
            <a:ext uri="{FF2B5EF4-FFF2-40B4-BE49-F238E27FC236}">
              <a16:creationId xmlns:a16="http://schemas.microsoft.com/office/drawing/2014/main" xmlns="" id="{F2350B35-266F-4C35-9506-56E5CB05CF26}"/>
            </a:ext>
          </a:extLst>
        </xdr:cNvPr>
        <xdr:cNvSpPr/>
      </xdr:nvSpPr>
      <xdr:spPr>
        <a:xfrm>
          <a:off x="15430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120650</xdr:rowOff>
    </xdr:to>
    <xdr:cxnSp macro="">
      <xdr:nvCxnSpPr>
        <xdr:cNvPr id="322" name="直線コネクタ 321">
          <a:extLst>
            <a:ext uri="{FF2B5EF4-FFF2-40B4-BE49-F238E27FC236}">
              <a16:creationId xmlns:a16="http://schemas.microsoft.com/office/drawing/2014/main" xmlns="" id="{F4B4A257-3621-4A37-88EB-F74382ADDB75}"/>
            </a:ext>
          </a:extLst>
        </xdr:cNvPr>
        <xdr:cNvCxnSpPr/>
      </xdr:nvCxnSpPr>
      <xdr:spPr>
        <a:xfrm flipV="1">
          <a:off x="15481300" y="66103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104140</xdr:rowOff>
    </xdr:from>
    <xdr:to>
      <xdr:col>76</xdr:col>
      <xdr:colOff>165100</xdr:colOff>
      <xdr:row>39</xdr:row>
      <xdr:rowOff>34290</xdr:rowOff>
    </xdr:to>
    <xdr:sp macro="" textlink="">
      <xdr:nvSpPr>
        <xdr:cNvPr id="323" name="楕円 322">
          <a:extLst>
            <a:ext uri="{FF2B5EF4-FFF2-40B4-BE49-F238E27FC236}">
              <a16:creationId xmlns:a16="http://schemas.microsoft.com/office/drawing/2014/main" xmlns="" id="{FA9BD26C-AD10-48F1-9F6D-34E063F5B9D3}"/>
            </a:ext>
          </a:extLst>
        </xdr:cNvPr>
        <xdr:cNvSpPr/>
      </xdr:nvSpPr>
      <xdr:spPr>
        <a:xfrm>
          <a:off x="14541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120650</xdr:rowOff>
    </xdr:from>
    <xdr:to>
      <xdr:col>81</xdr:col>
      <xdr:colOff>50800</xdr:colOff>
      <xdr:row>38</xdr:row>
      <xdr:rowOff>154940</xdr:rowOff>
    </xdr:to>
    <xdr:cxnSp macro="">
      <xdr:nvCxnSpPr>
        <xdr:cNvPr id="324" name="直線コネクタ 323">
          <a:extLst>
            <a:ext uri="{FF2B5EF4-FFF2-40B4-BE49-F238E27FC236}">
              <a16:creationId xmlns:a16="http://schemas.microsoft.com/office/drawing/2014/main" xmlns="" id="{8170F89E-5F46-43E0-A379-596C2E7302DD}"/>
            </a:ext>
          </a:extLst>
        </xdr:cNvPr>
        <xdr:cNvCxnSpPr/>
      </xdr:nvCxnSpPr>
      <xdr:spPr>
        <a:xfrm flipV="1">
          <a:off x="14592300" y="6635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138430</xdr:rowOff>
    </xdr:from>
    <xdr:to>
      <xdr:col>72</xdr:col>
      <xdr:colOff>38100</xdr:colOff>
      <xdr:row>39</xdr:row>
      <xdr:rowOff>68580</xdr:rowOff>
    </xdr:to>
    <xdr:sp macro="" textlink="">
      <xdr:nvSpPr>
        <xdr:cNvPr id="325" name="楕円 324">
          <a:extLst>
            <a:ext uri="{FF2B5EF4-FFF2-40B4-BE49-F238E27FC236}">
              <a16:creationId xmlns:a16="http://schemas.microsoft.com/office/drawing/2014/main" xmlns="" id="{922726D8-94BD-41E7-B852-4766D90EC22B}"/>
            </a:ext>
          </a:extLst>
        </xdr:cNvPr>
        <xdr:cNvSpPr/>
      </xdr:nvSpPr>
      <xdr:spPr>
        <a:xfrm>
          <a:off x="1365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154940</xdr:rowOff>
    </xdr:from>
    <xdr:to>
      <xdr:col>76</xdr:col>
      <xdr:colOff>114300</xdr:colOff>
      <xdr:row>39</xdr:row>
      <xdr:rowOff>17780</xdr:rowOff>
    </xdr:to>
    <xdr:cxnSp macro="">
      <xdr:nvCxnSpPr>
        <xdr:cNvPr id="326" name="直線コネクタ 325">
          <a:extLst>
            <a:ext uri="{FF2B5EF4-FFF2-40B4-BE49-F238E27FC236}">
              <a16:creationId xmlns:a16="http://schemas.microsoft.com/office/drawing/2014/main" xmlns="" id="{40A5D701-E2B8-4524-BD01-BA9769B714D4}"/>
            </a:ext>
          </a:extLst>
        </xdr:cNvPr>
        <xdr:cNvCxnSpPr/>
      </xdr:nvCxnSpPr>
      <xdr:spPr>
        <a:xfrm flipV="1">
          <a:off x="13703300" y="66700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162577</xdr:rowOff>
    </xdr:from>
    <xdr:ext cx="405111" cy="259045"/>
    <xdr:sp macro="" textlink="">
      <xdr:nvSpPr>
        <xdr:cNvPr id="327" name="n_1mainValue【一般廃棄物処理施設】&#10;有形固定資産減価償却率">
          <a:extLst>
            <a:ext uri="{FF2B5EF4-FFF2-40B4-BE49-F238E27FC236}">
              <a16:creationId xmlns:a16="http://schemas.microsoft.com/office/drawing/2014/main" xmlns="" id="{3F4C536B-7E5A-44E3-BEB4-6E848F5A5E10}"/>
            </a:ext>
          </a:extLst>
        </xdr:cNvPr>
        <xdr:cNvSpPr txBox="1"/>
      </xdr:nvSpPr>
      <xdr:spPr>
        <a:xfrm>
          <a:off x="15266044" y="667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25417</xdr:rowOff>
    </xdr:from>
    <xdr:ext cx="405111" cy="259045"/>
    <xdr:sp macro="" textlink="">
      <xdr:nvSpPr>
        <xdr:cNvPr id="328" name="n_2mainValue【一般廃棄物処理施設】&#10;有形固定資産減価償却率">
          <a:extLst>
            <a:ext uri="{FF2B5EF4-FFF2-40B4-BE49-F238E27FC236}">
              <a16:creationId xmlns:a16="http://schemas.microsoft.com/office/drawing/2014/main" xmlns="" id="{A661E758-1F2C-4977-90BD-DA2CA9DC841E}"/>
            </a:ext>
          </a:extLst>
        </xdr:cNvPr>
        <xdr:cNvSpPr txBox="1"/>
      </xdr:nvSpPr>
      <xdr:spPr>
        <a:xfrm>
          <a:off x="14389744" y="671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59707</xdr:rowOff>
    </xdr:from>
    <xdr:ext cx="405111" cy="259045"/>
    <xdr:sp macro="" textlink="">
      <xdr:nvSpPr>
        <xdr:cNvPr id="329" name="n_3mainValue【一般廃棄物処理施設】&#10;有形固定資産減価償却率">
          <a:extLst>
            <a:ext uri="{FF2B5EF4-FFF2-40B4-BE49-F238E27FC236}">
              <a16:creationId xmlns:a16="http://schemas.microsoft.com/office/drawing/2014/main" xmlns="" id="{F97FE784-AAFB-41F2-9B86-24E281FC3160}"/>
            </a:ext>
          </a:extLst>
        </xdr:cNvPr>
        <xdr:cNvSpPr txBox="1"/>
      </xdr:nvSpPr>
      <xdr:spPr>
        <a:xfrm>
          <a:off x="13500744" y="674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a:extLst>
            <a:ext uri="{FF2B5EF4-FFF2-40B4-BE49-F238E27FC236}">
              <a16:creationId xmlns:a16="http://schemas.microsoft.com/office/drawing/2014/main" xmlns="" id="{FE7C6050-BB3F-42FE-B7B5-673BC3A521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a:extLst>
            <a:ext uri="{FF2B5EF4-FFF2-40B4-BE49-F238E27FC236}">
              <a16:creationId xmlns:a16="http://schemas.microsoft.com/office/drawing/2014/main" xmlns="" id="{59BDEBC8-EE2D-49E1-AE24-EDABBDB806F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a:extLst>
            <a:ext uri="{FF2B5EF4-FFF2-40B4-BE49-F238E27FC236}">
              <a16:creationId xmlns:a16="http://schemas.microsoft.com/office/drawing/2014/main" xmlns="" id="{325FDE0F-8D8F-428F-B7D1-E95E4685D6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a:extLst>
            <a:ext uri="{FF2B5EF4-FFF2-40B4-BE49-F238E27FC236}">
              <a16:creationId xmlns:a16="http://schemas.microsoft.com/office/drawing/2014/main" xmlns="" id="{71FAC5E3-BFDD-4DC8-A63E-CEA70A8ED7D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a:extLst>
            <a:ext uri="{FF2B5EF4-FFF2-40B4-BE49-F238E27FC236}">
              <a16:creationId xmlns:a16="http://schemas.microsoft.com/office/drawing/2014/main" xmlns="" id="{796F94E6-BF84-4BD5-B56F-18D70AFF4E6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a:extLst>
            <a:ext uri="{FF2B5EF4-FFF2-40B4-BE49-F238E27FC236}">
              <a16:creationId xmlns:a16="http://schemas.microsoft.com/office/drawing/2014/main" xmlns="" id="{57A40DB7-B800-49D3-A040-18E1186F8E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a:extLst>
            <a:ext uri="{FF2B5EF4-FFF2-40B4-BE49-F238E27FC236}">
              <a16:creationId xmlns:a16="http://schemas.microsoft.com/office/drawing/2014/main" xmlns="" id="{8DAD7718-DAD9-4A5B-8348-E0BC4DEC2D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a:extLst>
            <a:ext uri="{FF2B5EF4-FFF2-40B4-BE49-F238E27FC236}">
              <a16:creationId xmlns:a16="http://schemas.microsoft.com/office/drawing/2014/main" xmlns="" id="{2F2B4AEF-2EAD-4765-A65D-126948B048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a:extLst>
            <a:ext uri="{FF2B5EF4-FFF2-40B4-BE49-F238E27FC236}">
              <a16:creationId xmlns:a16="http://schemas.microsoft.com/office/drawing/2014/main" xmlns="" id="{C0E988B6-C0C0-4BB6-8340-6A53A92249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a:extLst>
            <a:ext uri="{FF2B5EF4-FFF2-40B4-BE49-F238E27FC236}">
              <a16:creationId xmlns:a16="http://schemas.microsoft.com/office/drawing/2014/main" xmlns="" id="{FB14306E-4A6E-40F7-996C-C2B693DAD3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0" name="直線コネクタ 339">
          <a:extLst>
            <a:ext uri="{FF2B5EF4-FFF2-40B4-BE49-F238E27FC236}">
              <a16:creationId xmlns:a16="http://schemas.microsoft.com/office/drawing/2014/main" xmlns="" id="{0A472761-3374-47BB-A119-3CBC2E33162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1" name="テキスト ボックス 340">
          <a:extLst>
            <a:ext uri="{FF2B5EF4-FFF2-40B4-BE49-F238E27FC236}">
              <a16:creationId xmlns:a16="http://schemas.microsoft.com/office/drawing/2014/main" xmlns="" id="{F6A8BC38-9109-479D-9C99-3BB3A42028C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2" name="直線コネクタ 341">
          <a:extLst>
            <a:ext uri="{FF2B5EF4-FFF2-40B4-BE49-F238E27FC236}">
              <a16:creationId xmlns:a16="http://schemas.microsoft.com/office/drawing/2014/main" xmlns="" id="{8E4D1BEC-4446-4C9D-899A-4FE8CB84C71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3" name="テキスト ボックス 342">
          <a:extLst>
            <a:ext uri="{FF2B5EF4-FFF2-40B4-BE49-F238E27FC236}">
              <a16:creationId xmlns:a16="http://schemas.microsoft.com/office/drawing/2014/main" xmlns="" id="{4499AB4F-A938-43A4-9517-EB68A0F335A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4" name="直線コネクタ 343">
          <a:extLst>
            <a:ext uri="{FF2B5EF4-FFF2-40B4-BE49-F238E27FC236}">
              <a16:creationId xmlns:a16="http://schemas.microsoft.com/office/drawing/2014/main" xmlns="" id="{077451BD-2E13-4421-B3F8-F506BF93294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5" name="テキスト ボックス 344">
          <a:extLst>
            <a:ext uri="{FF2B5EF4-FFF2-40B4-BE49-F238E27FC236}">
              <a16:creationId xmlns:a16="http://schemas.microsoft.com/office/drawing/2014/main" xmlns="" id="{E61E82F8-4602-45FF-9D93-865F0CE3246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6" name="直線コネクタ 345">
          <a:extLst>
            <a:ext uri="{FF2B5EF4-FFF2-40B4-BE49-F238E27FC236}">
              <a16:creationId xmlns:a16="http://schemas.microsoft.com/office/drawing/2014/main" xmlns="" id="{E34D8BEA-8507-4344-9E78-E61CE3CFF06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7" name="テキスト ボックス 346">
          <a:extLst>
            <a:ext uri="{FF2B5EF4-FFF2-40B4-BE49-F238E27FC236}">
              <a16:creationId xmlns:a16="http://schemas.microsoft.com/office/drawing/2014/main" xmlns="" id="{756102CA-AB57-4E01-91CE-75567F3DF82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8" name="直線コネクタ 347">
          <a:extLst>
            <a:ext uri="{FF2B5EF4-FFF2-40B4-BE49-F238E27FC236}">
              <a16:creationId xmlns:a16="http://schemas.microsoft.com/office/drawing/2014/main" xmlns="" id="{938E7486-AB3C-4B1D-8E49-D5F4B86BC66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9" name="テキスト ボックス 348">
          <a:extLst>
            <a:ext uri="{FF2B5EF4-FFF2-40B4-BE49-F238E27FC236}">
              <a16:creationId xmlns:a16="http://schemas.microsoft.com/office/drawing/2014/main" xmlns="" id="{08A10B08-C714-4D9A-8FF7-82F341B1D21C}"/>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a:extLst>
            <a:ext uri="{FF2B5EF4-FFF2-40B4-BE49-F238E27FC236}">
              <a16:creationId xmlns:a16="http://schemas.microsoft.com/office/drawing/2014/main" xmlns="" id="{E23B2984-A35E-4A1A-8DB4-0AF5DEBCB0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1" name="テキスト ボックス 350">
          <a:extLst>
            <a:ext uri="{FF2B5EF4-FFF2-40B4-BE49-F238E27FC236}">
              <a16:creationId xmlns:a16="http://schemas.microsoft.com/office/drawing/2014/main" xmlns="" id="{CD507BBB-8576-4005-A047-289A06A1F22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a:extLst>
            <a:ext uri="{FF2B5EF4-FFF2-40B4-BE49-F238E27FC236}">
              <a16:creationId xmlns:a16="http://schemas.microsoft.com/office/drawing/2014/main" xmlns="" id="{5AB9C633-11D8-48F3-B907-78782111794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53" name="直線コネクタ 352">
          <a:extLst>
            <a:ext uri="{FF2B5EF4-FFF2-40B4-BE49-F238E27FC236}">
              <a16:creationId xmlns:a16="http://schemas.microsoft.com/office/drawing/2014/main" xmlns="" id="{B420CDA3-8111-490D-B756-B2445C4DE0D8}"/>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54" name="【一般廃棄物処理施設】&#10;一人当たり有形固定資産（償却資産）額最小値テキスト">
          <a:extLst>
            <a:ext uri="{FF2B5EF4-FFF2-40B4-BE49-F238E27FC236}">
              <a16:creationId xmlns:a16="http://schemas.microsoft.com/office/drawing/2014/main" xmlns="" id="{5C56FA06-DD2C-4938-A77C-F2414E6535EC}"/>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55" name="直線コネクタ 354">
          <a:extLst>
            <a:ext uri="{FF2B5EF4-FFF2-40B4-BE49-F238E27FC236}">
              <a16:creationId xmlns:a16="http://schemas.microsoft.com/office/drawing/2014/main" xmlns="" id="{C11CC287-DF6F-4C99-88B1-DE33383E6F81}"/>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6" name="【一般廃棄物処理施設】&#10;一人当たり有形固定資産（償却資産）額最大値テキスト">
          <a:extLst>
            <a:ext uri="{FF2B5EF4-FFF2-40B4-BE49-F238E27FC236}">
              <a16:creationId xmlns:a16="http://schemas.microsoft.com/office/drawing/2014/main" xmlns="" id="{2C814DE3-705D-49B8-A23B-48068B525AF9}"/>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7" name="直線コネクタ 356">
          <a:extLst>
            <a:ext uri="{FF2B5EF4-FFF2-40B4-BE49-F238E27FC236}">
              <a16:creationId xmlns:a16="http://schemas.microsoft.com/office/drawing/2014/main" xmlns="" id="{9261A8D0-BC2B-45C9-A451-25D3221081A7}"/>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58" name="【一般廃棄物処理施設】&#10;一人当たり有形固定資産（償却資産）額平均値テキスト">
          <a:extLst>
            <a:ext uri="{FF2B5EF4-FFF2-40B4-BE49-F238E27FC236}">
              <a16:creationId xmlns:a16="http://schemas.microsoft.com/office/drawing/2014/main" xmlns="" id="{01307182-120C-4BC1-857C-B1E932FA9EE8}"/>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9" name="フローチャート: 判断 358">
          <a:extLst>
            <a:ext uri="{FF2B5EF4-FFF2-40B4-BE49-F238E27FC236}">
              <a16:creationId xmlns:a16="http://schemas.microsoft.com/office/drawing/2014/main" xmlns="" id="{822FE1F2-44AB-4C8F-BEB1-AB25B8FCEC9D}"/>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60" name="フローチャート: 判断 359">
          <a:extLst>
            <a:ext uri="{FF2B5EF4-FFF2-40B4-BE49-F238E27FC236}">
              <a16:creationId xmlns:a16="http://schemas.microsoft.com/office/drawing/2014/main" xmlns="" id="{BA56A6FF-BF35-42B6-BBB2-47864C7B959C}"/>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61" name="n_1aveValue【一般廃棄物処理施設】&#10;一人当たり有形固定資産（償却資産）額">
          <a:extLst>
            <a:ext uri="{FF2B5EF4-FFF2-40B4-BE49-F238E27FC236}">
              <a16:creationId xmlns:a16="http://schemas.microsoft.com/office/drawing/2014/main" xmlns="" id="{EB7248C2-9FE6-4B98-9BE5-24994D8CDB91}"/>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62" name="フローチャート: 判断 361">
          <a:extLst>
            <a:ext uri="{FF2B5EF4-FFF2-40B4-BE49-F238E27FC236}">
              <a16:creationId xmlns:a16="http://schemas.microsoft.com/office/drawing/2014/main" xmlns="" id="{530C73EB-4893-4680-B06E-5E51C20AB459}"/>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63" name="n_2aveValue【一般廃棄物処理施設】&#10;一人当たり有形固定資産（償却資産）額">
          <a:extLst>
            <a:ext uri="{FF2B5EF4-FFF2-40B4-BE49-F238E27FC236}">
              <a16:creationId xmlns:a16="http://schemas.microsoft.com/office/drawing/2014/main" xmlns="" id="{E0441216-4119-4CFD-9465-1915741B28ED}"/>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64" name="フローチャート: 判断 363">
          <a:extLst>
            <a:ext uri="{FF2B5EF4-FFF2-40B4-BE49-F238E27FC236}">
              <a16:creationId xmlns:a16="http://schemas.microsoft.com/office/drawing/2014/main" xmlns="" id="{7D76DCDD-A7EC-4877-8D25-F6C5217375A4}"/>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65" name="n_3aveValue【一般廃棄物処理施設】&#10;一人当たり有形固定資産（償却資産）額">
          <a:extLst>
            <a:ext uri="{FF2B5EF4-FFF2-40B4-BE49-F238E27FC236}">
              <a16:creationId xmlns:a16="http://schemas.microsoft.com/office/drawing/2014/main" xmlns="" id="{CE6EB0CC-2B4A-4ED6-992F-D1EF56CCE05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6EB57363-9135-484C-BFA8-F53615A5BF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xmlns="" id="{10B90B2C-1579-4D85-9298-49B8FE81CF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xmlns="" id="{EFA9409C-460E-4FE0-8557-8B160A2197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xmlns="" id="{992D24A3-B1C6-4F67-98B7-8E9D547C051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BE824FA9-3DDB-4ECC-8D07-28CA205A8C4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144361</xdr:rowOff>
    </xdr:from>
    <xdr:to>
      <xdr:col>116</xdr:col>
      <xdr:colOff>114300</xdr:colOff>
      <xdr:row>42</xdr:row>
      <xdr:rowOff>74511</xdr:rowOff>
    </xdr:to>
    <xdr:sp macro="" textlink="">
      <xdr:nvSpPr>
        <xdr:cNvPr id="371" name="楕円 370">
          <a:extLst>
            <a:ext uri="{FF2B5EF4-FFF2-40B4-BE49-F238E27FC236}">
              <a16:creationId xmlns:a16="http://schemas.microsoft.com/office/drawing/2014/main" xmlns="" id="{E4BA1E94-597C-4C59-B330-4F49478CF48E}"/>
            </a:ext>
          </a:extLst>
        </xdr:cNvPr>
        <xdr:cNvSpPr/>
      </xdr:nvSpPr>
      <xdr:spPr>
        <a:xfrm>
          <a:off x="22110700" y="71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59288</xdr:rowOff>
    </xdr:from>
    <xdr:ext cx="534377" cy="259045"/>
    <xdr:sp macro="" textlink="">
      <xdr:nvSpPr>
        <xdr:cNvPr id="372" name="【一般廃棄物処理施設】&#10;一人当たり有形固定資産（償却資産）額該当値テキスト">
          <a:extLst>
            <a:ext uri="{FF2B5EF4-FFF2-40B4-BE49-F238E27FC236}">
              <a16:creationId xmlns:a16="http://schemas.microsoft.com/office/drawing/2014/main" xmlns="" id="{2FBDCFD3-8800-425F-B03B-16CCA04B3CE0}"/>
            </a:ext>
          </a:extLst>
        </xdr:cNvPr>
        <xdr:cNvSpPr txBox="1"/>
      </xdr:nvSpPr>
      <xdr:spPr>
        <a:xfrm>
          <a:off x="22199600" y="70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144572</xdr:rowOff>
    </xdr:from>
    <xdr:to>
      <xdr:col>112</xdr:col>
      <xdr:colOff>38100</xdr:colOff>
      <xdr:row>42</xdr:row>
      <xdr:rowOff>74722</xdr:rowOff>
    </xdr:to>
    <xdr:sp macro="" textlink="">
      <xdr:nvSpPr>
        <xdr:cNvPr id="373" name="楕円 372">
          <a:extLst>
            <a:ext uri="{FF2B5EF4-FFF2-40B4-BE49-F238E27FC236}">
              <a16:creationId xmlns:a16="http://schemas.microsoft.com/office/drawing/2014/main" xmlns="" id="{E43432F8-D9EF-40A2-BB03-7A7495806867}"/>
            </a:ext>
          </a:extLst>
        </xdr:cNvPr>
        <xdr:cNvSpPr/>
      </xdr:nvSpPr>
      <xdr:spPr>
        <a:xfrm>
          <a:off x="21272500" y="71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23711</xdr:rowOff>
    </xdr:from>
    <xdr:to>
      <xdr:col>116</xdr:col>
      <xdr:colOff>63500</xdr:colOff>
      <xdr:row>42</xdr:row>
      <xdr:rowOff>23922</xdr:rowOff>
    </xdr:to>
    <xdr:cxnSp macro="">
      <xdr:nvCxnSpPr>
        <xdr:cNvPr id="374" name="直線コネクタ 373">
          <a:extLst>
            <a:ext uri="{FF2B5EF4-FFF2-40B4-BE49-F238E27FC236}">
              <a16:creationId xmlns:a16="http://schemas.microsoft.com/office/drawing/2014/main" xmlns="" id="{60E1CF69-9B2B-41E3-8DDA-A06C9128E83C}"/>
            </a:ext>
          </a:extLst>
        </xdr:cNvPr>
        <xdr:cNvCxnSpPr/>
      </xdr:nvCxnSpPr>
      <xdr:spPr>
        <a:xfrm flipV="1">
          <a:off x="21323300" y="7224611"/>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143311</xdr:rowOff>
    </xdr:from>
    <xdr:to>
      <xdr:col>107</xdr:col>
      <xdr:colOff>101600</xdr:colOff>
      <xdr:row>42</xdr:row>
      <xdr:rowOff>73461</xdr:rowOff>
    </xdr:to>
    <xdr:sp macro="" textlink="">
      <xdr:nvSpPr>
        <xdr:cNvPr id="375" name="楕円 374">
          <a:extLst>
            <a:ext uri="{FF2B5EF4-FFF2-40B4-BE49-F238E27FC236}">
              <a16:creationId xmlns:a16="http://schemas.microsoft.com/office/drawing/2014/main" xmlns="" id="{25CCD441-6A20-4B09-9933-82DCBEEE43CF}"/>
            </a:ext>
          </a:extLst>
        </xdr:cNvPr>
        <xdr:cNvSpPr/>
      </xdr:nvSpPr>
      <xdr:spPr>
        <a:xfrm>
          <a:off x="20383500" y="71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22661</xdr:rowOff>
    </xdr:from>
    <xdr:to>
      <xdr:col>111</xdr:col>
      <xdr:colOff>177800</xdr:colOff>
      <xdr:row>42</xdr:row>
      <xdr:rowOff>23922</xdr:rowOff>
    </xdr:to>
    <xdr:cxnSp macro="">
      <xdr:nvCxnSpPr>
        <xdr:cNvPr id="376" name="直線コネクタ 375">
          <a:extLst>
            <a:ext uri="{FF2B5EF4-FFF2-40B4-BE49-F238E27FC236}">
              <a16:creationId xmlns:a16="http://schemas.microsoft.com/office/drawing/2014/main" xmlns="" id="{B80212FB-951A-4BE5-85C5-96865458D17E}"/>
            </a:ext>
          </a:extLst>
        </xdr:cNvPr>
        <xdr:cNvCxnSpPr/>
      </xdr:nvCxnSpPr>
      <xdr:spPr>
        <a:xfrm>
          <a:off x="20434300" y="7223561"/>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140519</xdr:rowOff>
    </xdr:from>
    <xdr:to>
      <xdr:col>102</xdr:col>
      <xdr:colOff>165100</xdr:colOff>
      <xdr:row>42</xdr:row>
      <xdr:rowOff>70669</xdr:rowOff>
    </xdr:to>
    <xdr:sp macro="" textlink="">
      <xdr:nvSpPr>
        <xdr:cNvPr id="377" name="楕円 376">
          <a:extLst>
            <a:ext uri="{FF2B5EF4-FFF2-40B4-BE49-F238E27FC236}">
              <a16:creationId xmlns:a16="http://schemas.microsoft.com/office/drawing/2014/main" xmlns="" id="{582E9E13-8FE2-415F-A1DF-D63D00BA723E}"/>
            </a:ext>
          </a:extLst>
        </xdr:cNvPr>
        <xdr:cNvSpPr/>
      </xdr:nvSpPr>
      <xdr:spPr>
        <a:xfrm>
          <a:off x="19494500" y="71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19869</xdr:rowOff>
    </xdr:from>
    <xdr:to>
      <xdr:col>107</xdr:col>
      <xdr:colOff>50800</xdr:colOff>
      <xdr:row>42</xdr:row>
      <xdr:rowOff>22661</xdr:rowOff>
    </xdr:to>
    <xdr:cxnSp macro="">
      <xdr:nvCxnSpPr>
        <xdr:cNvPr id="378" name="直線コネクタ 377">
          <a:extLst>
            <a:ext uri="{FF2B5EF4-FFF2-40B4-BE49-F238E27FC236}">
              <a16:creationId xmlns:a16="http://schemas.microsoft.com/office/drawing/2014/main" xmlns="" id="{FACA05A7-7A70-42AB-8036-AB038CB6D1EF}"/>
            </a:ext>
          </a:extLst>
        </xdr:cNvPr>
        <xdr:cNvCxnSpPr/>
      </xdr:nvCxnSpPr>
      <xdr:spPr>
        <a:xfrm>
          <a:off x="19545300" y="7220769"/>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65849</xdr:rowOff>
    </xdr:from>
    <xdr:ext cx="534377" cy="259045"/>
    <xdr:sp macro="" textlink="">
      <xdr:nvSpPr>
        <xdr:cNvPr id="379" name="n_1mainValue【一般廃棄物処理施設】&#10;一人当たり有形固定資産（償却資産）額">
          <a:extLst>
            <a:ext uri="{FF2B5EF4-FFF2-40B4-BE49-F238E27FC236}">
              <a16:creationId xmlns:a16="http://schemas.microsoft.com/office/drawing/2014/main" xmlns="" id="{7FEF3A82-3965-4ECD-ACD6-3BC197A01B9B}"/>
            </a:ext>
          </a:extLst>
        </xdr:cNvPr>
        <xdr:cNvSpPr txBox="1"/>
      </xdr:nvSpPr>
      <xdr:spPr>
        <a:xfrm>
          <a:off x="21043411" y="72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64588</xdr:rowOff>
    </xdr:from>
    <xdr:ext cx="534377" cy="259045"/>
    <xdr:sp macro="" textlink="">
      <xdr:nvSpPr>
        <xdr:cNvPr id="380" name="n_2mainValue【一般廃棄物処理施設】&#10;一人当たり有形固定資産（償却資産）額">
          <a:extLst>
            <a:ext uri="{FF2B5EF4-FFF2-40B4-BE49-F238E27FC236}">
              <a16:creationId xmlns:a16="http://schemas.microsoft.com/office/drawing/2014/main" xmlns="" id="{57F1DC17-8BEE-4030-BDB5-7CA8713EBDB0}"/>
            </a:ext>
          </a:extLst>
        </xdr:cNvPr>
        <xdr:cNvSpPr txBox="1"/>
      </xdr:nvSpPr>
      <xdr:spPr>
        <a:xfrm>
          <a:off x="20167111" y="72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61796</xdr:rowOff>
    </xdr:from>
    <xdr:ext cx="534377" cy="259045"/>
    <xdr:sp macro="" textlink="">
      <xdr:nvSpPr>
        <xdr:cNvPr id="381" name="n_3mainValue【一般廃棄物処理施設】&#10;一人当たり有形固定資産（償却資産）額">
          <a:extLst>
            <a:ext uri="{FF2B5EF4-FFF2-40B4-BE49-F238E27FC236}">
              <a16:creationId xmlns:a16="http://schemas.microsoft.com/office/drawing/2014/main" xmlns="" id="{A7EF57C2-A561-4413-802B-803FFC0EE64A}"/>
            </a:ext>
          </a:extLst>
        </xdr:cNvPr>
        <xdr:cNvSpPr txBox="1"/>
      </xdr:nvSpPr>
      <xdr:spPr>
        <a:xfrm>
          <a:off x="19278111" y="72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xmlns="" id="{0703D1CA-0947-47E7-B5AF-40C6746B5A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xmlns="" id="{FC599494-5944-424A-B802-4DED8577DEB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xmlns="" id="{D4B3F366-84E9-4C15-A81E-FB54ACBF677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xmlns="" id="{24C6DDA8-0839-41BD-81BA-F9F54590E4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xmlns="" id="{F6E9C9BD-7DB2-4470-8301-A8A59F00DA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xmlns="" id="{9728CF21-7199-4679-9EA1-9AB82EAD52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xmlns="" id="{A8A51ECC-9A9A-4432-986A-5EF71F2405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xmlns="" id="{FE30F7A7-9E22-470A-AFC7-047AA778494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a:extLst>
            <a:ext uri="{FF2B5EF4-FFF2-40B4-BE49-F238E27FC236}">
              <a16:creationId xmlns:a16="http://schemas.microsoft.com/office/drawing/2014/main" xmlns="" id="{184E6F0C-6B0B-42E4-854A-087DB1F685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a:extLst>
            <a:ext uri="{FF2B5EF4-FFF2-40B4-BE49-F238E27FC236}">
              <a16:creationId xmlns:a16="http://schemas.microsoft.com/office/drawing/2014/main" xmlns="" id="{2B7B4BBD-84D8-4BB1-B4D1-D2296FF3C1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a:extLst>
            <a:ext uri="{FF2B5EF4-FFF2-40B4-BE49-F238E27FC236}">
              <a16:creationId xmlns:a16="http://schemas.microsoft.com/office/drawing/2014/main" xmlns="" id="{2C98C79E-B0AA-4C0E-A9F8-FB359A9A00E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a:extLst>
            <a:ext uri="{FF2B5EF4-FFF2-40B4-BE49-F238E27FC236}">
              <a16:creationId xmlns:a16="http://schemas.microsoft.com/office/drawing/2014/main" xmlns="" id="{FEAE9A31-DE0E-49B4-A444-35EBDA95CE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a:extLst>
            <a:ext uri="{FF2B5EF4-FFF2-40B4-BE49-F238E27FC236}">
              <a16:creationId xmlns:a16="http://schemas.microsoft.com/office/drawing/2014/main" xmlns="" id="{5F3F65F9-A461-4E74-9B45-8064045B1FF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a:extLst>
            <a:ext uri="{FF2B5EF4-FFF2-40B4-BE49-F238E27FC236}">
              <a16:creationId xmlns:a16="http://schemas.microsoft.com/office/drawing/2014/main" xmlns="" id="{67D7867E-873A-40E8-8416-CC3E61F7CF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a:extLst>
            <a:ext uri="{FF2B5EF4-FFF2-40B4-BE49-F238E27FC236}">
              <a16:creationId xmlns:a16="http://schemas.microsoft.com/office/drawing/2014/main" xmlns="" id="{F8CFE6AD-7D67-45A6-B616-9BD42F0771F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a:extLst>
            <a:ext uri="{FF2B5EF4-FFF2-40B4-BE49-F238E27FC236}">
              <a16:creationId xmlns:a16="http://schemas.microsoft.com/office/drawing/2014/main" xmlns="" id="{D7F9CE85-AF49-488E-80DD-E12956C6C6B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a:extLst>
            <a:ext uri="{FF2B5EF4-FFF2-40B4-BE49-F238E27FC236}">
              <a16:creationId xmlns:a16="http://schemas.microsoft.com/office/drawing/2014/main" xmlns="" id="{4D2DA6B2-15F5-4F28-96B7-B06A2E2A4D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a:extLst>
            <a:ext uri="{FF2B5EF4-FFF2-40B4-BE49-F238E27FC236}">
              <a16:creationId xmlns:a16="http://schemas.microsoft.com/office/drawing/2014/main" xmlns="" id="{24641B00-DB81-4468-BA57-403F88EAFC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a:extLst>
            <a:ext uri="{FF2B5EF4-FFF2-40B4-BE49-F238E27FC236}">
              <a16:creationId xmlns:a16="http://schemas.microsoft.com/office/drawing/2014/main" xmlns="" id="{7234265B-63BF-4813-94FC-6E6BA15D39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a:extLst>
            <a:ext uri="{FF2B5EF4-FFF2-40B4-BE49-F238E27FC236}">
              <a16:creationId xmlns:a16="http://schemas.microsoft.com/office/drawing/2014/main" xmlns="" id="{B947AC67-7BE3-4A67-A92B-8E59B9718D6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a:extLst>
            <a:ext uri="{FF2B5EF4-FFF2-40B4-BE49-F238E27FC236}">
              <a16:creationId xmlns:a16="http://schemas.microsoft.com/office/drawing/2014/main" xmlns="" id="{798F0F98-F04D-47DC-9766-833EF44F2F5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a:extLst>
            <a:ext uri="{FF2B5EF4-FFF2-40B4-BE49-F238E27FC236}">
              <a16:creationId xmlns:a16="http://schemas.microsoft.com/office/drawing/2014/main" xmlns="" id="{8A9C164F-D022-4F20-825D-AC6BA44CB6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a:extLst>
            <a:ext uri="{FF2B5EF4-FFF2-40B4-BE49-F238E27FC236}">
              <a16:creationId xmlns:a16="http://schemas.microsoft.com/office/drawing/2014/main" xmlns="" id="{E5BBF9DE-60E1-434E-AAF5-C885448BC6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a:extLst>
            <a:ext uri="{FF2B5EF4-FFF2-40B4-BE49-F238E27FC236}">
              <a16:creationId xmlns:a16="http://schemas.microsoft.com/office/drawing/2014/main" xmlns="" id="{5FD8E942-398E-41CB-8EF3-E39DB52047B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a:extLst>
            <a:ext uri="{FF2B5EF4-FFF2-40B4-BE49-F238E27FC236}">
              <a16:creationId xmlns:a16="http://schemas.microsoft.com/office/drawing/2014/main" xmlns="" id="{552BAA1F-0AEE-49C8-A721-4A7CE208F9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a:extLst>
            <a:ext uri="{FF2B5EF4-FFF2-40B4-BE49-F238E27FC236}">
              <a16:creationId xmlns:a16="http://schemas.microsoft.com/office/drawing/2014/main" xmlns="" id="{3472ACB7-8448-4B17-9896-C43849D8AC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a:extLst>
            <a:ext uri="{FF2B5EF4-FFF2-40B4-BE49-F238E27FC236}">
              <a16:creationId xmlns:a16="http://schemas.microsoft.com/office/drawing/2014/main" xmlns="" id="{04D61D41-CB54-454A-9349-B9DC5C39FDB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9" name="テキスト ボックス 408">
          <a:extLst>
            <a:ext uri="{FF2B5EF4-FFF2-40B4-BE49-F238E27FC236}">
              <a16:creationId xmlns:a16="http://schemas.microsoft.com/office/drawing/2014/main" xmlns="" id="{28C0460E-916B-4C45-AD1E-186C1302EAE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a:extLst>
            <a:ext uri="{FF2B5EF4-FFF2-40B4-BE49-F238E27FC236}">
              <a16:creationId xmlns:a16="http://schemas.microsoft.com/office/drawing/2014/main" xmlns="" id="{49D7D5DD-129F-4F0F-8D16-F2DFA436A75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a:extLst>
            <a:ext uri="{FF2B5EF4-FFF2-40B4-BE49-F238E27FC236}">
              <a16:creationId xmlns:a16="http://schemas.microsoft.com/office/drawing/2014/main" xmlns="" id="{B416E65C-8901-46B3-AAD5-9C09A22E51F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a:extLst>
            <a:ext uri="{FF2B5EF4-FFF2-40B4-BE49-F238E27FC236}">
              <a16:creationId xmlns:a16="http://schemas.microsoft.com/office/drawing/2014/main" xmlns="" id="{94351A05-EC2B-4AE4-83C0-97422D4BDE8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a:extLst>
            <a:ext uri="{FF2B5EF4-FFF2-40B4-BE49-F238E27FC236}">
              <a16:creationId xmlns:a16="http://schemas.microsoft.com/office/drawing/2014/main" xmlns="" id="{DB61B30F-9033-44B2-8EC5-21D82FE7776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a:extLst>
            <a:ext uri="{FF2B5EF4-FFF2-40B4-BE49-F238E27FC236}">
              <a16:creationId xmlns:a16="http://schemas.microsoft.com/office/drawing/2014/main" xmlns="" id="{98796F36-3A95-4B84-8450-820140F4070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a:extLst>
            <a:ext uri="{FF2B5EF4-FFF2-40B4-BE49-F238E27FC236}">
              <a16:creationId xmlns:a16="http://schemas.microsoft.com/office/drawing/2014/main" xmlns="" id="{87EE8CD6-D829-41A6-A311-E03EA4C1E42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a:extLst>
            <a:ext uri="{FF2B5EF4-FFF2-40B4-BE49-F238E27FC236}">
              <a16:creationId xmlns:a16="http://schemas.microsoft.com/office/drawing/2014/main" xmlns="" id="{A64D952C-4A15-4F7A-A94B-7F9A6D08FE1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a:extLst>
            <a:ext uri="{FF2B5EF4-FFF2-40B4-BE49-F238E27FC236}">
              <a16:creationId xmlns:a16="http://schemas.microsoft.com/office/drawing/2014/main" xmlns="" id="{271783E4-F6E2-4C9F-8405-7816AAEA4DC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a:extLst>
            <a:ext uri="{FF2B5EF4-FFF2-40B4-BE49-F238E27FC236}">
              <a16:creationId xmlns:a16="http://schemas.microsoft.com/office/drawing/2014/main" xmlns="" id="{4B6F5E1A-FEF6-47A0-BE62-1610D18F13C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9" name="テキスト ボックス 418">
          <a:extLst>
            <a:ext uri="{FF2B5EF4-FFF2-40B4-BE49-F238E27FC236}">
              <a16:creationId xmlns:a16="http://schemas.microsoft.com/office/drawing/2014/main" xmlns="" id="{BE8665E9-EF79-4323-8DB5-3BFD1B9115E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a:extLst>
            <a:ext uri="{FF2B5EF4-FFF2-40B4-BE49-F238E27FC236}">
              <a16:creationId xmlns:a16="http://schemas.microsoft.com/office/drawing/2014/main" xmlns="" id="{0057EBEA-133A-493E-8D52-2666598D7E1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a:extLst>
            <a:ext uri="{FF2B5EF4-FFF2-40B4-BE49-F238E27FC236}">
              <a16:creationId xmlns:a16="http://schemas.microsoft.com/office/drawing/2014/main" xmlns="" id="{FC04A26B-422C-44F6-8801-7D6246F1D6E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a:extLst>
            <a:ext uri="{FF2B5EF4-FFF2-40B4-BE49-F238E27FC236}">
              <a16:creationId xmlns:a16="http://schemas.microsoft.com/office/drawing/2014/main" xmlns="" id="{A980388C-4539-451C-8E9D-9833953D35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23" name="直線コネクタ 422">
          <a:extLst>
            <a:ext uri="{FF2B5EF4-FFF2-40B4-BE49-F238E27FC236}">
              <a16:creationId xmlns:a16="http://schemas.microsoft.com/office/drawing/2014/main" xmlns="" id="{4404B173-D777-4092-9C23-AA2D202E0A2E}"/>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24" name="【消防施設】&#10;有形固定資産減価償却率最小値テキスト">
          <a:extLst>
            <a:ext uri="{FF2B5EF4-FFF2-40B4-BE49-F238E27FC236}">
              <a16:creationId xmlns:a16="http://schemas.microsoft.com/office/drawing/2014/main" xmlns="" id="{8BB0FA39-D9A4-4D1E-941A-3842E38160EC}"/>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25" name="直線コネクタ 424">
          <a:extLst>
            <a:ext uri="{FF2B5EF4-FFF2-40B4-BE49-F238E27FC236}">
              <a16:creationId xmlns:a16="http://schemas.microsoft.com/office/drawing/2014/main" xmlns="" id="{46150A6B-FDAF-457E-BC52-321FFC253679}"/>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6" name="【消防施設】&#10;有形固定資産減価償却率最大値テキスト">
          <a:extLst>
            <a:ext uri="{FF2B5EF4-FFF2-40B4-BE49-F238E27FC236}">
              <a16:creationId xmlns:a16="http://schemas.microsoft.com/office/drawing/2014/main" xmlns="" id="{3FB9809C-B184-488F-B9BE-DFB386E1F875}"/>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7" name="直線コネクタ 426">
          <a:extLst>
            <a:ext uri="{FF2B5EF4-FFF2-40B4-BE49-F238E27FC236}">
              <a16:creationId xmlns:a16="http://schemas.microsoft.com/office/drawing/2014/main" xmlns="" id="{FE796DBB-5282-4417-A387-28ADE249013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28" name="【消防施設】&#10;有形固定資産減価償却率平均値テキスト">
          <a:extLst>
            <a:ext uri="{FF2B5EF4-FFF2-40B4-BE49-F238E27FC236}">
              <a16:creationId xmlns:a16="http://schemas.microsoft.com/office/drawing/2014/main" xmlns="" id="{65FBE87F-B2F8-4E0D-8341-C5836231D736}"/>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29" name="フローチャート: 判断 428">
          <a:extLst>
            <a:ext uri="{FF2B5EF4-FFF2-40B4-BE49-F238E27FC236}">
              <a16:creationId xmlns:a16="http://schemas.microsoft.com/office/drawing/2014/main" xmlns="" id="{DAB6EFFC-940C-4EDC-9270-855CA1C0E3CF}"/>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30" name="フローチャート: 判断 429">
          <a:extLst>
            <a:ext uri="{FF2B5EF4-FFF2-40B4-BE49-F238E27FC236}">
              <a16:creationId xmlns:a16="http://schemas.microsoft.com/office/drawing/2014/main" xmlns="" id="{B0A9BDA5-9EED-417C-AE0C-8C571AFB8C9B}"/>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31" name="n_1aveValue【消防施設】&#10;有形固定資産減価償却率">
          <a:extLst>
            <a:ext uri="{FF2B5EF4-FFF2-40B4-BE49-F238E27FC236}">
              <a16:creationId xmlns:a16="http://schemas.microsoft.com/office/drawing/2014/main" xmlns="" id="{ADF039EA-86B1-4755-A786-D1CE3ADB9F68}"/>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32" name="フローチャート: 判断 431">
          <a:extLst>
            <a:ext uri="{FF2B5EF4-FFF2-40B4-BE49-F238E27FC236}">
              <a16:creationId xmlns:a16="http://schemas.microsoft.com/office/drawing/2014/main" xmlns="" id="{36314611-5F32-4992-83DE-A32072645C11}"/>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33" name="n_2aveValue【消防施設】&#10;有形固定資産減価償却率">
          <a:extLst>
            <a:ext uri="{FF2B5EF4-FFF2-40B4-BE49-F238E27FC236}">
              <a16:creationId xmlns:a16="http://schemas.microsoft.com/office/drawing/2014/main" xmlns="" id="{616E4C73-C5B9-4C1E-9E74-329E1C89F03E}"/>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34" name="フローチャート: 判断 433">
          <a:extLst>
            <a:ext uri="{FF2B5EF4-FFF2-40B4-BE49-F238E27FC236}">
              <a16:creationId xmlns:a16="http://schemas.microsoft.com/office/drawing/2014/main" xmlns="" id="{AFDA8648-E4CF-4ADF-A5CB-EE3BF0AA6F4B}"/>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435" name="n_3aveValue【消防施設】&#10;有形固定資産減価償却率">
          <a:extLst>
            <a:ext uri="{FF2B5EF4-FFF2-40B4-BE49-F238E27FC236}">
              <a16:creationId xmlns:a16="http://schemas.microsoft.com/office/drawing/2014/main" xmlns="" id="{D288946E-946B-46A8-AB24-CE8C36321D31}"/>
            </a:ext>
          </a:extLst>
        </xdr:cNvPr>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xmlns="" id="{409CEFDC-377B-4A6F-A44B-F6C1AEDAAC4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xmlns="" id="{84B44412-F9F9-4E22-BA14-0CBE2E975E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xmlns="" id="{0A16F6C0-BAC2-4B22-81B6-6FAD4A9EAD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xmlns="" id="{E5761508-64B1-4532-86B1-775DB91B23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xmlns="" id="{C1435741-EE99-4C45-904C-48A12CFFBA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441" name="楕円 440">
          <a:extLst>
            <a:ext uri="{FF2B5EF4-FFF2-40B4-BE49-F238E27FC236}">
              <a16:creationId xmlns:a16="http://schemas.microsoft.com/office/drawing/2014/main" xmlns="" id="{ABBC000A-4CC1-4FA2-A231-12E83076C686}"/>
            </a:ext>
          </a:extLst>
        </xdr:cNvPr>
        <xdr:cNvSpPr/>
      </xdr:nvSpPr>
      <xdr:spPr>
        <a:xfrm>
          <a:off x="16268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168564</xdr:rowOff>
    </xdr:from>
    <xdr:ext cx="405111" cy="259045"/>
    <xdr:sp macro="" textlink="">
      <xdr:nvSpPr>
        <xdr:cNvPr id="442" name="【消防施設】&#10;有形固定資産減価償却率該当値テキスト">
          <a:extLst>
            <a:ext uri="{FF2B5EF4-FFF2-40B4-BE49-F238E27FC236}">
              <a16:creationId xmlns:a16="http://schemas.microsoft.com/office/drawing/2014/main" xmlns="" id="{D50C401D-961A-4AD0-AF69-969D75D9CEA5}"/>
            </a:ext>
          </a:extLst>
        </xdr:cNvPr>
        <xdr:cNvSpPr txBox="1"/>
      </xdr:nvSpPr>
      <xdr:spPr>
        <a:xfrm>
          <a:off x="16357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443" name="楕円 442">
          <a:extLst>
            <a:ext uri="{FF2B5EF4-FFF2-40B4-BE49-F238E27FC236}">
              <a16:creationId xmlns:a16="http://schemas.microsoft.com/office/drawing/2014/main" xmlns="" id="{63F34790-F2A4-4F1A-B95E-250D94C6F266}"/>
            </a:ext>
          </a:extLst>
        </xdr:cNvPr>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81</xdr:row>
      <xdr:rowOff>38100</xdr:rowOff>
    </xdr:to>
    <xdr:cxnSp macro="">
      <xdr:nvCxnSpPr>
        <xdr:cNvPr id="444" name="直線コネクタ 443">
          <a:extLst>
            <a:ext uri="{FF2B5EF4-FFF2-40B4-BE49-F238E27FC236}">
              <a16:creationId xmlns:a16="http://schemas.microsoft.com/office/drawing/2014/main" xmlns="" id="{C3E48E71-972F-4638-8779-E3054724876F}"/>
            </a:ext>
          </a:extLst>
        </xdr:cNvPr>
        <xdr:cNvCxnSpPr/>
      </xdr:nvCxnSpPr>
      <xdr:spPr>
        <a:xfrm flipV="1">
          <a:off x="15481300" y="139124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52614</xdr:rowOff>
    </xdr:from>
    <xdr:to>
      <xdr:col>76</xdr:col>
      <xdr:colOff>165100</xdr:colOff>
      <xdr:row>79</xdr:row>
      <xdr:rowOff>154214</xdr:rowOff>
    </xdr:to>
    <xdr:sp macro="" textlink="">
      <xdr:nvSpPr>
        <xdr:cNvPr id="445" name="楕円 444">
          <a:extLst>
            <a:ext uri="{FF2B5EF4-FFF2-40B4-BE49-F238E27FC236}">
              <a16:creationId xmlns:a16="http://schemas.microsoft.com/office/drawing/2014/main" xmlns="" id="{B983469E-16C9-4998-BBC8-B97912B560F1}"/>
            </a:ext>
          </a:extLst>
        </xdr:cNvPr>
        <xdr:cNvSpPr/>
      </xdr:nvSpPr>
      <xdr:spPr>
        <a:xfrm>
          <a:off x="14541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103414</xdr:rowOff>
    </xdr:from>
    <xdr:to>
      <xdr:col>81</xdr:col>
      <xdr:colOff>50800</xdr:colOff>
      <xdr:row>81</xdr:row>
      <xdr:rowOff>38100</xdr:rowOff>
    </xdr:to>
    <xdr:cxnSp macro="">
      <xdr:nvCxnSpPr>
        <xdr:cNvPr id="446" name="直線コネクタ 445">
          <a:extLst>
            <a:ext uri="{FF2B5EF4-FFF2-40B4-BE49-F238E27FC236}">
              <a16:creationId xmlns:a16="http://schemas.microsoft.com/office/drawing/2014/main" xmlns="" id="{9B5EFB42-170A-48E3-B823-0EE737710EB2}"/>
            </a:ext>
          </a:extLst>
        </xdr:cNvPr>
        <xdr:cNvCxnSpPr/>
      </xdr:nvCxnSpPr>
      <xdr:spPr>
        <a:xfrm>
          <a:off x="14592300" y="13647964"/>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85271</xdr:rowOff>
    </xdr:from>
    <xdr:to>
      <xdr:col>72</xdr:col>
      <xdr:colOff>38100</xdr:colOff>
      <xdr:row>80</xdr:row>
      <xdr:rowOff>15421</xdr:rowOff>
    </xdr:to>
    <xdr:sp macro="" textlink="">
      <xdr:nvSpPr>
        <xdr:cNvPr id="447" name="楕円 446">
          <a:extLst>
            <a:ext uri="{FF2B5EF4-FFF2-40B4-BE49-F238E27FC236}">
              <a16:creationId xmlns:a16="http://schemas.microsoft.com/office/drawing/2014/main" xmlns="" id="{1D7FF426-12DD-4B0A-AC85-6269FA0E5717}"/>
            </a:ext>
          </a:extLst>
        </xdr:cNvPr>
        <xdr:cNvSpPr/>
      </xdr:nvSpPr>
      <xdr:spPr>
        <a:xfrm>
          <a:off x="13652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103414</xdr:rowOff>
    </xdr:from>
    <xdr:to>
      <xdr:col>76</xdr:col>
      <xdr:colOff>114300</xdr:colOff>
      <xdr:row>79</xdr:row>
      <xdr:rowOff>136071</xdr:rowOff>
    </xdr:to>
    <xdr:cxnSp macro="">
      <xdr:nvCxnSpPr>
        <xdr:cNvPr id="448" name="直線コネクタ 447">
          <a:extLst>
            <a:ext uri="{FF2B5EF4-FFF2-40B4-BE49-F238E27FC236}">
              <a16:creationId xmlns:a16="http://schemas.microsoft.com/office/drawing/2014/main" xmlns="" id="{F05FEFB6-9DF1-4198-9414-9CCE6F2AC8F3}"/>
            </a:ext>
          </a:extLst>
        </xdr:cNvPr>
        <xdr:cNvCxnSpPr/>
      </xdr:nvCxnSpPr>
      <xdr:spPr>
        <a:xfrm flipV="1">
          <a:off x="13703300" y="136479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105427</xdr:rowOff>
    </xdr:from>
    <xdr:ext cx="405111" cy="259045"/>
    <xdr:sp macro="" textlink="">
      <xdr:nvSpPr>
        <xdr:cNvPr id="449" name="n_1mainValue【消防施設】&#10;有形固定資産減価償却率">
          <a:extLst>
            <a:ext uri="{FF2B5EF4-FFF2-40B4-BE49-F238E27FC236}">
              <a16:creationId xmlns:a16="http://schemas.microsoft.com/office/drawing/2014/main" xmlns="" id="{A1FDB0BB-0A13-477A-B117-AE355AB311CC}"/>
            </a:ext>
          </a:extLst>
        </xdr:cNvPr>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170741</xdr:rowOff>
    </xdr:from>
    <xdr:ext cx="405111" cy="259045"/>
    <xdr:sp macro="" textlink="">
      <xdr:nvSpPr>
        <xdr:cNvPr id="450" name="n_2mainValue【消防施設】&#10;有形固定資産減価償却率">
          <a:extLst>
            <a:ext uri="{FF2B5EF4-FFF2-40B4-BE49-F238E27FC236}">
              <a16:creationId xmlns:a16="http://schemas.microsoft.com/office/drawing/2014/main" xmlns="" id="{CC70D026-ACB7-4D52-80AB-0DB86F760C84}"/>
            </a:ext>
          </a:extLst>
        </xdr:cNvPr>
        <xdr:cNvSpPr txBox="1"/>
      </xdr:nvSpPr>
      <xdr:spPr>
        <a:xfrm>
          <a:off x="14389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31948</xdr:rowOff>
    </xdr:from>
    <xdr:ext cx="405111" cy="259045"/>
    <xdr:sp macro="" textlink="">
      <xdr:nvSpPr>
        <xdr:cNvPr id="451" name="n_3mainValue【消防施設】&#10;有形固定資産減価償却率">
          <a:extLst>
            <a:ext uri="{FF2B5EF4-FFF2-40B4-BE49-F238E27FC236}">
              <a16:creationId xmlns:a16="http://schemas.microsoft.com/office/drawing/2014/main" xmlns="" id="{7E8BA84C-CBFE-4282-92E5-9A75A3DC7EB4}"/>
            </a:ext>
          </a:extLst>
        </xdr:cNvPr>
        <xdr:cNvSpPr txBox="1"/>
      </xdr:nvSpPr>
      <xdr:spPr>
        <a:xfrm>
          <a:off x="13500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a:extLst>
            <a:ext uri="{FF2B5EF4-FFF2-40B4-BE49-F238E27FC236}">
              <a16:creationId xmlns:a16="http://schemas.microsoft.com/office/drawing/2014/main" xmlns="" id="{BC0B90EE-2C68-41AB-A105-F1FB68CC35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a:extLst>
            <a:ext uri="{FF2B5EF4-FFF2-40B4-BE49-F238E27FC236}">
              <a16:creationId xmlns:a16="http://schemas.microsoft.com/office/drawing/2014/main" xmlns="" id="{9877CB0A-29B5-473C-987B-D455EC60798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a:extLst>
            <a:ext uri="{FF2B5EF4-FFF2-40B4-BE49-F238E27FC236}">
              <a16:creationId xmlns:a16="http://schemas.microsoft.com/office/drawing/2014/main" xmlns="" id="{5DE0223C-6EF4-4552-BA6E-1EC8E9F243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a:extLst>
            <a:ext uri="{FF2B5EF4-FFF2-40B4-BE49-F238E27FC236}">
              <a16:creationId xmlns:a16="http://schemas.microsoft.com/office/drawing/2014/main" xmlns="" id="{4B8A62CF-1880-4048-9A1B-9C1EE899358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a:extLst>
            <a:ext uri="{FF2B5EF4-FFF2-40B4-BE49-F238E27FC236}">
              <a16:creationId xmlns:a16="http://schemas.microsoft.com/office/drawing/2014/main" xmlns="" id="{F9B036C5-947C-4F12-8630-FDB51EED47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a:extLst>
            <a:ext uri="{FF2B5EF4-FFF2-40B4-BE49-F238E27FC236}">
              <a16:creationId xmlns:a16="http://schemas.microsoft.com/office/drawing/2014/main" xmlns="" id="{EF7F3BE1-6D07-440B-AD04-880C07EA39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a:extLst>
            <a:ext uri="{FF2B5EF4-FFF2-40B4-BE49-F238E27FC236}">
              <a16:creationId xmlns:a16="http://schemas.microsoft.com/office/drawing/2014/main" xmlns="" id="{47B32328-780A-4D06-A73D-6A7D609E99F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a:extLst>
            <a:ext uri="{FF2B5EF4-FFF2-40B4-BE49-F238E27FC236}">
              <a16:creationId xmlns:a16="http://schemas.microsoft.com/office/drawing/2014/main" xmlns="" id="{B0C09F23-BA8D-443F-9F33-20AC6FEB5E2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a:extLst>
            <a:ext uri="{FF2B5EF4-FFF2-40B4-BE49-F238E27FC236}">
              <a16:creationId xmlns:a16="http://schemas.microsoft.com/office/drawing/2014/main" xmlns="" id="{529AE4DD-DC9B-4046-847A-D32E66D5C0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a:extLst>
            <a:ext uri="{FF2B5EF4-FFF2-40B4-BE49-F238E27FC236}">
              <a16:creationId xmlns:a16="http://schemas.microsoft.com/office/drawing/2014/main" xmlns="" id="{20F40FC8-D43C-4EEE-B0B1-AD4F3ADB62B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2" name="直線コネクタ 461">
          <a:extLst>
            <a:ext uri="{FF2B5EF4-FFF2-40B4-BE49-F238E27FC236}">
              <a16:creationId xmlns:a16="http://schemas.microsoft.com/office/drawing/2014/main" xmlns="" id="{21B7AA11-61BA-4D17-A4A9-09D4B11BFA4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3" name="テキスト ボックス 462">
          <a:extLst>
            <a:ext uri="{FF2B5EF4-FFF2-40B4-BE49-F238E27FC236}">
              <a16:creationId xmlns:a16="http://schemas.microsoft.com/office/drawing/2014/main" xmlns="" id="{D21B1816-E49F-4EB0-93DA-5C1FE26A060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4" name="直線コネクタ 463">
          <a:extLst>
            <a:ext uri="{FF2B5EF4-FFF2-40B4-BE49-F238E27FC236}">
              <a16:creationId xmlns:a16="http://schemas.microsoft.com/office/drawing/2014/main" xmlns="" id="{6513F8CC-345D-4CF4-93BC-0A4B233BD5C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5" name="テキスト ボックス 464">
          <a:extLst>
            <a:ext uri="{FF2B5EF4-FFF2-40B4-BE49-F238E27FC236}">
              <a16:creationId xmlns:a16="http://schemas.microsoft.com/office/drawing/2014/main" xmlns="" id="{4865172F-EF2C-4874-A73E-72CEB7CDC4D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6" name="直線コネクタ 465">
          <a:extLst>
            <a:ext uri="{FF2B5EF4-FFF2-40B4-BE49-F238E27FC236}">
              <a16:creationId xmlns:a16="http://schemas.microsoft.com/office/drawing/2014/main" xmlns="" id="{2AE7A713-3931-4AC4-A793-6076C456CD4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7" name="テキスト ボックス 466">
          <a:extLst>
            <a:ext uri="{FF2B5EF4-FFF2-40B4-BE49-F238E27FC236}">
              <a16:creationId xmlns:a16="http://schemas.microsoft.com/office/drawing/2014/main" xmlns="" id="{3A70300E-EF55-4037-9DA5-9F185ED7904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8" name="直線コネクタ 467">
          <a:extLst>
            <a:ext uri="{FF2B5EF4-FFF2-40B4-BE49-F238E27FC236}">
              <a16:creationId xmlns:a16="http://schemas.microsoft.com/office/drawing/2014/main" xmlns="" id="{A99FC64B-732F-4F0C-9C2B-C95D89A7DCE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9" name="テキスト ボックス 468">
          <a:extLst>
            <a:ext uri="{FF2B5EF4-FFF2-40B4-BE49-F238E27FC236}">
              <a16:creationId xmlns:a16="http://schemas.microsoft.com/office/drawing/2014/main" xmlns="" id="{C0923D73-6B76-4524-8BF3-50066E85AA4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0" name="直線コネクタ 469">
          <a:extLst>
            <a:ext uri="{FF2B5EF4-FFF2-40B4-BE49-F238E27FC236}">
              <a16:creationId xmlns:a16="http://schemas.microsoft.com/office/drawing/2014/main" xmlns="" id="{2C82F0CB-0F6C-4B55-95C8-6685E3EF538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1" name="テキスト ボックス 470">
          <a:extLst>
            <a:ext uri="{FF2B5EF4-FFF2-40B4-BE49-F238E27FC236}">
              <a16:creationId xmlns:a16="http://schemas.microsoft.com/office/drawing/2014/main" xmlns="" id="{36721FE5-2F75-49B6-A149-E77A1F537CA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2" name="直線コネクタ 471">
          <a:extLst>
            <a:ext uri="{FF2B5EF4-FFF2-40B4-BE49-F238E27FC236}">
              <a16:creationId xmlns:a16="http://schemas.microsoft.com/office/drawing/2014/main" xmlns="" id="{BC87095D-1720-49CA-9B2A-BBC203D977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73" name="テキスト ボックス 472">
          <a:extLst>
            <a:ext uri="{FF2B5EF4-FFF2-40B4-BE49-F238E27FC236}">
              <a16:creationId xmlns:a16="http://schemas.microsoft.com/office/drawing/2014/main" xmlns="" id="{DACB523A-5326-403B-A32D-41C7ECA4CCF2}"/>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4" name="【消防施設】&#10;一人当たり面積グラフ枠">
          <a:extLst>
            <a:ext uri="{FF2B5EF4-FFF2-40B4-BE49-F238E27FC236}">
              <a16:creationId xmlns:a16="http://schemas.microsoft.com/office/drawing/2014/main" xmlns="" id="{08E96356-01DA-49D8-8532-9ECCFB219C2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75" name="直線コネクタ 474">
          <a:extLst>
            <a:ext uri="{FF2B5EF4-FFF2-40B4-BE49-F238E27FC236}">
              <a16:creationId xmlns:a16="http://schemas.microsoft.com/office/drawing/2014/main" xmlns="" id="{FC782B6C-B821-4A56-8722-C5633BEFE42E}"/>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76" name="【消防施設】&#10;一人当たり面積最小値テキスト">
          <a:extLst>
            <a:ext uri="{FF2B5EF4-FFF2-40B4-BE49-F238E27FC236}">
              <a16:creationId xmlns:a16="http://schemas.microsoft.com/office/drawing/2014/main" xmlns="" id="{EC840913-0D08-4514-A054-DBC41F533E62}"/>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77" name="直線コネクタ 476">
          <a:extLst>
            <a:ext uri="{FF2B5EF4-FFF2-40B4-BE49-F238E27FC236}">
              <a16:creationId xmlns:a16="http://schemas.microsoft.com/office/drawing/2014/main" xmlns="" id="{D7012848-A2F5-42ED-AD9A-7CACB9A4B33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78" name="【消防施設】&#10;一人当たり面積最大値テキスト">
          <a:extLst>
            <a:ext uri="{FF2B5EF4-FFF2-40B4-BE49-F238E27FC236}">
              <a16:creationId xmlns:a16="http://schemas.microsoft.com/office/drawing/2014/main" xmlns="" id="{0931E2D0-BEFF-46DB-A9EB-03D63963D98C}"/>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79" name="直線コネクタ 478">
          <a:extLst>
            <a:ext uri="{FF2B5EF4-FFF2-40B4-BE49-F238E27FC236}">
              <a16:creationId xmlns:a16="http://schemas.microsoft.com/office/drawing/2014/main" xmlns="" id="{970478CD-0AB7-4BF1-BA4A-DBA2B71675CB}"/>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80" name="【消防施設】&#10;一人当たり面積平均値テキスト">
          <a:extLst>
            <a:ext uri="{FF2B5EF4-FFF2-40B4-BE49-F238E27FC236}">
              <a16:creationId xmlns:a16="http://schemas.microsoft.com/office/drawing/2014/main" xmlns="" id="{FFA8E997-0DDC-4AFC-90A7-988631DCA9E5}"/>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81" name="フローチャート: 判断 480">
          <a:extLst>
            <a:ext uri="{FF2B5EF4-FFF2-40B4-BE49-F238E27FC236}">
              <a16:creationId xmlns:a16="http://schemas.microsoft.com/office/drawing/2014/main" xmlns="" id="{D50BCC67-C1F2-46C5-AE68-D7BE32D7F4B3}"/>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82" name="フローチャート: 判断 481">
          <a:extLst>
            <a:ext uri="{FF2B5EF4-FFF2-40B4-BE49-F238E27FC236}">
              <a16:creationId xmlns:a16="http://schemas.microsoft.com/office/drawing/2014/main" xmlns="" id="{5109B72F-7C5F-4937-B58C-FB95ECBDDCFA}"/>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483" name="n_1aveValue【消防施設】&#10;一人当たり面積">
          <a:extLst>
            <a:ext uri="{FF2B5EF4-FFF2-40B4-BE49-F238E27FC236}">
              <a16:creationId xmlns:a16="http://schemas.microsoft.com/office/drawing/2014/main" xmlns="" id="{9839698A-03D1-4B96-9913-BB2B927B37D5}"/>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84" name="フローチャート: 判断 483">
          <a:extLst>
            <a:ext uri="{FF2B5EF4-FFF2-40B4-BE49-F238E27FC236}">
              <a16:creationId xmlns:a16="http://schemas.microsoft.com/office/drawing/2014/main" xmlns="" id="{94E87965-27C8-46D9-A7A7-0611CD347A8B}"/>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485" name="n_2aveValue【消防施設】&#10;一人当たり面積">
          <a:extLst>
            <a:ext uri="{FF2B5EF4-FFF2-40B4-BE49-F238E27FC236}">
              <a16:creationId xmlns:a16="http://schemas.microsoft.com/office/drawing/2014/main" xmlns="" id="{7D2A2160-EDF4-4236-BF0F-19F637468549}"/>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86" name="フローチャート: 判断 485">
          <a:extLst>
            <a:ext uri="{FF2B5EF4-FFF2-40B4-BE49-F238E27FC236}">
              <a16:creationId xmlns:a16="http://schemas.microsoft.com/office/drawing/2014/main" xmlns="" id="{46A26633-0089-4F01-AC8D-784352BC2373}"/>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487" name="n_3aveValue【消防施設】&#10;一人当たり面積">
          <a:extLst>
            <a:ext uri="{FF2B5EF4-FFF2-40B4-BE49-F238E27FC236}">
              <a16:creationId xmlns:a16="http://schemas.microsoft.com/office/drawing/2014/main" xmlns="" id="{DBBC9922-AA1F-4E85-8AE7-CA0031F1EC6D}"/>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xmlns="" id="{5086982F-8714-48EC-BD03-44DB282908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xmlns="" id="{2E0C2F79-2923-4E63-B90E-8E6326645D3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xmlns="" id="{D50204CC-DD1A-4140-AC8D-2FD3227921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xmlns="" id="{2870EA50-7FBA-4FFD-8309-5CCF07D905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xmlns="" id="{D3AD9587-EB6C-498D-A592-7CA79C4D8B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141605</xdr:rowOff>
    </xdr:from>
    <xdr:to>
      <xdr:col>116</xdr:col>
      <xdr:colOff>114300</xdr:colOff>
      <xdr:row>86</xdr:row>
      <xdr:rowOff>71755</xdr:rowOff>
    </xdr:to>
    <xdr:sp macro="" textlink="">
      <xdr:nvSpPr>
        <xdr:cNvPr id="493" name="楕円 492">
          <a:extLst>
            <a:ext uri="{FF2B5EF4-FFF2-40B4-BE49-F238E27FC236}">
              <a16:creationId xmlns:a16="http://schemas.microsoft.com/office/drawing/2014/main" xmlns="" id="{EE75C46A-1A94-4D38-9E2F-C83C0ECDC651}"/>
            </a:ext>
          </a:extLst>
        </xdr:cNvPr>
        <xdr:cNvSpPr/>
      </xdr:nvSpPr>
      <xdr:spPr>
        <a:xfrm>
          <a:off x="22110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100982</xdr:rowOff>
    </xdr:from>
    <xdr:ext cx="469744" cy="259045"/>
    <xdr:sp macro="" textlink="">
      <xdr:nvSpPr>
        <xdr:cNvPr id="494" name="【消防施設】&#10;一人当たり面積該当値テキスト">
          <a:extLst>
            <a:ext uri="{FF2B5EF4-FFF2-40B4-BE49-F238E27FC236}">
              <a16:creationId xmlns:a16="http://schemas.microsoft.com/office/drawing/2014/main" xmlns="" id="{5F92F808-B876-4B42-8D90-7355A1E6A77E}"/>
            </a:ext>
          </a:extLst>
        </xdr:cNvPr>
        <xdr:cNvSpPr txBox="1"/>
      </xdr:nvSpPr>
      <xdr:spPr>
        <a:xfrm>
          <a:off x="22199600" y="145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134938</xdr:rowOff>
    </xdr:from>
    <xdr:to>
      <xdr:col>112</xdr:col>
      <xdr:colOff>38100</xdr:colOff>
      <xdr:row>86</xdr:row>
      <xdr:rowOff>65088</xdr:rowOff>
    </xdr:to>
    <xdr:sp macro="" textlink="">
      <xdr:nvSpPr>
        <xdr:cNvPr id="495" name="楕円 494">
          <a:extLst>
            <a:ext uri="{FF2B5EF4-FFF2-40B4-BE49-F238E27FC236}">
              <a16:creationId xmlns:a16="http://schemas.microsoft.com/office/drawing/2014/main" xmlns="" id="{3DA03B79-DB0D-4816-B36F-3D9640E38D34}"/>
            </a:ext>
          </a:extLst>
        </xdr:cNvPr>
        <xdr:cNvSpPr/>
      </xdr:nvSpPr>
      <xdr:spPr>
        <a:xfrm>
          <a:off x="21272500" y="147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14288</xdr:rowOff>
    </xdr:from>
    <xdr:to>
      <xdr:col>116</xdr:col>
      <xdr:colOff>63500</xdr:colOff>
      <xdr:row>86</xdr:row>
      <xdr:rowOff>20955</xdr:rowOff>
    </xdr:to>
    <xdr:cxnSp macro="">
      <xdr:nvCxnSpPr>
        <xdr:cNvPr id="496" name="直線コネクタ 495">
          <a:extLst>
            <a:ext uri="{FF2B5EF4-FFF2-40B4-BE49-F238E27FC236}">
              <a16:creationId xmlns:a16="http://schemas.microsoft.com/office/drawing/2014/main" xmlns="" id="{C22D455F-21AC-44AF-83B6-4918F02C901D}"/>
            </a:ext>
          </a:extLst>
        </xdr:cNvPr>
        <xdr:cNvCxnSpPr/>
      </xdr:nvCxnSpPr>
      <xdr:spPr>
        <a:xfrm>
          <a:off x="21323300" y="14758988"/>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154560</xdr:rowOff>
    </xdr:from>
    <xdr:to>
      <xdr:col>107</xdr:col>
      <xdr:colOff>101600</xdr:colOff>
      <xdr:row>86</xdr:row>
      <xdr:rowOff>84710</xdr:rowOff>
    </xdr:to>
    <xdr:sp macro="" textlink="">
      <xdr:nvSpPr>
        <xdr:cNvPr id="497" name="楕円 496">
          <a:extLst>
            <a:ext uri="{FF2B5EF4-FFF2-40B4-BE49-F238E27FC236}">
              <a16:creationId xmlns:a16="http://schemas.microsoft.com/office/drawing/2014/main" xmlns="" id="{FF89010D-F194-4513-998D-4D38A0107C3A}"/>
            </a:ext>
          </a:extLst>
        </xdr:cNvPr>
        <xdr:cNvSpPr/>
      </xdr:nvSpPr>
      <xdr:spPr>
        <a:xfrm>
          <a:off x="20383500" y="147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14288</xdr:rowOff>
    </xdr:from>
    <xdr:to>
      <xdr:col>111</xdr:col>
      <xdr:colOff>177800</xdr:colOff>
      <xdr:row>86</xdr:row>
      <xdr:rowOff>33910</xdr:rowOff>
    </xdr:to>
    <xdr:cxnSp macro="">
      <xdr:nvCxnSpPr>
        <xdr:cNvPr id="498" name="直線コネクタ 497">
          <a:extLst>
            <a:ext uri="{FF2B5EF4-FFF2-40B4-BE49-F238E27FC236}">
              <a16:creationId xmlns:a16="http://schemas.microsoft.com/office/drawing/2014/main" xmlns="" id="{3402C8A8-7BE9-424E-9386-2ECF1FCD5EC0}"/>
            </a:ext>
          </a:extLst>
        </xdr:cNvPr>
        <xdr:cNvCxnSpPr/>
      </xdr:nvCxnSpPr>
      <xdr:spPr>
        <a:xfrm flipV="1">
          <a:off x="20434300" y="14758988"/>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158559</xdr:rowOff>
    </xdr:from>
    <xdr:to>
      <xdr:col>102</xdr:col>
      <xdr:colOff>165100</xdr:colOff>
      <xdr:row>86</xdr:row>
      <xdr:rowOff>88709</xdr:rowOff>
    </xdr:to>
    <xdr:sp macro="" textlink="">
      <xdr:nvSpPr>
        <xdr:cNvPr id="499" name="楕円 498">
          <a:extLst>
            <a:ext uri="{FF2B5EF4-FFF2-40B4-BE49-F238E27FC236}">
              <a16:creationId xmlns:a16="http://schemas.microsoft.com/office/drawing/2014/main" xmlns="" id="{B1328D59-DA3D-4E65-B13D-CBE9A149C94E}"/>
            </a:ext>
          </a:extLst>
        </xdr:cNvPr>
        <xdr:cNvSpPr/>
      </xdr:nvSpPr>
      <xdr:spPr>
        <a:xfrm>
          <a:off x="19494500" y="147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33910</xdr:rowOff>
    </xdr:from>
    <xdr:to>
      <xdr:col>107</xdr:col>
      <xdr:colOff>50800</xdr:colOff>
      <xdr:row>86</xdr:row>
      <xdr:rowOff>37909</xdr:rowOff>
    </xdr:to>
    <xdr:cxnSp macro="">
      <xdr:nvCxnSpPr>
        <xdr:cNvPr id="500" name="直線コネクタ 499">
          <a:extLst>
            <a:ext uri="{FF2B5EF4-FFF2-40B4-BE49-F238E27FC236}">
              <a16:creationId xmlns:a16="http://schemas.microsoft.com/office/drawing/2014/main" xmlns="" id="{CE91DAD9-AC68-44FA-BF3D-2E01E081AFF4}"/>
            </a:ext>
          </a:extLst>
        </xdr:cNvPr>
        <xdr:cNvCxnSpPr/>
      </xdr:nvCxnSpPr>
      <xdr:spPr>
        <a:xfrm flipV="1">
          <a:off x="19545300" y="14778610"/>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81615</xdr:rowOff>
    </xdr:from>
    <xdr:ext cx="469744" cy="259045"/>
    <xdr:sp macro="" textlink="">
      <xdr:nvSpPr>
        <xdr:cNvPr id="501" name="n_1mainValue【消防施設】&#10;一人当たり面積">
          <a:extLst>
            <a:ext uri="{FF2B5EF4-FFF2-40B4-BE49-F238E27FC236}">
              <a16:creationId xmlns:a16="http://schemas.microsoft.com/office/drawing/2014/main" xmlns="" id="{CF087987-72E3-4C88-815B-00ADF194E26D}"/>
            </a:ext>
          </a:extLst>
        </xdr:cNvPr>
        <xdr:cNvSpPr txBox="1"/>
      </xdr:nvSpPr>
      <xdr:spPr>
        <a:xfrm>
          <a:off x="21075727" y="1448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101237</xdr:rowOff>
    </xdr:from>
    <xdr:ext cx="469744" cy="259045"/>
    <xdr:sp macro="" textlink="">
      <xdr:nvSpPr>
        <xdr:cNvPr id="502" name="n_2mainValue【消防施設】&#10;一人当たり面積">
          <a:extLst>
            <a:ext uri="{FF2B5EF4-FFF2-40B4-BE49-F238E27FC236}">
              <a16:creationId xmlns:a16="http://schemas.microsoft.com/office/drawing/2014/main" xmlns="" id="{953AB82C-3EE2-4775-8F9B-096CBD432E3A}"/>
            </a:ext>
          </a:extLst>
        </xdr:cNvPr>
        <xdr:cNvSpPr txBox="1"/>
      </xdr:nvSpPr>
      <xdr:spPr>
        <a:xfrm>
          <a:off x="20199427" y="1450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105236</xdr:rowOff>
    </xdr:from>
    <xdr:ext cx="469744" cy="259045"/>
    <xdr:sp macro="" textlink="">
      <xdr:nvSpPr>
        <xdr:cNvPr id="503" name="n_3mainValue【消防施設】&#10;一人当たり面積">
          <a:extLst>
            <a:ext uri="{FF2B5EF4-FFF2-40B4-BE49-F238E27FC236}">
              <a16:creationId xmlns:a16="http://schemas.microsoft.com/office/drawing/2014/main" xmlns="" id="{4C6C879B-11FF-4397-BAFD-041306703342}"/>
            </a:ext>
          </a:extLst>
        </xdr:cNvPr>
        <xdr:cNvSpPr txBox="1"/>
      </xdr:nvSpPr>
      <xdr:spPr>
        <a:xfrm>
          <a:off x="19310427" y="1450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a:extLst>
            <a:ext uri="{FF2B5EF4-FFF2-40B4-BE49-F238E27FC236}">
              <a16:creationId xmlns:a16="http://schemas.microsoft.com/office/drawing/2014/main" xmlns="" id="{6D1A04DE-F119-4478-A7C1-4D3529DFA2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a:extLst>
            <a:ext uri="{FF2B5EF4-FFF2-40B4-BE49-F238E27FC236}">
              <a16:creationId xmlns:a16="http://schemas.microsoft.com/office/drawing/2014/main" xmlns="" id="{F4A439CC-E6DF-4CDD-9D3F-4643F0420F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a:extLst>
            <a:ext uri="{FF2B5EF4-FFF2-40B4-BE49-F238E27FC236}">
              <a16:creationId xmlns:a16="http://schemas.microsoft.com/office/drawing/2014/main" xmlns="" id="{9D820C4E-242C-49B0-9053-9038FCF69B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a:extLst>
            <a:ext uri="{FF2B5EF4-FFF2-40B4-BE49-F238E27FC236}">
              <a16:creationId xmlns:a16="http://schemas.microsoft.com/office/drawing/2014/main" xmlns="" id="{8EC2DE9B-30B5-4030-9586-D2271AF7969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a:extLst>
            <a:ext uri="{FF2B5EF4-FFF2-40B4-BE49-F238E27FC236}">
              <a16:creationId xmlns:a16="http://schemas.microsoft.com/office/drawing/2014/main" xmlns="" id="{61D802ED-750C-4AED-9E05-075D9FDAA9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a:extLst>
            <a:ext uri="{FF2B5EF4-FFF2-40B4-BE49-F238E27FC236}">
              <a16:creationId xmlns:a16="http://schemas.microsoft.com/office/drawing/2014/main" xmlns="" id="{9D098952-32A3-482C-9D88-427D8153E6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a:extLst>
            <a:ext uri="{FF2B5EF4-FFF2-40B4-BE49-F238E27FC236}">
              <a16:creationId xmlns:a16="http://schemas.microsoft.com/office/drawing/2014/main" xmlns="" id="{E6F5C3FD-1191-45B4-8B5B-B68C80EFB5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a:extLst>
            <a:ext uri="{FF2B5EF4-FFF2-40B4-BE49-F238E27FC236}">
              <a16:creationId xmlns:a16="http://schemas.microsoft.com/office/drawing/2014/main" xmlns="" id="{50ED5192-F118-437E-8C28-6791563A84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a:extLst>
            <a:ext uri="{FF2B5EF4-FFF2-40B4-BE49-F238E27FC236}">
              <a16:creationId xmlns:a16="http://schemas.microsoft.com/office/drawing/2014/main" xmlns="" id="{C62302A7-0634-4604-B169-095E9252FB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a:extLst>
            <a:ext uri="{FF2B5EF4-FFF2-40B4-BE49-F238E27FC236}">
              <a16:creationId xmlns:a16="http://schemas.microsoft.com/office/drawing/2014/main" xmlns="" id="{4C4614B0-38EC-43CA-A7A5-D24901EDF90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4" name="直線コネクタ 513">
          <a:extLst>
            <a:ext uri="{FF2B5EF4-FFF2-40B4-BE49-F238E27FC236}">
              <a16:creationId xmlns:a16="http://schemas.microsoft.com/office/drawing/2014/main" xmlns="" id="{7BA25289-1860-4032-814B-89669910B79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5" name="テキスト ボックス 514">
          <a:extLst>
            <a:ext uri="{FF2B5EF4-FFF2-40B4-BE49-F238E27FC236}">
              <a16:creationId xmlns:a16="http://schemas.microsoft.com/office/drawing/2014/main" xmlns="" id="{B0514448-8C70-4B3E-BF60-F17A95F5711A}"/>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6" name="直線コネクタ 515">
          <a:extLst>
            <a:ext uri="{FF2B5EF4-FFF2-40B4-BE49-F238E27FC236}">
              <a16:creationId xmlns:a16="http://schemas.microsoft.com/office/drawing/2014/main" xmlns="" id="{EB127308-7221-4035-9A32-F7E39F1F835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7" name="テキスト ボックス 516">
          <a:extLst>
            <a:ext uri="{FF2B5EF4-FFF2-40B4-BE49-F238E27FC236}">
              <a16:creationId xmlns:a16="http://schemas.microsoft.com/office/drawing/2014/main" xmlns="" id="{52C3D6B8-DDEE-4A5A-B154-8EB4BE6A639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8" name="直線コネクタ 517">
          <a:extLst>
            <a:ext uri="{FF2B5EF4-FFF2-40B4-BE49-F238E27FC236}">
              <a16:creationId xmlns:a16="http://schemas.microsoft.com/office/drawing/2014/main" xmlns="" id="{9B9518C7-2E99-4155-9C74-4BF5CBEAA6D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9" name="テキスト ボックス 518">
          <a:extLst>
            <a:ext uri="{FF2B5EF4-FFF2-40B4-BE49-F238E27FC236}">
              <a16:creationId xmlns:a16="http://schemas.microsoft.com/office/drawing/2014/main" xmlns="" id="{47854C13-ACD9-48A1-9F9F-D42A25FDAC6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0" name="直線コネクタ 519">
          <a:extLst>
            <a:ext uri="{FF2B5EF4-FFF2-40B4-BE49-F238E27FC236}">
              <a16:creationId xmlns:a16="http://schemas.microsoft.com/office/drawing/2014/main" xmlns="" id="{BD41DB22-0D7A-4619-BCC8-B1E525BF208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1" name="テキスト ボックス 520">
          <a:extLst>
            <a:ext uri="{FF2B5EF4-FFF2-40B4-BE49-F238E27FC236}">
              <a16:creationId xmlns:a16="http://schemas.microsoft.com/office/drawing/2014/main" xmlns="" id="{722EAC7F-C0CF-4AC5-BA41-B2D7700E902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2" name="直線コネクタ 521">
          <a:extLst>
            <a:ext uri="{FF2B5EF4-FFF2-40B4-BE49-F238E27FC236}">
              <a16:creationId xmlns:a16="http://schemas.microsoft.com/office/drawing/2014/main" xmlns="" id="{50B42379-7E6E-4BD1-960F-05CD230E5AC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3" name="テキスト ボックス 522">
          <a:extLst>
            <a:ext uri="{FF2B5EF4-FFF2-40B4-BE49-F238E27FC236}">
              <a16:creationId xmlns:a16="http://schemas.microsoft.com/office/drawing/2014/main" xmlns="" id="{5692501D-F5F2-4BD6-AF39-DCDAFC6CE23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xmlns="" id="{F9B99507-2612-4EE2-814C-14F452CA95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xmlns="" id="{DF6A87A3-78AD-489D-99FC-30E2A3BC0FF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庁舎】&#10;有形固定資産減価償却率グラフ枠">
          <a:extLst>
            <a:ext uri="{FF2B5EF4-FFF2-40B4-BE49-F238E27FC236}">
              <a16:creationId xmlns:a16="http://schemas.microsoft.com/office/drawing/2014/main" xmlns="" id="{5C41A509-062F-476F-A10A-DADE6AB853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7" name="直線コネクタ 526">
          <a:extLst>
            <a:ext uri="{FF2B5EF4-FFF2-40B4-BE49-F238E27FC236}">
              <a16:creationId xmlns:a16="http://schemas.microsoft.com/office/drawing/2014/main" xmlns="" id="{707158A0-1603-4DA7-81BF-2CD9C3E19A4E}"/>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8" name="【庁舎】&#10;有形固定資産減価償却率最小値テキスト">
          <a:extLst>
            <a:ext uri="{FF2B5EF4-FFF2-40B4-BE49-F238E27FC236}">
              <a16:creationId xmlns:a16="http://schemas.microsoft.com/office/drawing/2014/main" xmlns="" id="{4795819B-D2A7-421B-A4A0-A93D44DF6D0A}"/>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9" name="直線コネクタ 528">
          <a:extLst>
            <a:ext uri="{FF2B5EF4-FFF2-40B4-BE49-F238E27FC236}">
              <a16:creationId xmlns:a16="http://schemas.microsoft.com/office/drawing/2014/main" xmlns="" id="{C288FAAF-E3AD-4505-9CE7-1F0B5D16854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30" name="【庁舎】&#10;有形固定資産減価償却率最大値テキスト">
          <a:extLst>
            <a:ext uri="{FF2B5EF4-FFF2-40B4-BE49-F238E27FC236}">
              <a16:creationId xmlns:a16="http://schemas.microsoft.com/office/drawing/2014/main" xmlns="" id="{064AB691-53CC-405A-B0A8-F07B992CC489}"/>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31" name="直線コネクタ 530">
          <a:extLst>
            <a:ext uri="{FF2B5EF4-FFF2-40B4-BE49-F238E27FC236}">
              <a16:creationId xmlns:a16="http://schemas.microsoft.com/office/drawing/2014/main" xmlns="" id="{A9896AB1-57E4-4107-9750-27B30AA97231}"/>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32" name="【庁舎】&#10;有形固定資産減価償却率平均値テキスト">
          <a:extLst>
            <a:ext uri="{FF2B5EF4-FFF2-40B4-BE49-F238E27FC236}">
              <a16:creationId xmlns:a16="http://schemas.microsoft.com/office/drawing/2014/main" xmlns="" id="{0FD09453-B209-41AB-A7F6-2181F94342DD}"/>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33" name="フローチャート: 判断 532">
          <a:extLst>
            <a:ext uri="{FF2B5EF4-FFF2-40B4-BE49-F238E27FC236}">
              <a16:creationId xmlns:a16="http://schemas.microsoft.com/office/drawing/2014/main" xmlns="" id="{08CE03EB-68F1-47A4-BC4B-AE06A4E169F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34" name="フローチャート: 判断 533">
          <a:extLst>
            <a:ext uri="{FF2B5EF4-FFF2-40B4-BE49-F238E27FC236}">
              <a16:creationId xmlns:a16="http://schemas.microsoft.com/office/drawing/2014/main" xmlns="" id="{414EB226-5B99-4DF9-8A07-D5A85FCC8184}"/>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35" name="n_1aveValue【庁舎】&#10;有形固定資産減価償却率">
          <a:extLst>
            <a:ext uri="{FF2B5EF4-FFF2-40B4-BE49-F238E27FC236}">
              <a16:creationId xmlns:a16="http://schemas.microsoft.com/office/drawing/2014/main" xmlns="" id="{EFD1770D-33D1-4D25-B5EC-EF287DCAEA3D}"/>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36" name="フローチャート: 判断 535">
          <a:extLst>
            <a:ext uri="{FF2B5EF4-FFF2-40B4-BE49-F238E27FC236}">
              <a16:creationId xmlns:a16="http://schemas.microsoft.com/office/drawing/2014/main" xmlns="" id="{BFFAA98B-EDA6-4C13-B4FD-D27F145F8B42}"/>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537" name="n_2aveValue【庁舎】&#10;有形固定資産減価償却率">
          <a:extLst>
            <a:ext uri="{FF2B5EF4-FFF2-40B4-BE49-F238E27FC236}">
              <a16:creationId xmlns:a16="http://schemas.microsoft.com/office/drawing/2014/main" xmlns="" id="{BD88E801-5F37-4DEC-B097-35F5FD8172C9}"/>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38" name="フローチャート: 判断 537">
          <a:extLst>
            <a:ext uri="{FF2B5EF4-FFF2-40B4-BE49-F238E27FC236}">
              <a16:creationId xmlns:a16="http://schemas.microsoft.com/office/drawing/2014/main" xmlns="" id="{B0C0EEF0-B63A-44F7-8090-A3D6E59E9206}"/>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39" name="n_3aveValue【庁舎】&#10;有形固定資産減価償却率">
          <a:extLst>
            <a:ext uri="{FF2B5EF4-FFF2-40B4-BE49-F238E27FC236}">
              <a16:creationId xmlns:a16="http://schemas.microsoft.com/office/drawing/2014/main" xmlns="" id="{ED051F6E-77E9-4A25-9125-0AE6CF73055A}"/>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xmlns="" id="{0D08341F-5296-47F8-98F0-F363A782C59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xmlns="" id="{E339780F-BEDD-4A2F-ACF5-15212497239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xmlns="" id="{3538C437-2F40-40A4-A2FA-6C82F9861F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xmlns="" id="{0A29F9CC-07AA-412C-BFCD-948B7CBDDD5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xmlns="" id="{3424C345-F99B-493B-8041-76AB74C0C9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161289</xdr:rowOff>
    </xdr:from>
    <xdr:to>
      <xdr:col>85</xdr:col>
      <xdr:colOff>177800</xdr:colOff>
      <xdr:row>104</xdr:row>
      <xdr:rowOff>91439</xdr:rowOff>
    </xdr:to>
    <xdr:sp macro="" textlink="">
      <xdr:nvSpPr>
        <xdr:cNvPr id="545" name="楕円 544">
          <a:extLst>
            <a:ext uri="{FF2B5EF4-FFF2-40B4-BE49-F238E27FC236}">
              <a16:creationId xmlns:a16="http://schemas.microsoft.com/office/drawing/2014/main" xmlns="" id="{CB1CCD22-2EB9-4216-ADDA-025CC9ED8D06}"/>
            </a:ext>
          </a:extLst>
        </xdr:cNvPr>
        <xdr:cNvSpPr/>
      </xdr:nvSpPr>
      <xdr:spPr>
        <a:xfrm>
          <a:off x="16268700" y="178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12716</xdr:rowOff>
    </xdr:from>
    <xdr:ext cx="405111" cy="259045"/>
    <xdr:sp macro="" textlink="">
      <xdr:nvSpPr>
        <xdr:cNvPr id="546" name="【庁舎】&#10;有形固定資産減価償却率該当値テキスト">
          <a:extLst>
            <a:ext uri="{FF2B5EF4-FFF2-40B4-BE49-F238E27FC236}">
              <a16:creationId xmlns:a16="http://schemas.microsoft.com/office/drawing/2014/main" xmlns="" id="{3126E2C5-8CF1-42B9-85B5-4D897BCD0DF2}"/>
            </a:ext>
          </a:extLst>
        </xdr:cNvPr>
        <xdr:cNvSpPr txBox="1"/>
      </xdr:nvSpPr>
      <xdr:spPr>
        <a:xfrm>
          <a:off x="16357600"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1270</xdr:rowOff>
    </xdr:from>
    <xdr:to>
      <xdr:col>81</xdr:col>
      <xdr:colOff>101600</xdr:colOff>
      <xdr:row>104</xdr:row>
      <xdr:rowOff>102870</xdr:rowOff>
    </xdr:to>
    <xdr:sp macro="" textlink="">
      <xdr:nvSpPr>
        <xdr:cNvPr id="547" name="楕円 546">
          <a:extLst>
            <a:ext uri="{FF2B5EF4-FFF2-40B4-BE49-F238E27FC236}">
              <a16:creationId xmlns:a16="http://schemas.microsoft.com/office/drawing/2014/main" xmlns="" id="{4D5C8FA1-5046-4E10-838D-FBDC8D7B2DAC}"/>
            </a:ext>
          </a:extLst>
        </xdr:cNvPr>
        <xdr:cNvSpPr/>
      </xdr:nvSpPr>
      <xdr:spPr>
        <a:xfrm>
          <a:off x="15430500" y="17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40639</xdr:rowOff>
    </xdr:from>
    <xdr:to>
      <xdr:col>85</xdr:col>
      <xdr:colOff>127000</xdr:colOff>
      <xdr:row>104</xdr:row>
      <xdr:rowOff>52070</xdr:rowOff>
    </xdr:to>
    <xdr:cxnSp macro="">
      <xdr:nvCxnSpPr>
        <xdr:cNvPr id="548" name="直線コネクタ 547">
          <a:extLst>
            <a:ext uri="{FF2B5EF4-FFF2-40B4-BE49-F238E27FC236}">
              <a16:creationId xmlns:a16="http://schemas.microsoft.com/office/drawing/2014/main" xmlns="" id="{E4A07362-C0F1-4AC2-9914-16230F4C1F12}"/>
            </a:ext>
          </a:extLst>
        </xdr:cNvPr>
        <xdr:cNvCxnSpPr/>
      </xdr:nvCxnSpPr>
      <xdr:spPr>
        <a:xfrm flipV="1">
          <a:off x="15481300" y="178714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30480</xdr:rowOff>
    </xdr:from>
    <xdr:to>
      <xdr:col>76</xdr:col>
      <xdr:colOff>165100</xdr:colOff>
      <xdr:row>104</xdr:row>
      <xdr:rowOff>132080</xdr:rowOff>
    </xdr:to>
    <xdr:sp macro="" textlink="">
      <xdr:nvSpPr>
        <xdr:cNvPr id="549" name="楕円 548">
          <a:extLst>
            <a:ext uri="{FF2B5EF4-FFF2-40B4-BE49-F238E27FC236}">
              <a16:creationId xmlns:a16="http://schemas.microsoft.com/office/drawing/2014/main" xmlns="" id="{959D7BB3-5AF7-49E3-9EED-C81F2EC25A10}"/>
            </a:ext>
          </a:extLst>
        </xdr:cNvPr>
        <xdr:cNvSpPr/>
      </xdr:nvSpPr>
      <xdr:spPr>
        <a:xfrm>
          <a:off x="145415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52070</xdr:rowOff>
    </xdr:from>
    <xdr:to>
      <xdr:col>81</xdr:col>
      <xdr:colOff>50800</xdr:colOff>
      <xdr:row>104</xdr:row>
      <xdr:rowOff>81280</xdr:rowOff>
    </xdr:to>
    <xdr:cxnSp macro="">
      <xdr:nvCxnSpPr>
        <xdr:cNvPr id="550" name="直線コネクタ 549">
          <a:extLst>
            <a:ext uri="{FF2B5EF4-FFF2-40B4-BE49-F238E27FC236}">
              <a16:creationId xmlns:a16="http://schemas.microsoft.com/office/drawing/2014/main" xmlns="" id="{5521E6AA-C9AC-4A54-B39C-E4897F0A4A12}"/>
            </a:ext>
          </a:extLst>
        </xdr:cNvPr>
        <xdr:cNvCxnSpPr/>
      </xdr:nvCxnSpPr>
      <xdr:spPr>
        <a:xfrm flipV="1">
          <a:off x="14592300" y="178828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0</xdr:rowOff>
    </xdr:from>
    <xdr:to>
      <xdr:col>72</xdr:col>
      <xdr:colOff>38100</xdr:colOff>
      <xdr:row>104</xdr:row>
      <xdr:rowOff>101600</xdr:rowOff>
    </xdr:to>
    <xdr:sp macro="" textlink="">
      <xdr:nvSpPr>
        <xdr:cNvPr id="551" name="楕円 550">
          <a:extLst>
            <a:ext uri="{FF2B5EF4-FFF2-40B4-BE49-F238E27FC236}">
              <a16:creationId xmlns:a16="http://schemas.microsoft.com/office/drawing/2014/main" xmlns="" id="{126224DC-282C-4AA1-A456-06ED20F083CA}"/>
            </a:ext>
          </a:extLst>
        </xdr:cNvPr>
        <xdr:cNvSpPr/>
      </xdr:nvSpPr>
      <xdr:spPr>
        <a:xfrm>
          <a:off x="13652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50800</xdr:rowOff>
    </xdr:from>
    <xdr:to>
      <xdr:col>76</xdr:col>
      <xdr:colOff>114300</xdr:colOff>
      <xdr:row>104</xdr:row>
      <xdr:rowOff>81280</xdr:rowOff>
    </xdr:to>
    <xdr:cxnSp macro="">
      <xdr:nvCxnSpPr>
        <xdr:cNvPr id="552" name="直線コネクタ 551">
          <a:extLst>
            <a:ext uri="{FF2B5EF4-FFF2-40B4-BE49-F238E27FC236}">
              <a16:creationId xmlns:a16="http://schemas.microsoft.com/office/drawing/2014/main" xmlns="" id="{7F22BCE5-8C44-407A-B524-A8BCF5AC00B9}"/>
            </a:ext>
          </a:extLst>
        </xdr:cNvPr>
        <xdr:cNvCxnSpPr/>
      </xdr:nvCxnSpPr>
      <xdr:spPr>
        <a:xfrm>
          <a:off x="13703300" y="1788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119397</xdr:rowOff>
    </xdr:from>
    <xdr:ext cx="405111" cy="259045"/>
    <xdr:sp macro="" textlink="">
      <xdr:nvSpPr>
        <xdr:cNvPr id="553" name="n_1mainValue【庁舎】&#10;有形固定資産減価償却率">
          <a:extLst>
            <a:ext uri="{FF2B5EF4-FFF2-40B4-BE49-F238E27FC236}">
              <a16:creationId xmlns:a16="http://schemas.microsoft.com/office/drawing/2014/main" xmlns="" id="{A5E190CD-9A71-4D14-A500-8B3BB1CEBCF7}"/>
            </a:ext>
          </a:extLst>
        </xdr:cNvPr>
        <xdr:cNvSpPr txBox="1"/>
      </xdr:nvSpPr>
      <xdr:spPr>
        <a:xfrm>
          <a:off x="15266044" y="1760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123207</xdr:rowOff>
    </xdr:from>
    <xdr:ext cx="405111" cy="259045"/>
    <xdr:sp macro="" textlink="">
      <xdr:nvSpPr>
        <xdr:cNvPr id="554" name="n_2mainValue【庁舎】&#10;有形固定資産減価償却率">
          <a:extLst>
            <a:ext uri="{FF2B5EF4-FFF2-40B4-BE49-F238E27FC236}">
              <a16:creationId xmlns:a16="http://schemas.microsoft.com/office/drawing/2014/main" xmlns="" id="{FC287841-BA72-478D-A8F0-D6365E0679C6}"/>
            </a:ext>
          </a:extLst>
        </xdr:cNvPr>
        <xdr:cNvSpPr txBox="1"/>
      </xdr:nvSpPr>
      <xdr:spPr>
        <a:xfrm>
          <a:off x="14389744" y="1795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118127</xdr:rowOff>
    </xdr:from>
    <xdr:ext cx="405111" cy="259045"/>
    <xdr:sp macro="" textlink="">
      <xdr:nvSpPr>
        <xdr:cNvPr id="555" name="n_3mainValue【庁舎】&#10;有形固定資産減価償却率">
          <a:extLst>
            <a:ext uri="{FF2B5EF4-FFF2-40B4-BE49-F238E27FC236}">
              <a16:creationId xmlns:a16="http://schemas.microsoft.com/office/drawing/2014/main" xmlns="" id="{E3F4BAAA-D5B8-4A85-AAA6-B6055B6547AB}"/>
            </a:ext>
          </a:extLst>
        </xdr:cNvPr>
        <xdr:cNvSpPr txBox="1"/>
      </xdr:nvSpPr>
      <xdr:spPr>
        <a:xfrm>
          <a:off x="13500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a:extLst>
            <a:ext uri="{FF2B5EF4-FFF2-40B4-BE49-F238E27FC236}">
              <a16:creationId xmlns:a16="http://schemas.microsoft.com/office/drawing/2014/main" xmlns="" id="{12F53B4E-95A1-4738-87E3-5AAEBE2869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a:extLst>
            <a:ext uri="{FF2B5EF4-FFF2-40B4-BE49-F238E27FC236}">
              <a16:creationId xmlns:a16="http://schemas.microsoft.com/office/drawing/2014/main" xmlns="" id="{ED7295D1-390C-41A7-87E5-FE6D91D487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a:extLst>
            <a:ext uri="{FF2B5EF4-FFF2-40B4-BE49-F238E27FC236}">
              <a16:creationId xmlns:a16="http://schemas.microsoft.com/office/drawing/2014/main" xmlns="" id="{79799A7F-72C1-4293-B10E-1EF1BE2063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a:extLst>
            <a:ext uri="{FF2B5EF4-FFF2-40B4-BE49-F238E27FC236}">
              <a16:creationId xmlns:a16="http://schemas.microsoft.com/office/drawing/2014/main" xmlns="" id="{57CFB616-EFF7-463D-A229-56780BF9948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a:extLst>
            <a:ext uri="{FF2B5EF4-FFF2-40B4-BE49-F238E27FC236}">
              <a16:creationId xmlns:a16="http://schemas.microsoft.com/office/drawing/2014/main" xmlns="" id="{7DD284CC-2CB6-4BB9-94F8-0A4F425668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a:extLst>
            <a:ext uri="{FF2B5EF4-FFF2-40B4-BE49-F238E27FC236}">
              <a16:creationId xmlns:a16="http://schemas.microsoft.com/office/drawing/2014/main" xmlns="" id="{D0B2069F-C1C5-4436-9BA7-039CB3C69D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a:extLst>
            <a:ext uri="{FF2B5EF4-FFF2-40B4-BE49-F238E27FC236}">
              <a16:creationId xmlns:a16="http://schemas.microsoft.com/office/drawing/2014/main" xmlns="" id="{193BC3AA-3AC6-41FC-8BDD-F09BB0F0D2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a:extLst>
            <a:ext uri="{FF2B5EF4-FFF2-40B4-BE49-F238E27FC236}">
              <a16:creationId xmlns:a16="http://schemas.microsoft.com/office/drawing/2014/main" xmlns="" id="{4DDD93B3-8823-4939-BCF8-D1B1BD6B6F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a:extLst>
            <a:ext uri="{FF2B5EF4-FFF2-40B4-BE49-F238E27FC236}">
              <a16:creationId xmlns:a16="http://schemas.microsoft.com/office/drawing/2014/main" xmlns="" id="{F2CBB095-4C84-4F76-90E4-52A5E9C4E2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a:extLst>
            <a:ext uri="{FF2B5EF4-FFF2-40B4-BE49-F238E27FC236}">
              <a16:creationId xmlns:a16="http://schemas.microsoft.com/office/drawing/2014/main" xmlns="" id="{370B9649-AB6E-44C6-9D24-B973ECF93A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a:extLst>
            <a:ext uri="{FF2B5EF4-FFF2-40B4-BE49-F238E27FC236}">
              <a16:creationId xmlns:a16="http://schemas.microsoft.com/office/drawing/2014/main" xmlns="" id="{6DF32F2F-94AC-4291-9C44-B99473F7C56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a:extLst>
            <a:ext uri="{FF2B5EF4-FFF2-40B4-BE49-F238E27FC236}">
              <a16:creationId xmlns:a16="http://schemas.microsoft.com/office/drawing/2014/main" xmlns="" id="{F3B356B3-7597-45C7-AD95-3EB36BD50AB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a:extLst>
            <a:ext uri="{FF2B5EF4-FFF2-40B4-BE49-F238E27FC236}">
              <a16:creationId xmlns:a16="http://schemas.microsoft.com/office/drawing/2014/main" xmlns="" id="{CAE6F40D-2901-42D1-89FE-AD5EB8EA292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a:extLst>
            <a:ext uri="{FF2B5EF4-FFF2-40B4-BE49-F238E27FC236}">
              <a16:creationId xmlns:a16="http://schemas.microsoft.com/office/drawing/2014/main" xmlns="" id="{7A5F7B5C-2ECF-4126-B45E-CDDA59E8E0F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a:extLst>
            <a:ext uri="{FF2B5EF4-FFF2-40B4-BE49-F238E27FC236}">
              <a16:creationId xmlns:a16="http://schemas.microsoft.com/office/drawing/2014/main" xmlns="" id="{2D1A7A54-2C55-44A0-B2C0-1D458F1F9EF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a:extLst>
            <a:ext uri="{FF2B5EF4-FFF2-40B4-BE49-F238E27FC236}">
              <a16:creationId xmlns:a16="http://schemas.microsoft.com/office/drawing/2014/main" xmlns="" id="{AF9EACFF-0B15-4562-BE7D-838344DAB45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a:extLst>
            <a:ext uri="{FF2B5EF4-FFF2-40B4-BE49-F238E27FC236}">
              <a16:creationId xmlns:a16="http://schemas.microsoft.com/office/drawing/2014/main" xmlns="" id="{39571F8A-9849-43DE-AEEE-6B54C1DF19E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a:extLst>
            <a:ext uri="{FF2B5EF4-FFF2-40B4-BE49-F238E27FC236}">
              <a16:creationId xmlns:a16="http://schemas.microsoft.com/office/drawing/2014/main" xmlns="" id="{A27DA384-B3F6-4266-A022-7887FDF2FC2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a:extLst>
            <a:ext uri="{FF2B5EF4-FFF2-40B4-BE49-F238E27FC236}">
              <a16:creationId xmlns:a16="http://schemas.microsoft.com/office/drawing/2014/main" xmlns="" id="{E1D0B185-8C9A-4DB8-87E4-58E18A8ACDA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a:extLst>
            <a:ext uri="{FF2B5EF4-FFF2-40B4-BE49-F238E27FC236}">
              <a16:creationId xmlns:a16="http://schemas.microsoft.com/office/drawing/2014/main" xmlns="" id="{66CC40EA-EB67-430E-B4EE-BC06993A82B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a:extLst>
            <a:ext uri="{FF2B5EF4-FFF2-40B4-BE49-F238E27FC236}">
              <a16:creationId xmlns:a16="http://schemas.microsoft.com/office/drawing/2014/main" xmlns="" id="{7E5533CF-E228-4E59-82EB-325BCDFACC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xmlns="" id="{AA69C8DA-237E-431B-B667-00627B5AD6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a:extLst>
            <a:ext uri="{FF2B5EF4-FFF2-40B4-BE49-F238E27FC236}">
              <a16:creationId xmlns:a16="http://schemas.microsoft.com/office/drawing/2014/main" xmlns="" id="{142AF02E-9B48-40E0-8760-BFA06890A2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79" name="直線コネクタ 578">
          <a:extLst>
            <a:ext uri="{FF2B5EF4-FFF2-40B4-BE49-F238E27FC236}">
              <a16:creationId xmlns:a16="http://schemas.microsoft.com/office/drawing/2014/main" xmlns="" id="{A159BAE4-34BF-41B8-9FA4-FACA8492CF47}"/>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80" name="【庁舎】&#10;一人当たり面積最小値テキスト">
          <a:extLst>
            <a:ext uri="{FF2B5EF4-FFF2-40B4-BE49-F238E27FC236}">
              <a16:creationId xmlns:a16="http://schemas.microsoft.com/office/drawing/2014/main" xmlns="" id="{EB089DFC-533E-4A13-AB38-60DDF4DFFD66}"/>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81" name="直線コネクタ 580">
          <a:extLst>
            <a:ext uri="{FF2B5EF4-FFF2-40B4-BE49-F238E27FC236}">
              <a16:creationId xmlns:a16="http://schemas.microsoft.com/office/drawing/2014/main" xmlns="" id="{A706F4B2-ED64-4971-BF23-638B8F60CC55}"/>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82" name="【庁舎】&#10;一人当たり面積最大値テキスト">
          <a:extLst>
            <a:ext uri="{FF2B5EF4-FFF2-40B4-BE49-F238E27FC236}">
              <a16:creationId xmlns:a16="http://schemas.microsoft.com/office/drawing/2014/main" xmlns="" id="{584F4CD0-D391-4C80-89E7-ADF3F54B1354}"/>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83" name="直線コネクタ 582">
          <a:extLst>
            <a:ext uri="{FF2B5EF4-FFF2-40B4-BE49-F238E27FC236}">
              <a16:creationId xmlns:a16="http://schemas.microsoft.com/office/drawing/2014/main" xmlns="" id="{8E18C2B1-FA89-47BE-997A-5B2FF6F645A5}"/>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84" name="【庁舎】&#10;一人当たり面積平均値テキスト">
          <a:extLst>
            <a:ext uri="{FF2B5EF4-FFF2-40B4-BE49-F238E27FC236}">
              <a16:creationId xmlns:a16="http://schemas.microsoft.com/office/drawing/2014/main" xmlns="" id="{0E888BDD-D33A-48E9-93BE-9EC49209644D}"/>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85" name="フローチャート: 判断 584">
          <a:extLst>
            <a:ext uri="{FF2B5EF4-FFF2-40B4-BE49-F238E27FC236}">
              <a16:creationId xmlns:a16="http://schemas.microsoft.com/office/drawing/2014/main" xmlns="" id="{69339F8C-6CFE-4C7A-8326-ACC246D38D35}"/>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86" name="フローチャート: 判断 585">
          <a:extLst>
            <a:ext uri="{FF2B5EF4-FFF2-40B4-BE49-F238E27FC236}">
              <a16:creationId xmlns:a16="http://schemas.microsoft.com/office/drawing/2014/main" xmlns="" id="{9733C69C-BCBE-40BD-835C-4B3EE215430C}"/>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587" name="n_1aveValue【庁舎】&#10;一人当たり面積">
          <a:extLst>
            <a:ext uri="{FF2B5EF4-FFF2-40B4-BE49-F238E27FC236}">
              <a16:creationId xmlns:a16="http://schemas.microsoft.com/office/drawing/2014/main" xmlns="" id="{0D5AD1CA-DE39-4E21-8D60-E30D89C11E88}"/>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88" name="フローチャート: 判断 587">
          <a:extLst>
            <a:ext uri="{FF2B5EF4-FFF2-40B4-BE49-F238E27FC236}">
              <a16:creationId xmlns:a16="http://schemas.microsoft.com/office/drawing/2014/main" xmlns="" id="{0A3875A3-443F-421C-8D9C-948A0B1C0884}"/>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89" name="n_2aveValue【庁舎】&#10;一人当たり面積">
          <a:extLst>
            <a:ext uri="{FF2B5EF4-FFF2-40B4-BE49-F238E27FC236}">
              <a16:creationId xmlns:a16="http://schemas.microsoft.com/office/drawing/2014/main" xmlns="" id="{2ADEE7AB-5E4D-460C-B832-B7E9A73EAF58}"/>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90" name="フローチャート: 判断 589">
          <a:extLst>
            <a:ext uri="{FF2B5EF4-FFF2-40B4-BE49-F238E27FC236}">
              <a16:creationId xmlns:a16="http://schemas.microsoft.com/office/drawing/2014/main" xmlns="" id="{EB92C320-E6FE-4B49-9D68-2DCA8FF388B5}"/>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591" name="n_3aveValue【庁舎】&#10;一人当たり面積">
          <a:extLst>
            <a:ext uri="{FF2B5EF4-FFF2-40B4-BE49-F238E27FC236}">
              <a16:creationId xmlns:a16="http://schemas.microsoft.com/office/drawing/2014/main" xmlns="" id="{42D317F4-CEED-4181-9BDD-2FD95F68044A}"/>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xmlns="" id="{61E64649-337C-4C2C-A529-3D8351103E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xmlns="" id="{016DAD1C-665E-4E4D-B883-9856286FB4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xmlns="" id="{A0A52BE4-B4D5-47C8-BD86-356DB7D0FBF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xmlns="" id="{7CF91C11-E562-4408-BB14-981625AAD2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xmlns="" id="{F2BAB5C0-3C6D-400F-8944-FD5FCAFFDA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xdr:rowOff>
    </xdr:from>
    <xdr:to>
      <xdr:col>116</xdr:col>
      <xdr:colOff>114300</xdr:colOff>
      <xdr:row>106</xdr:row>
      <xdr:rowOff>116332</xdr:rowOff>
    </xdr:to>
    <xdr:sp macro="" textlink="">
      <xdr:nvSpPr>
        <xdr:cNvPr id="597" name="楕円 596">
          <a:extLst>
            <a:ext uri="{FF2B5EF4-FFF2-40B4-BE49-F238E27FC236}">
              <a16:creationId xmlns:a16="http://schemas.microsoft.com/office/drawing/2014/main" xmlns="" id="{564C982D-5991-4F13-B812-E52DB3576801}"/>
            </a:ext>
          </a:extLst>
        </xdr:cNvPr>
        <xdr:cNvSpPr/>
      </xdr:nvSpPr>
      <xdr:spPr>
        <a:xfrm>
          <a:off x="22110700" y="181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37609</xdr:rowOff>
    </xdr:from>
    <xdr:ext cx="469744" cy="259045"/>
    <xdr:sp macro="" textlink="">
      <xdr:nvSpPr>
        <xdr:cNvPr id="598" name="【庁舎】&#10;一人当たり面積該当値テキスト">
          <a:extLst>
            <a:ext uri="{FF2B5EF4-FFF2-40B4-BE49-F238E27FC236}">
              <a16:creationId xmlns:a16="http://schemas.microsoft.com/office/drawing/2014/main" xmlns="" id="{49B4D866-DD83-409A-8840-BCA9C69DE5FE}"/>
            </a:ext>
          </a:extLst>
        </xdr:cNvPr>
        <xdr:cNvSpPr txBox="1"/>
      </xdr:nvSpPr>
      <xdr:spPr>
        <a:xfrm>
          <a:off x="22199600" y="180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24257</xdr:rowOff>
    </xdr:from>
    <xdr:to>
      <xdr:col>112</xdr:col>
      <xdr:colOff>38100</xdr:colOff>
      <xdr:row>106</xdr:row>
      <xdr:rowOff>125857</xdr:rowOff>
    </xdr:to>
    <xdr:sp macro="" textlink="">
      <xdr:nvSpPr>
        <xdr:cNvPr id="599" name="楕円 598">
          <a:extLst>
            <a:ext uri="{FF2B5EF4-FFF2-40B4-BE49-F238E27FC236}">
              <a16:creationId xmlns:a16="http://schemas.microsoft.com/office/drawing/2014/main" xmlns="" id="{1033C514-CA8F-4035-A0A2-DF61F6EEAE98}"/>
            </a:ext>
          </a:extLst>
        </xdr:cNvPr>
        <xdr:cNvSpPr/>
      </xdr:nvSpPr>
      <xdr:spPr>
        <a:xfrm>
          <a:off x="21272500" y="181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65532</xdr:rowOff>
    </xdr:from>
    <xdr:to>
      <xdr:col>116</xdr:col>
      <xdr:colOff>63500</xdr:colOff>
      <xdr:row>106</xdr:row>
      <xdr:rowOff>75057</xdr:rowOff>
    </xdr:to>
    <xdr:cxnSp macro="">
      <xdr:nvCxnSpPr>
        <xdr:cNvPr id="600" name="直線コネクタ 599">
          <a:extLst>
            <a:ext uri="{FF2B5EF4-FFF2-40B4-BE49-F238E27FC236}">
              <a16:creationId xmlns:a16="http://schemas.microsoft.com/office/drawing/2014/main" xmlns="" id="{1CBFDDD2-A898-4DF4-8EBF-CDA7C93581FC}"/>
            </a:ext>
          </a:extLst>
        </xdr:cNvPr>
        <xdr:cNvCxnSpPr/>
      </xdr:nvCxnSpPr>
      <xdr:spPr>
        <a:xfrm flipV="1">
          <a:off x="21323300" y="1823923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33020</xdr:rowOff>
    </xdr:from>
    <xdr:to>
      <xdr:col>107</xdr:col>
      <xdr:colOff>101600</xdr:colOff>
      <xdr:row>106</xdr:row>
      <xdr:rowOff>134620</xdr:rowOff>
    </xdr:to>
    <xdr:sp macro="" textlink="">
      <xdr:nvSpPr>
        <xdr:cNvPr id="601" name="楕円 600">
          <a:extLst>
            <a:ext uri="{FF2B5EF4-FFF2-40B4-BE49-F238E27FC236}">
              <a16:creationId xmlns:a16="http://schemas.microsoft.com/office/drawing/2014/main" xmlns="" id="{487DB341-5040-4B5B-A12E-5BB64AFA1368}"/>
            </a:ext>
          </a:extLst>
        </xdr:cNvPr>
        <xdr:cNvSpPr/>
      </xdr:nvSpPr>
      <xdr:spPr>
        <a:xfrm>
          <a:off x="20383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75057</xdr:rowOff>
    </xdr:from>
    <xdr:to>
      <xdr:col>111</xdr:col>
      <xdr:colOff>177800</xdr:colOff>
      <xdr:row>106</xdr:row>
      <xdr:rowOff>83820</xdr:rowOff>
    </xdr:to>
    <xdr:cxnSp macro="">
      <xdr:nvCxnSpPr>
        <xdr:cNvPr id="602" name="直線コネクタ 601">
          <a:extLst>
            <a:ext uri="{FF2B5EF4-FFF2-40B4-BE49-F238E27FC236}">
              <a16:creationId xmlns:a16="http://schemas.microsoft.com/office/drawing/2014/main" xmlns="" id="{B5975739-20D1-471A-AA68-E4BBA2D3342D}"/>
            </a:ext>
          </a:extLst>
        </xdr:cNvPr>
        <xdr:cNvCxnSpPr/>
      </xdr:nvCxnSpPr>
      <xdr:spPr>
        <a:xfrm flipV="1">
          <a:off x="20434300" y="1824875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53212</xdr:rowOff>
    </xdr:from>
    <xdr:to>
      <xdr:col>102</xdr:col>
      <xdr:colOff>165100</xdr:colOff>
      <xdr:row>106</xdr:row>
      <xdr:rowOff>154812</xdr:rowOff>
    </xdr:to>
    <xdr:sp macro="" textlink="">
      <xdr:nvSpPr>
        <xdr:cNvPr id="603" name="楕円 602">
          <a:extLst>
            <a:ext uri="{FF2B5EF4-FFF2-40B4-BE49-F238E27FC236}">
              <a16:creationId xmlns:a16="http://schemas.microsoft.com/office/drawing/2014/main" xmlns="" id="{8C2BFD43-B17E-4744-B391-B4AC831BBC9C}"/>
            </a:ext>
          </a:extLst>
        </xdr:cNvPr>
        <xdr:cNvSpPr/>
      </xdr:nvSpPr>
      <xdr:spPr>
        <a:xfrm>
          <a:off x="19494500" y="1822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83820</xdr:rowOff>
    </xdr:from>
    <xdr:to>
      <xdr:col>107</xdr:col>
      <xdr:colOff>50800</xdr:colOff>
      <xdr:row>106</xdr:row>
      <xdr:rowOff>104012</xdr:rowOff>
    </xdr:to>
    <xdr:cxnSp macro="">
      <xdr:nvCxnSpPr>
        <xdr:cNvPr id="604" name="直線コネクタ 603">
          <a:extLst>
            <a:ext uri="{FF2B5EF4-FFF2-40B4-BE49-F238E27FC236}">
              <a16:creationId xmlns:a16="http://schemas.microsoft.com/office/drawing/2014/main" xmlns="" id="{B9D7641B-A7A5-4BFA-A171-6F276CD185D4}"/>
            </a:ext>
          </a:extLst>
        </xdr:cNvPr>
        <xdr:cNvCxnSpPr/>
      </xdr:nvCxnSpPr>
      <xdr:spPr>
        <a:xfrm flipV="1">
          <a:off x="19545300" y="18257520"/>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142384</xdr:rowOff>
    </xdr:from>
    <xdr:ext cx="469744" cy="259045"/>
    <xdr:sp macro="" textlink="">
      <xdr:nvSpPr>
        <xdr:cNvPr id="605" name="n_1mainValue【庁舎】&#10;一人当たり面積">
          <a:extLst>
            <a:ext uri="{FF2B5EF4-FFF2-40B4-BE49-F238E27FC236}">
              <a16:creationId xmlns:a16="http://schemas.microsoft.com/office/drawing/2014/main" xmlns="" id="{85E4111E-948D-4245-9A93-A988C13EADBD}"/>
            </a:ext>
          </a:extLst>
        </xdr:cNvPr>
        <xdr:cNvSpPr txBox="1"/>
      </xdr:nvSpPr>
      <xdr:spPr>
        <a:xfrm>
          <a:off x="21075727" y="179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151147</xdr:rowOff>
    </xdr:from>
    <xdr:ext cx="469744" cy="259045"/>
    <xdr:sp macro="" textlink="">
      <xdr:nvSpPr>
        <xdr:cNvPr id="606" name="n_2mainValue【庁舎】&#10;一人当たり面積">
          <a:extLst>
            <a:ext uri="{FF2B5EF4-FFF2-40B4-BE49-F238E27FC236}">
              <a16:creationId xmlns:a16="http://schemas.microsoft.com/office/drawing/2014/main" xmlns="" id="{6088FC14-0830-4AD6-928D-C164F4DC30E3}"/>
            </a:ext>
          </a:extLst>
        </xdr:cNvPr>
        <xdr:cNvSpPr txBox="1"/>
      </xdr:nvSpPr>
      <xdr:spPr>
        <a:xfrm>
          <a:off x="201994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171339</xdr:rowOff>
    </xdr:from>
    <xdr:ext cx="469744" cy="259045"/>
    <xdr:sp macro="" textlink="">
      <xdr:nvSpPr>
        <xdr:cNvPr id="607" name="n_3mainValue【庁舎】&#10;一人当たり面積">
          <a:extLst>
            <a:ext uri="{FF2B5EF4-FFF2-40B4-BE49-F238E27FC236}">
              <a16:creationId xmlns:a16="http://schemas.microsoft.com/office/drawing/2014/main" xmlns="" id="{17A83AB2-1FA0-4FBD-89BD-3A9CF53E5E07}"/>
            </a:ext>
          </a:extLst>
        </xdr:cNvPr>
        <xdr:cNvSpPr txBox="1"/>
      </xdr:nvSpPr>
      <xdr:spPr>
        <a:xfrm>
          <a:off x="19310427" y="1800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a:extLst>
            <a:ext uri="{FF2B5EF4-FFF2-40B4-BE49-F238E27FC236}">
              <a16:creationId xmlns:a16="http://schemas.microsoft.com/office/drawing/2014/main" xmlns="" id="{5271A1B1-B5CA-40F9-9356-1E41CEA2DF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a:extLst>
            <a:ext uri="{FF2B5EF4-FFF2-40B4-BE49-F238E27FC236}">
              <a16:creationId xmlns:a16="http://schemas.microsoft.com/office/drawing/2014/main" xmlns="" id="{A583F12F-6E14-49C9-9443-9B707AA0A6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a:extLst>
            <a:ext uri="{FF2B5EF4-FFF2-40B4-BE49-F238E27FC236}">
              <a16:creationId xmlns:a16="http://schemas.microsoft.com/office/drawing/2014/main" xmlns="" id="{8354CA86-B0DC-4793-B0D0-F587FE23AD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町が保有する公共施設量の延床面積を住民一人あたりに換算すると、県下で比較すると大きくなっている。地域差（町面積、産業構造、人口、地理的要因）等により、必ずしも県内市町村や類似団体と比較し、それらに合わせることが望ましいとは限らないが、今後の人口形態や産業構造を考慮した、適正な公共施設量の維持に努めていく必要がある。今後は平成２８年度策定の公共施設等総合管理計画等に基づき、施設の建替えや統合等も含め適切に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
1,541
109.63
3,284,885
3,009,939
180,185
1,497,091
3,102,893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少子高齢化の進行に加え、町内に主要産業がないこと等により、財政基盤が弱く類似団体の平均を大きく下回る状況である。インターンシップの受入れやＮＰＯ活動を通じて町内産業の活性化、起業家の育成やごみゼロ活動を目標に持続的可能なまちづくりを展開しつつ、将来的な歳入の増加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投資的事業の実施の精査を継続し、公債費の発行抑制等により、類似団体の平均的な位置となるよう今後も計画的な有利な地方債に努め、現行比率の減少を図る。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109749</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1020213"/>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47413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9076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92181</xdr:rowOff>
    </xdr:from>
    <xdr:to>
      <xdr:col>15</xdr:col>
      <xdr:colOff>82550</xdr:colOff>
      <xdr:row>63</xdr:row>
      <xdr:rowOff>106256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89353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92181</xdr:rowOff>
    </xdr:from>
    <xdr:to>
      <xdr:col>11</xdr:col>
      <xdr:colOff>31750</xdr:colOff>
      <xdr:row>63</xdr:row>
      <xdr:rowOff>128376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89353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58949</xdr:rowOff>
    </xdr:from>
    <xdr:to>
      <xdr:col>23</xdr:col>
      <xdr:colOff>184150</xdr:colOff>
      <xdr:row>64</xdr:row>
      <xdr:rowOff>160549</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31026</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100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41381</xdr:rowOff>
    </xdr:from>
    <xdr:to>
      <xdr:col>11</xdr:col>
      <xdr:colOff>82550</xdr:colOff>
      <xdr:row>63</xdr:row>
      <xdr:rowOff>142981</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127758</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92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77576</xdr:rowOff>
    </xdr:from>
    <xdr:to>
      <xdr:col>7</xdr:col>
      <xdr:colOff>31750</xdr:colOff>
      <xdr:row>64</xdr:row>
      <xdr:rowOff>7726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163953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[640,087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類似団体平均と比較し高くなっているのは、物件費を大きな要因としている。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職員数が少ないため委託に出す業務数が多くなっており、結果的に人口一人あたりの金額が増加する傾向にある。今後は実施事業の精査等含め抑制していく必要がある。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75166</xdr:rowOff>
    </xdr:from>
    <xdr:to>
      <xdr:col>23</xdr:col>
      <xdr:colOff>133350</xdr:colOff>
      <xdr:row>84</xdr:row>
      <xdr:rowOff>76905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476966"/>
          <a:ext cx="8382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75166</xdr:rowOff>
    </xdr:from>
    <xdr:to>
      <xdr:col>19</xdr:col>
      <xdr:colOff>133350</xdr:colOff>
      <xdr:row>84</xdr:row>
      <xdr:rowOff>83866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476966"/>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45095</xdr:rowOff>
    </xdr:from>
    <xdr:to>
      <xdr:col>15</xdr:col>
      <xdr:colOff>82550</xdr:colOff>
      <xdr:row>84</xdr:row>
      <xdr:rowOff>83866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446895"/>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140167</xdr:rowOff>
    </xdr:from>
    <xdr:to>
      <xdr:col>11</xdr:col>
      <xdr:colOff>31750</xdr:colOff>
      <xdr:row>84</xdr:row>
      <xdr:rowOff>45095</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370517"/>
          <a:ext cx="889000" cy="7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26105</xdr:rowOff>
    </xdr:from>
    <xdr:to>
      <xdr:col>23</xdr:col>
      <xdr:colOff>184150</xdr:colOff>
      <xdr:row>84</xdr:row>
      <xdr:rowOff>127705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42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169632</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39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24366</xdr:rowOff>
    </xdr:from>
    <xdr:to>
      <xdr:col>19</xdr:col>
      <xdr:colOff>184150</xdr:colOff>
      <xdr:row>84</xdr:row>
      <xdr:rowOff>125966</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4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110743</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512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33066</xdr:rowOff>
    </xdr:from>
    <xdr:to>
      <xdr:col>15</xdr:col>
      <xdr:colOff>133350</xdr:colOff>
      <xdr:row>84</xdr:row>
      <xdr:rowOff>134666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43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119443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52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165745</xdr:rowOff>
    </xdr:from>
    <xdr:to>
      <xdr:col>11</xdr:col>
      <xdr:colOff>82550</xdr:colOff>
      <xdr:row>84</xdr:row>
      <xdr:rowOff>95895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3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80672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4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89367</xdr:rowOff>
    </xdr:from>
    <xdr:to>
      <xdr:col>7</xdr:col>
      <xdr:colOff>31750</xdr:colOff>
      <xdr:row>84</xdr:row>
      <xdr:rowOff>19517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3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4294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4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職員数が少なく、就退職の状況により指標の増減が大きいが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％前半を推移しており、国の職員より７～８％程度低い状況で推移している。今後も定員管理を行い現状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％前半程度の推移を維持していきたい。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107632</xdr:rowOff>
    </xdr:from>
    <xdr:to>
      <xdr:col>81</xdr:col>
      <xdr:colOff>44450</xdr:colOff>
      <xdr:row>87</xdr:row>
      <xdr:rowOff>14605</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6179800" y="1485233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113664</xdr:rowOff>
    </xdr:from>
    <xdr:to>
      <xdr:col>77</xdr:col>
      <xdr:colOff>44450</xdr:colOff>
      <xdr:row>87</xdr:row>
      <xdr:rowOff>14605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5290800" y="1485836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95568</xdr:rowOff>
    </xdr:from>
    <xdr:to>
      <xdr:col>72</xdr:col>
      <xdr:colOff>203200</xdr:colOff>
      <xdr:row>86</xdr:row>
      <xdr:rowOff>113664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4401800" y="1484026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95568</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48161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56832</xdr:rowOff>
    </xdr:from>
    <xdr:to>
      <xdr:col>81</xdr:col>
      <xdr:colOff>95250</xdr:colOff>
      <xdr:row>86</xdr:row>
      <xdr:rowOff>158432</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73359</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62864</xdr:rowOff>
    </xdr:from>
    <xdr:to>
      <xdr:col>73</xdr:col>
      <xdr:colOff>44450</xdr:colOff>
      <xdr:row>86</xdr:row>
      <xdr:rowOff>164464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44768</xdr:rowOff>
    </xdr:from>
    <xdr:to>
      <xdr:col>68</xdr:col>
      <xdr:colOff>203200</xdr:colOff>
      <xdr:row>86</xdr:row>
      <xdr:rowOff>146368</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156545</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が少ないが行政面積が広いこともあり、役場支所を設置し住民サービス維持向上を図っている。高齢者も多く、公的交通機関も十分でなく町営バスの運行に頼っている状況であることから、支所を廃止することは厳しい選択となるが今後の財政状況等を踏まえて前向きな検討が必要な時期がき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132824</xdr:rowOff>
    </xdr:from>
    <xdr:to>
      <xdr:col>81</xdr:col>
      <xdr:colOff>44450</xdr:colOff>
      <xdr:row>61</xdr:row>
      <xdr:rowOff>154196</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6179800" y="10591274"/>
          <a:ext cx="8382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111451</xdr:rowOff>
    </xdr:from>
    <xdr:to>
      <xdr:col>77</xdr:col>
      <xdr:colOff>44450</xdr:colOff>
      <xdr:row>61</xdr:row>
      <xdr:rowOff>154196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569901"/>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63191</xdr:rowOff>
    </xdr:from>
    <xdr:to>
      <xdr:col>72</xdr:col>
      <xdr:colOff>203200</xdr:colOff>
      <xdr:row>61</xdr:row>
      <xdr:rowOff>111451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5216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xdr:rowOff>
    </xdr:from>
    <xdr:to>
      <xdr:col>68</xdr:col>
      <xdr:colOff>152400</xdr:colOff>
      <xdr:row>61</xdr:row>
      <xdr:rowOff>63191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3512800" y="10458559"/>
          <a:ext cx="889000" cy="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82024</xdr:rowOff>
    </xdr:from>
    <xdr:to>
      <xdr:col>81</xdr:col>
      <xdr:colOff>95250</xdr:colOff>
      <xdr:row>62</xdr:row>
      <xdr:rowOff>12174</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5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54101</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51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103396</xdr:rowOff>
    </xdr:from>
    <xdr:to>
      <xdr:col>77</xdr:col>
      <xdr:colOff>95250</xdr:colOff>
      <xdr:row>62</xdr:row>
      <xdr:rowOff>33546</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18323</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1064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60651</xdr:rowOff>
    </xdr:from>
    <xdr:to>
      <xdr:col>73</xdr:col>
      <xdr:colOff>44450</xdr:colOff>
      <xdr:row>61</xdr:row>
      <xdr:rowOff>162251</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5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147028</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1060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12391</xdr:rowOff>
    </xdr:from>
    <xdr:to>
      <xdr:col>68</xdr:col>
      <xdr:colOff>203200</xdr:colOff>
      <xdr:row>61</xdr:row>
      <xdr:rowOff>113991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98768</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55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120759</xdr:rowOff>
    </xdr:from>
    <xdr:to>
      <xdr:col>64</xdr:col>
      <xdr:colOff>152400</xdr:colOff>
      <xdr:row>61</xdr:row>
      <xdr:rowOff>50909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4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35686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1049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準財政需要額の算入率が高い地方債（補助災害、辺地債、過疎債、緊防債等）を起こしているため、類似団体平均と比較して低水準を保っているが、公債費残高が予算規模程度にあり、見た目の指標ほど健全とはいえないので、今後も実施事業の厳選、有利な地方債の発行に努め、本指標について維持し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107696</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179800" y="696087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102870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5290800" y="69560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98044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4401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107696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3512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力が低いので経費削減に努め、可能な限り有余財源は積立金に積み立てを行っている。また、有利な地方債（補助災害、辺地債、過疎債、緊防債等）を発行していることで地方債現在高に係る基準財政需要額算入が高いことで計算上は優良な指標である。しかし今後とも実施事業の厳選や補助金等の活用により、地方債発行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
1,541
109.63
3,284,885
3,009,939
180,185
1,497,091
3,102,893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類似団体水準で推移していたものの、平成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と類似団体水準比べて高い水準にある。地域活性化に一役担っている地域おこし協力隊や集落支援員等が含まれているためで、行政サービスの内容や提供方法の差異によるものである。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76708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5003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677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769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25908</xdr:rowOff>
    </xdr:from>
    <xdr:to>
      <xdr:col>24</xdr:col>
      <xdr:colOff>76200</xdr:colOff>
      <xdr:row>38</xdr:row>
      <xdr:rowOff>127508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169435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類似団体の平均指標と似た値で推移している。今後も経費削減に取り組み物件費の上昇を抑えることが必要となる。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24130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5671800" y="2920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33274</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4782800" y="2938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92710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3893800" y="2947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92710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9204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少子高齢化の進行に伴い、経常的な経費である扶助費が高い指標で推移することは否めないが、現行の指標を少しでも改善していくことが必要である。扶助費が高い要因として、施設入所者の措置費が大半を占めているため、自宅で元気に生活ができる息の長い福祉政策が必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107950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987800" y="10452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63500</xdr:rowOff>
    </xdr:from>
    <xdr:to>
      <xdr:col>19</xdr:col>
      <xdr:colOff>187325</xdr:colOff>
      <xdr:row>60</xdr:row>
      <xdr:rowOff>165100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1035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63500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10261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120650</xdr:rowOff>
    </xdr:from>
    <xdr:to>
      <xdr:col>11</xdr:col>
      <xdr:colOff>9525</xdr:colOff>
      <xdr:row>59</xdr:row>
      <xdr:rowOff>146050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1023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57150</xdr:rowOff>
    </xdr:from>
    <xdr:to>
      <xdr:col>24</xdr:col>
      <xdr:colOff>76200</xdr:colOff>
      <xdr:row>61</xdr:row>
      <xdr:rowOff>158750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137177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12700</xdr:rowOff>
    </xdr:from>
    <xdr:to>
      <xdr:col>15</xdr:col>
      <xdr:colOff>149225</xdr:colOff>
      <xdr:row>60</xdr:row>
      <xdr:rowOff>114300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99077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地域医療の確保のため、町営診療所を抱えていることから繰出金が大きなウェイトを占めている。類似団体と比較して平均的な指標であるが、今後も事務事業の効率化を行い、現行指標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57</xdr:row>
      <xdr:rowOff>5842</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5671800" y="97464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145288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6459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30988</xdr:rowOff>
    </xdr:from>
    <xdr:to>
      <xdr:col>73</xdr:col>
      <xdr:colOff>180975</xdr:colOff>
      <xdr:row>56</xdr:row>
      <xdr:rowOff>44704</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893800" y="9632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67564</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004800" y="9632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126492</xdr:rowOff>
    </xdr:from>
    <xdr:to>
      <xdr:col>82</xdr:col>
      <xdr:colOff>158750</xdr:colOff>
      <xdr:row>57</xdr:row>
      <xdr:rowOff>56642</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98569</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151638</xdr:rowOff>
    </xdr:from>
    <xdr:to>
      <xdr:col>69</xdr:col>
      <xdr:colOff>142875</xdr:colOff>
      <xdr:row>56</xdr:row>
      <xdr:rowOff>81788</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103141</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行政改革大綱に基づき、平成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年度から町単独補助金の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％カットを行い、各種団体等への経常的な補助金を削減・廃止する等経費削減に努めている。ただ、補助金の増額・新設の要望もあるため事業の厳選を今後も続けたい。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46990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5671800" y="6024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24130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163576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163576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004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とともに義務的経費の高いウェイトを占めているが、過疎地域のため民間資本の参入が望めないため、行政が資本整備をしていかなければならない。また財政力が弱いため、事業を厳選し実施しているのが現状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公債費としてのウェイトは高いが基準財政需要額に算入される有利な地方債を起こしている額が大きいため、実質公債費比率については指標が下がっている。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73661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3987800" y="132524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104139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098800" y="132753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77</xdr:row>
      <xdr:rowOff>104139</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2829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77</xdr:row>
      <xdr:rowOff>96520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28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143527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22861</xdr:rowOff>
    </xdr:from>
    <xdr:to>
      <xdr:col>20</xdr:col>
      <xdr:colOff>38100</xdr:colOff>
      <xdr:row>77</xdr:row>
      <xdr:rowOff>124461</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109238</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45720</xdr:rowOff>
    </xdr:from>
    <xdr:to>
      <xdr:col>6</xdr:col>
      <xdr:colOff>171450</xdr:colOff>
      <xdr:row>77</xdr:row>
      <xdr:rowOff>147320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132097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も前年度に引き続き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、大型事業の実施に伴い普通建設事業費が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り全体の２５．１％を占めている。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公共施設等総合管理計画に基づき、施設の集約化・複合化を進めるなど公共施設等の適正管理に努める。また建設費だけでなく維持管理経費まで考えた施策を実施することにより、現行指標の維持・改善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94996</xdr:rowOff>
    </xdr:from>
    <xdr:to>
      <xdr:col>82</xdr:col>
      <xdr:colOff>107950</xdr:colOff>
      <xdr:row>78</xdr:row>
      <xdr:rowOff>8128</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3296646"/>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120142</xdr:rowOff>
    </xdr:from>
    <xdr:to>
      <xdr:col>78</xdr:col>
      <xdr:colOff>69850</xdr:colOff>
      <xdr:row>77</xdr:row>
      <xdr:rowOff>94996</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15034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76</xdr:row>
      <xdr:rowOff>120142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3148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76</xdr:row>
      <xdr:rowOff>149861</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004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44196</xdr:rowOff>
    </xdr:from>
    <xdr:to>
      <xdr:col>78</xdr:col>
      <xdr:colOff>120650</xdr:colOff>
      <xdr:row>77</xdr:row>
      <xdr:rowOff>145796</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130573</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33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69342</xdr:rowOff>
    </xdr:from>
    <xdr:to>
      <xdr:col>74</xdr:col>
      <xdr:colOff>31750</xdr:colOff>
      <xdr:row>76</xdr:row>
      <xdr:rowOff>170942</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0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155719</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153433</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17531</xdr:rowOff>
    </xdr:from>
    <xdr:to>
      <xdr:col>29</xdr:col>
      <xdr:colOff>127000</xdr:colOff>
      <xdr:row>17</xdr:row>
      <xdr:rowOff>40997</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2979806"/>
          <a:ext cx="647700" cy="2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40997</xdr:rowOff>
    </xdr:from>
    <xdr:to>
      <xdr:col>26</xdr:col>
      <xdr:colOff>50800</xdr:colOff>
      <xdr:row>17</xdr:row>
      <xdr:rowOff>77169</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003272"/>
          <a:ext cx="698500" cy="3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77169</xdr:rowOff>
    </xdr:from>
    <xdr:to>
      <xdr:col>22</xdr:col>
      <xdr:colOff>114300</xdr:colOff>
      <xdr:row>17</xdr:row>
      <xdr:rowOff>99176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039444"/>
          <a:ext cx="698500" cy="2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99176</xdr:rowOff>
    </xdr:from>
    <xdr:to>
      <xdr:col>18</xdr:col>
      <xdr:colOff>177800</xdr:colOff>
      <xdr:row>17</xdr:row>
      <xdr:rowOff>110390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061451"/>
          <a:ext cx="698500" cy="1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138181</xdr:rowOff>
    </xdr:from>
    <xdr:to>
      <xdr:col>29</xdr:col>
      <xdr:colOff>177800</xdr:colOff>
      <xdr:row>17</xdr:row>
      <xdr:rowOff>68331</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292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154708</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77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161647</xdr:rowOff>
    </xdr:from>
    <xdr:to>
      <xdr:col>26</xdr:col>
      <xdr:colOff>101600</xdr:colOff>
      <xdr:row>17</xdr:row>
      <xdr:rowOff>91797</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295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101974</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72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26369</xdr:rowOff>
    </xdr:from>
    <xdr:to>
      <xdr:col>22</xdr:col>
      <xdr:colOff>165100</xdr:colOff>
      <xdr:row>17</xdr:row>
      <xdr:rowOff>127969</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298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138146</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75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48376</xdr:rowOff>
    </xdr:from>
    <xdr:to>
      <xdr:col>19</xdr:col>
      <xdr:colOff>38100</xdr:colOff>
      <xdr:row>17</xdr:row>
      <xdr:rowOff>149976</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01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160153</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77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59590</xdr:rowOff>
    </xdr:from>
    <xdr:to>
      <xdr:col>15</xdr:col>
      <xdr:colOff>101600</xdr:colOff>
      <xdr:row>17</xdr:row>
      <xdr:rowOff>161190</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02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171367</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7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234593</xdr:rowOff>
    </xdr:from>
    <xdr:to>
      <xdr:col>29</xdr:col>
      <xdr:colOff>127000</xdr:colOff>
      <xdr:row>35</xdr:row>
      <xdr:rowOff>254152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844943"/>
          <a:ext cx="647700" cy="19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224873</xdr:rowOff>
    </xdr:from>
    <xdr:to>
      <xdr:col>26</xdr:col>
      <xdr:colOff>50800</xdr:colOff>
      <xdr:row>35</xdr:row>
      <xdr:rowOff>234593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835223"/>
          <a:ext cx="698500" cy="9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224873</xdr:rowOff>
    </xdr:from>
    <xdr:to>
      <xdr:col>22</xdr:col>
      <xdr:colOff>114300</xdr:colOff>
      <xdr:row>35</xdr:row>
      <xdr:rowOff>258980</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835223"/>
          <a:ext cx="698500" cy="3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258980</xdr:rowOff>
    </xdr:from>
    <xdr:to>
      <xdr:col>18</xdr:col>
      <xdr:colOff>177800</xdr:colOff>
      <xdr:row>35</xdr:row>
      <xdr:rowOff>262482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2908300" y="6869330"/>
          <a:ext cx="698500" cy="3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203352</xdr:rowOff>
    </xdr:from>
    <xdr:to>
      <xdr:col>29</xdr:col>
      <xdr:colOff>177800</xdr:colOff>
      <xdr:row>35</xdr:row>
      <xdr:rowOff>304952</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1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175429</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78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183793</xdr:rowOff>
    </xdr:from>
    <xdr:to>
      <xdr:col>26</xdr:col>
      <xdr:colOff>101600</xdr:colOff>
      <xdr:row>35</xdr:row>
      <xdr:rowOff>285393</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79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270170</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88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174073</xdr:rowOff>
    </xdr:from>
    <xdr:to>
      <xdr:col>22</xdr:col>
      <xdr:colOff>165100</xdr:colOff>
      <xdr:row>35</xdr:row>
      <xdr:rowOff>275673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78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260450</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87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208180</xdr:rowOff>
    </xdr:from>
    <xdr:to>
      <xdr:col>19</xdr:col>
      <xdr:colOff>38100</xdr:colOff>
      <xdr:row>35</xdr:row>
      <xdr:rowOff>309780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18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294557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0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211682</xdr:rowOff>
    </xdr:from>
    <xdr:to>
      <xdr:col>15</xdr:col>
      <xdr:colOff>101600</xdr:colOff>
      <xdr:row>35</xdr:row>
      <xdr:rowOff>313282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2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298059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90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
1,541
109.63
3,284,885
3,009,939
180,185
1,497,091
3,102,893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135741</xdr:rowOff>
    </xdr:from>
    <xdr:to>
      <xdr:col>24</xdr:col>
      <xdr:colOff>63500</xdr:colOff>
      <xdr:row>35</xdr:row>
      <xdr:rowOff>14788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5965041"/>
          <a:ext cx="838200" cy="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14788</xdr:rowOff>
    </xdr:from>
    <xdr:to>
      <xdr:col>19</xdr:col>
      <xdr:colOff>177800</xdr:colOff>
      <xdr:row>35</xdr:row>
      <xdr:rowOff>52151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015538"/>
          <a:ext cx="889000" cy="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52151</xdr:rowOff>
    </xdr:from>
    <xdr:to>
      <xdr:col>15</xdr:col>
      <xdr:colOff>50800</xdr:colOff>
      <xdr:row>35</xdr:row>
      <xdr:rowOff>71886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052901"/>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71886</xdr:rowOff>
    </xdr:from>
    <xdr:to>
      <xdr:col>10</xdr:col>
      <xdr:colOff>114300</xdr:colOff>
      <xdr:row>35</xdr:row>
      <xdr:rowOff>75155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072636"/>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84941</xdr:rowOff>
    </xdr:from>
    <xdr:to>
      <xdr:col>24</xdr:col>
      <xdr:colOff>114300</xdr:colOff>
      <xdr:row>35</xdr:row>
      <xdr:rowOff>15091</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59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107818</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576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135438</xdr:rowOff>
    </xdr:from>
    <xdr:to>
      <xdr:col>20</xdr:col>
      <xdr:colOff>38100</xdr:colOff>
      <xdr:row>35</xdr:row>
      <xdr:rowOff>65588</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59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82115</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573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1351</xdr:rowOff>
    </xdr:from>
    <xdr:to>
      <xdr:col>15</xdr:col>
      <xdr:colOff>101600</xdr:colOff>
      <xdr:row>35</xdr:row>
      <xdr:rowOff>102951</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0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119478</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57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21086</xdr:rowOff>
    </xdr:from>
    <xdr:to>
      <xdr:col>10</xdr:col>
      <xdr:colOff>165100</xdr:colOff>
      <xdr:row>35</xdr:row>
      <xdr:rowOff>122686</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0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139213</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579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24355</xdr:rowOff>
    </xdr:from>
    <xdr:to>
      <xdr:col>6</xdr:col>
      <xdr:colOff>38100</xdr:colOff>
      <xdr:row>35</xdr:row>
      <xdr:rowOff>125955</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0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142482</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580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65676</xdr:rowOff>
    </xdr:from>
    <xdr:to>
      <xdr:col>24</xdr:col>
      <xdr:colOff>63500</xdr:colOff>
      <xdr:row>56</xdr:row>
      <xdr:rowOff>87901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666876"/>
          <a:ext cx="8382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4104</xdr:rowOff>
    </xdr:from>
    <xdr:to>
      <xdr:col>19</xdr:col>
      <xdr:colOff>177800</xdr:colOff>
      <xdr:row>56</xdr:row>
      <xdr:rowOff>65676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2908300" y="9605304"/>
          <a:ext cx="889000" cy="6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4104</xdr:rowOff>
    </xdr:from>
    <xdr:to>
      <xdr:col>15</xdr:col>
      <xdr:colOff>50800</xdr:colOff>
      <xdr:row>56</xdr:row>
      <xdr:rowOff>33965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605304"/>
          <a:ext cx="889000" cy="2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33965</xdr:rowOff>
    </xdr:from>
    <xdr:to>
      <xdr:col>10</xdr:col>
      <xdr:colOff>114300</xdr:colOff>
      <xdr:row>56</xdr:row>
      <xdr:rowOff>141279</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635165"/>
          <a:ext cx="889000" cy="10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37101</xdr:rowOff>
    </xdr:from>
    <xdr:to>
      <xdr:col>24</xdr:col>
      <xdr:colOff>114300</xdr:colOff>
      <xdr:row>56</xdr:row>
      <xdr:rowOff>138701</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63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59978</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48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14876</xdr:rowOff>
    </xdr:from>
    <xdr:to>
      <xdr:col>20</xdr:col>
      <xdr:colOff>38100</xdr:colOff>
      <xdr:row>56</xdr:row>
      <xdr:rowOff>116476</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6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133003</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39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124754</xdr:rowOff>
    </xdr:from>
    <xdr:to>
      <xdr:col>15</xdr:col>
      <xdr:colOff>101600</xdr:colOff>
      <xdr:row>56</xdr:row>
      <xdr:rowOff>54904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5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71431</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32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154615</xdr:rowOff>
    </xdr:from>
    <xdr:to>
      <xdr:col>10</xdr:col>
      <xdr:colOff>165100</xdr:colOff>
      <xdr:row>56</xdr:row>
      <xdr:rowOff>84765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5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101292</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35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90479</xdr:rowOff>
    </xdr:from>
    <xdr:to>
      <xdr:col>6</xdr:col>
      <xdr:colOff>38100</xdr:colOff>
      <xdr:row>57</xdr:row>
      <xdr:rowOff>20629</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69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37156</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946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24059</xdr:rowOff>
    </xdr:from>
    <xdr:to>
      <xdr:col>24</xdr:col>
      <xdr:colOff>63500</xdr:colOff>
      <xdr:row>77</xdr:row>
      <xdr:rowOff>57252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225709"/>
          <a:ext cx="8382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57252</xdr:rowOff>
    </xdr:from>
    <xdr:to>
      <xdr:col>19</xdr:col>
      <xdr:colOff>177800</xdr:colOff>
      <xdr:row>78</xdr:row>
      <xdr:rowOff>16424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258902"/>
          <a:ext cx="889000" cy="1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16424</xdr:rowOff>
    </xdr:from>
    <xdr:to>
      <xdr:col>15</xdr:col>
      <xdr:colOff>50800</xdr:colOff>
      <xdr:row>78</xdr:row>
      <xdr:rowOff>72317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389524"/>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48893</xdr:rowOff>
    </xdr:from>
    <xdr:to>
      <xdr:col>10</xdr:col>
      <xdr:colOff>114300</xdr:colOff>
      <xdr:row>78</xdr:row>
      <xdr:rowOff>72317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421993"/>
          <a:ext cx="889000" cy="2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144709</xdr:rowOff>
    </xdr:from>
    <xdr:to>
      <xdr:col>24</xdr:col>
      <xdr:colOff>114300</xdr:colOff>
      <xdr:row>77</xdr:row>
      <xdr:rowOff>74859</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1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167586</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02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6452</xdr:rowOff>
    </xdr:from>
    <xdr:to>
      <xdr:col>20</xdr:col>
      <xdr:colOff>38100</xdr:colOff>
      <xdr:row>77</xdr:row>
      <xdr:rowOff>108052</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2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124579</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29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137074</xdr:rowOff>
    </xdr:from>
    <xdr:to>
      <xdr:col>15</xdr:col>
      <xdr:colOff>101600</xdr:colOff>
      <xdr:row>78</xdr:row>
      <xdr:rowOff>67224</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83751</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1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21517</xdr:rowOff>
    </xdr:from>
    <xdr:to>
      <xdr:col>10</xdr:col>
      <xdr:colOff>165100</xdr:colOff>
      <xdr:row>78</xdr:row>
      <xdr:rowOff>123117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9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114244</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48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169543</xdr:rowOff>
    </xdr:from>
    <xdr:to>
      <xdr:col>6</xdr:col>
      <xdr:colOff>38100</xdr:colOff>
      <xdr:row>78</xdr:row>
      <xdr:rowOff>99693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90820</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4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76540</xdr:rowOff>
    </xdr:from>
    <xdr:to>
      <xdr:col>24</xdr:col>
      <xdr:colOff>63500</xdr:colOff>
      <xdr:row>90</xdr:row>
      <xdr:rowOff>113734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5507040"/>
          <a:ext cx="8382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102848</xdr:rowOff>
    </xdr:from>
    <xdr:to>
      <xdr:col>19</xdr:col>
      <xdr:colOff>177800</xdr:colOff>
      <xdr:row>90</xdr:row>
      <xdr:rowOff>113734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553334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102848</xdr:rowOff>
    </xdr:from>
    <xdr:to>
      <xdr:col>15</xdr:col>
      <xdr:colOff>50800</xdr:colOff>
      <xdr:row>91</xdr:row>
      <xdr:rowOff>146205</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5533348"/>
          <a:ext cx="889000" cy="2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146205</xdr:rowOff>
    </xdr:from>
    <xdr:to>
      <xdr:col>10</xdr:col>
      <xdr:colOff>114300</xdr:colOff>
      <xdr:row>92</xdr:row>
      <xdr:rowOff>49546</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5748155"/>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25740</xdr:rowOff>
    </xdr:from>
    <xdr:to>
      <xdr:col>24</xdr:col>
      <xdr:colOff>114300</xdr:colOff>
      <xdr:row>90</xdr:row>
      <xdr:rowOff>127340</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54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150217</xdr:rowOff>
    </xdr:from>
    <xdr:ext cx="599010"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540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62934</xdr:rowOff>
    </xdr:from>
    <xdr:to>
      <xdr:col>20</xdr:col>
      <xdr:colOff>38100</xdr:colOff>
      <xdr:row>90</xdr:row>
      <xdr:rowOff>164534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54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9611</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497795" y="1526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52048</xdr:rowOff>
    </xdr:from>
    <xdr:to>
      <xdr:col>15</xdr:col>
      <xdr:colOff>101600</xdr:colOff>
      <xdr:row>90</xdr:row>
      <xdr:rowOff>153648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54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170175</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08795" y="1525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95405</xdr:rowOff>
    </xdr:from>
    <xdr:to>
      <xdr:col>10</xdr:col>
      <xdr:colOff>165100</xdr:colOff>
      <xdr:row>92</xdr:row>
      <xdr:rowOff>25555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569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42082</xdr:rowOff>
    </xdr:from>
    <xdr:ext cx="59901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19795" y="1547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170196</xdr:rowOff>
    </xdr:from>
    <xdr:to>
      <xdr:col>6</xdr:col>
      <xdr:colOff>38100</xdr:colOff>
      <xdr:row>92</xdr:row>
      <xdr:rowOff>100346</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57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116873</xdr:rowOff>
    </xdr:from>
    <xdr:ext cx="599010"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30795" y="1554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2944</xdr:rowOff>
    </xdr:from>
    <xdr:to>
      <xdr:col>55</xdr:col>
      <xdr:colOff>0</xdr:colOff>
      <xdr:row>38</xdr:row>
      <xdr:rowOff>6133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6518044"/>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49826</xdr:rowOff>
    </xdr:from>
    <xdr:to>
      <xdr:col>50</xdr:col>
      <xdr:colOff>114300</xdr:colOff>
      <xdr:row>38</xdr:row>
      <xdr:rowOff>2944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8750300" y="6393476"/>
          <a:ext cx="889000" cy="1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49826</xdr:rowOff>
    </xdr:from>
    <xdr:to>
      <xdr:col>45</xdr:col>
      <xdr:colOff>177800</xdr:colOff>
      <xdr:row>38</xdr:row>
      <xdr:rowOff>31007</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393476"/>
          <a:ext cx="889000" cy="15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155119</xdr:rowOff>
    </xdr:from>
    <xdr:to>
      <xdr:col>41</xdr:col>
      <xdr:colOff>50800</xdr:colOff>
      <xdr:row>38</xdr:row>
      <xdr:rowOff>31007</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972300" y="6498769"/>
          <a:ext cx="889000" cy="4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126783</xdr:rowOff>
    </xdr:from>
    <xdr:to>
      <xdr:col>55</xdr:col>
      <xdr:colOff>50800</xdr:colOff>
      <xdr:row>38</xdr:row>
      <xdr:rowOff>56933</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4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105210</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44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123594</xdr:rowOff>
    </xdr:from>
    <xdr:to>
      <xdr:col>50</xdr:col>
      <xdr:colOff>165100</xdr:colOff>
      <xdr:row>38</xdr:row>
      <xdr:rowOff>53744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4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44871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65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170476</xdr:rowOff>
    </xdr:from>
    <xdr:to>
      <xdr:col>46</xdr:col>
      <xdr:colOff>38100</xdr:colOff>
      <xdr:row>37</xdr:row>
      <xdr:rowOff>100626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34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91753</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643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151656</xdr:rowOff>
    </xdr:from>
    <xdr:to>
      <xdr:col>41</xdr:col>
      <xdr:colOff>101600</xdr:colOff>
      <xdr:row>38</xdr:row>
      <xdr:rowOff>81806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4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72934</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5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104319</xdr:rowOff>
    </xdr:from>
    <xdr:to>
      <xdr:col>36</xdr:col>
      <xdr:colOff>165100</xdr:colOff>
      <xdr:row>38</xdr:row>
      <xdr:rowOff>34469</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4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25596</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654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87757</xdr:rowOff>
    </xdr:from>
    <xdr:to>
      <xdr:col>55</xdr:col>
      <xdr:colOff>0</xdr:colOff>
      <xdr:row>57</xdr:row>
      <xdr:rowOff>128793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9860407"/>
          <a:ext cx="838200" cy="4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128793</xdr:rowOff>
    </xdr:from>
    <xdr:to>
      <xdr:col>50</xdr:col>
      <xdr:colOff>114300</xdr:colOff>
      <xdr:row>58</xdr:row>
      <xdr:rowOff>34144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901443"/>
          <a:ext cx="889000" cy="7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163596</xdr:rowOff>
    </xdr:from>
    <xdr:to>
      <xdr:col>45</xdr:col>
      <xdr:colOff>177800</xdr:colOff>
      <xdr:row>58</xdr:row>
      <xdr:rowOff>34144</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7861300" y="9936246"/>
          <a:ext cx="889000" cy="4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163596</xdr:rowOff>
    </xdr:from>
    <xdr:to>
      <xdr:col>41</xdr:col>
      <xdr:colOff>50800</xdr:colOff>
      <xdr:row>58</xdr:row>
      <xdr:rowOff>29802</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9936246"/>
          <a:ext cx="889000" cy="3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36957</xdr:rowOff>
    </xdr:from>
    <xdr:to>
      <xdr:col>55</xdr:col>
      <xdr:colOff>50800</xdr:colOff>
      <xdr:row>57</xdr:row>
      <xdr:rowOff>138557</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8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59834</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66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77993</xdr:rowOff>
    </xdr:from>
    <xdr:to>
      <xdr:col>50</xdr:col>
      <xdr:colOff>165100</xdr:colOff>
      <xdr:row>58</xdr:row>
      <xdr:rowOff>8143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8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24670</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96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154794</xdr:rowOff>
    </xdr:from>
    <xdr:to>
      <xdr:col>46</xdr:col>
      <xdr:colOff>38100</xdr:colOff>
      <xdr:row>58</xdr:row>
      <xdr:rowOff>84944</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9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76071</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1002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112796</xdr:rowOff>
    </xdr:from>
    <xdr:to>
      <xdr:col>41</xdr:col>
      <xdr:colOff>101600</xdr:colOff>
      <xdr:row>58</xdr:row>
      <xdr:rowOff>42946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8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59473</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966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150452</xdr:rowOff>
    </xdr:from>
    <xdr:to>
      <xdr:col>36</xdr:col>
      <xdr:colOff>165100</xdr:colOff>
      <xdr:row>58</xdr:row>
      <xdr:rowOff>80602</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9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71729</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01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15875</xdr:rowOff>
    </xdr:from>
    <xdr:to>
      <xdr:col>55</xdr:col>
      <xdr:colOff>0</xdr:colOff>
      <xdr:row>78</xdr:row>
      <xdr:rowOff>44540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217525"/>
          <a:ext cx="838200" cy="20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44540</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417640"/>
          <a:ext cx="889000" cy="17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102809</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304459"/>
          <a:ext cx="889000" cy="28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102809</xdr:rowOff>
    </xdr:from>
    <xdr:to>
      <xdr:col>41</xdr:col>
      <xdr:colOff>50800</xdr:colOff>
      <xdr:row>77</xdr:row>
      <xdr:rowOff>150969</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3304459"/>
          <a:ext cx="889000" cy="4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136525</xdr:rowOff>
    </xdr:from>
    <xdr:to>
      <xdr:col>55</xdr:col>
      <xdr:colOff>50800</xdr:colOff>
      <xdr:row>77</xdr:row>
      <xdr:rowOff>66675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159402</xdr:rowOff>
    </xdr:from>
    <xdr:ext cx="599010"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01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165190</xdr:rowOff>
    </xdr:from>
    <xdr:to>
      <xdr:col>50</xdr:col>
      <xdr:colOff>165100</xdr:colOff>
      <xdr:row>78</xdr:row>
      <xdr:rowOff>95340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3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111867</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39795" y="1314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52009</xdr:rowOff>
    </xdr:from>
    <xdr:to>
      <xdr:col>41</xdr:col>
      <xdr:colOff>101600</xdr:colOff>
      <xdr:row>77</xdr:row>
      <xdr:rowOff>153609</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2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170136</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61795" y="1302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100169</xdr:rowOff>
    </xdr:from>
    <xdr:to>
      <xdr:col>36</xdr:col>
      <xdr:colOff>165100</xdr:colOff>
      <xdr:row>78</xdr:row>
      <xdr:rowOff>30319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3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46846</xdr:rowOff>
    </xdr:from>
    <xdr:ext cx="59901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672795" y="1307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32458</xdr:rowOff>
    </xdr:from>
    <xdr:to>
      <xdr:col>55</xdr:col>
      <xdr:colOff>0</xdr:colOff>
      <xdr:row>98</xdr:row>
      <xdr:rowOff>62081</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834558"/>
          <a:ext cx="8382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32458</xdr:rowOff>
    </xdr:from>
    <xdr:to>
      <xdr:col>50</xdr:col>
      <xdr:colOff>114300</xdr:colOff>
      <xdr:row>98</xdr:row>
      <xdr:rowOff>43228</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834558"/>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43228</xdr:rowOff>
    </xdr:from>
    <xdr:to>
      <xdr:col>45</xdr:col>
      <xdr:colOff>177800</xdr:colOff>
      <xdr:row>98</xdr:row>
      <xdr:rowOff>139700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845328"/>
          <a:ext cx="889000" cy="9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11281</xdr:rowOff>
    </xdr:from>
    <xdr:to>
      <xdr:col>55</xdr:col>
      <xdr:colOff>50800</xdr:colOff>
      <xdr:row>98</xdr:row>
      <xdr:rowOff>112881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8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142108</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0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153108</xdr:rowOff>
    </xdr:from>
    <xdr:to>
      <xdr:col>50</xdr:col>
      <xdr:colOff>165100</xdr:colOff>
      <xdr:row>98</xdr:row>
      <xdr:rowOff>83258</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99785</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55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163878</xdr:rowOff>
    </xdr:from>
    <xdr:to>
      <xdr:col>46</xdr:col>
      <xdr:colOff>38100</xdr:colOff>
      <xdr:row>98</xdr:row>
      <xdr:rowOff>94028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110555</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56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4445</xdr:rowOff>
    </xdr:from>
    <xdr:to>
      <xdr:col>85</xdr:col>
      <xdr:colOff>127000</xdr:colOff>
      <xdr:row>38</xdr:row>
      <xdr:rowOff>29572</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519545"/>
          <a:ext cx="8382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29572</xdr:rowOff>
    </xdr:from>
    <xdr:to>
      <xdr:col>81</xdr:col>
      <xdr:colOff>50800</xdr:colOff>
      <xdr:row>38</xdr:row>
      <xdr:rowOff>71169</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544672"/>
          <a:ext cx="889000" cy="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53861</xdr:rowOff>
    </xdr:from>
    <xdr:to>
      <xdr:col>76</xdr:col>
      <xdr:colOff>114300</xdr:colOff>
      <xdr:row>38</xdr:row>
      <xdr:rowOff>71169</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397511"/>
          <a:ext cx="889000" cy="1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53861</xdr:rowOff>
    </xdr:from>
    <xdr:to>
      <xdr:col>71</xdr:col>
      <xdr:colOff>177800</xdr:colOff>
      <xdr:row>38</xdr:row>
      <xdr:rowOff>23019</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397511"/>
          <a:ext cx="889000" cy="1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125095</xdr:rowOff>
    </xdr:from>
    <xdr:to>
      <xdr:col>85</xdr:col>
      <xdr:colOff>177800</xdr:colOff>
      <xdr:row>38</xdr:row>
      <xdr:rowOff>55245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147972</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32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150222</xdr:rowOff>
    </xdr:from>
    <xdr:to>
      <xdr:col>81</xdr:col>
      <xdr:colOff>101600</xdr:colOff>
      <xdr:row>38</xdr:row>
      <xdr:rowOff>80372</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4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96899</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26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20369</xdr:rowOff>
    </xdr:from>
    <xdr:to>
      <xdr:col>76</xdr:col>
      <xdr:colOff>165100</xdr:colOff>
      <xdr:row>38</xdr:row>
      <xdr:rowOff>121969</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138497</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3061</xdr:rowOff>
    </xdr:from>
    <xdr:to>
      <xdr:col>72</xdr:col>
      <xdr:colOff>38100</xdr:colOff>
      <xdr:row>37</xdr:row>
      <xdr:rowOff>104661</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121188</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36111" y="6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143669</xdr:rowOff>
    </xdr:from>
    <xdr:to>
      <xdr:col>67</xdr:col>
      <xdr:colOff>101600</xdr:colOff>
      <xdr:row>38</xdr:row>
      <xdr:rowOff>73819</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4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90346</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26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165227</xdr:rowOff>
    </xdr:from>
    <xdr:to>
      <xdr:col>85</xdr:col>
      <xdr:colOff>127000</xdr:colOff>
      <xdr:row>77</xdr:row>
      <xdr:rowOff>7105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5481300" y="13195427"/>
          <a:ext cx="8382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128126</xdr:rowOff>
    </xdr:from>
    <xdr:to>
      <xdr:col>81</xdr:col>
      <xdr:colOff>50800</xdr:colOff>
      <xdr:row>76</xdr:row>
      <xdr:rowOff>165227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4592300" y="13158326"/>
          <a:ext cx="889000" cy="3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128126</xdr:rowOff>
    </xdr:from>
    <xdr:to>
      <xdr:col>76</xdr:col>
      <xdr:colOff>114300</xdr:colOff>
      <xdr:row>76</xdr:row>
      <xdr:rowOff>149831</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3703300" y="13158326"/>
          <a:ext cx="8890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149831</xdr:rowOff>
    </xdr:from>
    <xdr:to>
      <xdr:col>71</xdr:col>
      <xdr:colOff>177800</xdr:colOff>
      <xdr:row>77</xdr:row>
      <xdr:rowOff>15331</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2814300" y="13180031"/>
          <a:ext cx="889000" cy="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127755</xdr:rowOff>
    </xdr:from>
    <xdr:to>
      <xdr:col>85</xdr:col>
      <xdr:colOff>177800</xdr:colOff>
      <xdr:row>77</xdr:row>
      <xdr:rowOff>57905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1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150632</xdr:rowOff>
    </xdr:from>
    <xdr:ext cx="599010"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0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114427</xdr:rowOff>
    </xdr:from>
    <xdr:to>
      <xdr:col>81</xdr:col>
      <xdr:colOff>101600</xdr:colOff>
      <xdr:row>77</xdr:row>
      <xdr:rowOff>44577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1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61104</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181795" y="1291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77326</xdr:rowOff>
    </xdr:from>
    <xdr:to>
      <xdr:col>76</xdr:col>
      <xdr:colOff>165100</xdr:colOff>
      <xdr:row>77</xdr:row>
      <xdr:rowOff>7476</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1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24003</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292795" y="1288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99031</xdr:rowOff>
    </xdr:from>
    <xdr:to>
      <xdr:col>72</xdr:col>
      <xdr:colOff>38100</xdr:colOff>
      <xdr:row>77</xdr:row>
      <xdr:rowOff>29181</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1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45708</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03795" y="1290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135981</xdr:rowOff>
    </xdr:from>
    <xdr:to>
      <xdr:col>67</xdr:col>
      <xdr:colOff>101600</xdr:colOff>
      <xdr:row>77</xdr:row>
      <xdr:rowOff>66131</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1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82657</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14795" y="1294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105249</xdr:rowOff>
    </xdr:from>
    <xdr:to>
      <xdr:col>85</xdr:col>
      <xdr:colOff>127000</xdr:colOff>
      <xdr:row>98</xdr:row>
      <xdr:rowOff>110682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6907349"/>
          <a:ext cx="8382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105249</xdr:rowOff>
    </xdr:from>
    <xdr:to>
      <xdr:col>81</xdr:col>
      <xdr:colOff>50800</xdr:colOff>
      <xdr:row>98</xdr:row>
      <xdr:rowOff>147586</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907349"/>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105466</xdr:rowOff>
    </xdr:from>
    <xdr:to>
      <xdr:col>76</xdr:col>
      <xdr:colOff>114300</xdr:colOff>
      <xdr:row>98</xdr:row>
      <xdr:rowOff>147586</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6907566"/>
          <a:ext cx="8890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105466</xdr:rowOff>
    </xdr:from>
    <xdr:to>
      <xdr:col>71</xdr:col>
      <xdr:colOff>177800</xdr:colOff>
      <xdr:row>98</xdr:row>
      <xdr:rowOff>139455</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907566"/>
          <a:ext cx="889000" cy="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59882</xdr:rowOff>
    </xdr:from>
    <xdr:to>
      <xdr:col>85</xdr:col>
      <xdr:colOff>177800</xdr:colOff>
      <xdr:row>98</xdr:row>
      <xdr:rowOff>161482</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8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82759</xdr:rowOff>
    </xdr:from>
    <xdr:ext cx="599010"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71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54449</xdr:rowOff>
    </xdr:from>
    <xdr:to>
      <xdr:col>81</xdr:col>
      <xdr:colOff>101600</xdr:colOff>
      <xdr:row>98</xdr:row>
      <xdr:rowOff>156049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1126</xdr:rowOff>
    </xdr:from>
    <xdr:ext cx="59901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181795" y="1663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96786</xdr:rowOff>
    </xdr:from>
    <xdr:to>
      <xdr:col>76</xdr:col>
      <xdr:colOff>165100</xdr:colOff>
      <xdr:row>99</xdr:row>
      <xdr:rowOff>26936</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43463</xdr:rowOff>
    </xdr:from>
    <xdr:ext cx="599010"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292795" y="1667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54666</xdr:rowOff>
    </xdr:from>
    <xdr:to>
      <xdr:col>72</xdr:col>
      <xdr:colOff>38100</xdr:colOff>
      <xdr:row>98</xdr:row>
      <xdr:rowOff>156266</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1343</xdr:rowOff>
    </xdr:from>
    <xdr:ext cx="59901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03795" y="1663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88655</xdr:rowOff>
    </xdr:from>
    <xdr:to>
      <xdr:col>67</xdr:col>
      <xdr:colOff>101600</xdr:colOff>
      <xdr:row>99</xdr:row>
      <xdr:rowOff>18805</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35332</xdr:rowOff>
    </xdr:from>
    <xdr:ext cx="59901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14795" y="1666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xmlns=""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55575</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2159595" y="5884875"/>
          <a:ext cx="1269" cy="90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139343</xdr:rowOff>
    </xdr:from>
    <xdr:ext cx="249299" cy="259045"/>
    <xdr:sp macro="" textlink="">
      <xdr:nvSpPr>
        <xdr:cNvPr id="742" name="投資及び出資金最小値テキスト">
          <a:extLst>
            <a:ext uri="{FF2B5EF4-FFF2-40B4-BE49-F238E27FC236}">
              <a16:creationId xmlns:a16="http://schemas.microsoft.com/office/drawing/2014/main" xmlns="" id="{00000000-0008-0000-0600-0000E6020000}"/>
            </a:ext>
          </a:extLst>
        </xdr:cNvPr>
        <xdr:cNvSpPr txBox="1"/>
      </xdr:nvSpPr>
      <xdr:spPr>
        <a:xfrm>
          <a:off x="22212300" y="6825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2252</xdr:rowOff>
    </xdr:from>
    <xdr:ext cx="534377" cy="259045"/>
    <xdr:sp macro="" textlink="">
      <xdr:nvSpPr>
        <xdr:cNvPr id="744" name="投資及び出資金最大値テキスト">
          <a:extLst>
            <a:ext uri="{FF2B5EF4-FFF2-40B4-BE49-F238E27FC236}">
              <a16:creationId xmlns:a16="http://schemas.microsoft.com/office/drawing/2014/main" xmlns="" id="{00000000-0008-0000-0600-0000E8020000}"/>
            </a:ext>
          </a:extLst>
        </xdr:cNvPr>
        <xdr:cNvSpPr txBox="1"/>
      </xdr:nvSpPr>
      <xdr:spPr>
        <a:xfrm>
          <a:off x="22212300" y="56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55575</xdr:rowOff>
    </xdr:from>
    <xdr:to>
      <xdr:col>116</xdr:col>
      <xdr:colOff>152400</xdr:colOff>
      <xdr:row>34</xdr:row>
      <xdr:rowOff>55575</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2072600" y="5884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56794</xdr:rowOff>
    </xdr:from>
    <xdr:ext cx="469744" cy="259045"/>
    <xdr:sp macro="" textlink="">
      <xdr:nvSpPr>
        <xdr:cNvPr id="747" name="投資及び出資金平均値テキスト">
          <a:extLst>
            <a:ext uri="{FF2B5EF4-FFF2-40B4-BE49-F238E27FC236}">
              <a16:creationId xmlns:a16="http://schemas.microsoft.com/office/drawing/2014/main" xmlns="" id="{00000000-0008-0000-0600-0000EB020000}"/>
            </a:ext>
          </a:extLst>
        </xdr:cNvPr>
        <xdr:cNvSpPr txBox="1"/>
      </xdr:nvSpPr>
      <xdr:spPr>
        <a:xfrm>
          <a:off x="22212300" y="6571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33917</xdr:rowOff>
    </xdr:from>
    <xdr:to>
      <xdr:col>116</xdr:col>
      <xdr:colOff>114300</xdr:colOff>
      <xdr:row>39</xdr:row>
      <xdr:rowOff>135517</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2110700" y="672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37835</xdr:rowOff>
    </xdr:from>
    <xdr:to>
      <xdr:col>112</xdr:col>
      <xdr:colOff>38100</xdr:colOff>
      <xdr:row>39</xdr:row>
      <xdr:rowOff>139435</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1272500" y="67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155962</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4017" y="649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29682</xdr:rowOff>
    </xdr:from>
    <xdr:to>
      <xdr:col>107</xdr:col>
      <xdr:colOff>101600</xdr:colOff>
      <xdr:row>39</xdr:row>
      <xdr:rowOff>131282</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20383500" y="67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147809</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199428" y="64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18128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656300" y="5161628"/>
          <a:ext cx="889000" cy="16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38292</xdr:rowOff>
    </xdr:from>
    <xdr:to>
      <xdr:col>102</xdr:col>
      <xdr:colOff>165100</xdr:colOff>
      <xdr:row>39</xdr:row>
      <xdr:rowOff>139892</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9494500" y="672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156419</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6017" y="6500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21441</xdr:rowOff>
    </xdr:from>
    <xdr:to>
      <xdr:col>98</xdr:col>
      <xdr:colOff>38100</xdr:colOff>
      <xdr:row>39</xdr:row>
      <xdr:rowOff>123041</xdr:rowOff>
    </xdr:to>
    <xdr:sp macro="" textlink="">
      <xdr:nvSpPr>
        <xdr:cNvPr id="758" name="フローチャート: 判断 757">
          <a:extLst>
            <a:ext uri="{FF2B5EF4-FFF2-40B4-BE49-F238E27FC236}">
              <a16:creationId xmlns:a16="http://schemas.microsoft.com/office/drawing/2014/main" xmlns="" id="{00000000-0008-0000-0600-0000F6020000}"/>
            </a:ext>
          </a:extLst>
        </xdr:cNvPr>
        <xdr:cNvSpPr/>
      </xdr:nvSpPr>
      <xdr:spPr>
        <a:xfrm>
          <a:off x="18605500" y="670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114168</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21428" y="680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12343</xdr:rowOff>
    </xdr:from>
    <xdr:ext cx="249299" cy="259045"/>
    <xdr:sp macro="" textlink="">
      <xdr:nvSpPr>
        <xdr:cNvPr id="766" name="投資及び出資金該当値テキスト">
          <a:extLst>
            <a:ext uri="{FF2B5EF4-FFF2-40B4-BE49-F238E27FC236}">
              <a16:creationId xmlns:a16="http://schemas.microsoft.com/office/drawing/2014/main" xmlns="" id="{00000000-0008-0000-0600-0000FE020000}"/>
            </a:ext>
          </a:extLst>
        </xdr:cNvPr>
        <xdr:cNvSpPr txBox="1"/>
      </xdr:nvSpPr>
      <xdr:spPr>
        <a:xfrm>
          <a:off x="22212300" y="669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138778</xdr:rowOff>
    </xdr:from>
    <xdr:to>
      <xdr:col>98</xdr:col>
      <xdr:colOff>38100</xdr:colOff>
      <xdr:row>30</xdr:row>
      <xdr:rowOff>68928</xdr:rowOff>
    </xdr:to>
    <xdr:sp macro="" textlink="">
      <xdr:nvSpPr>
        <xdr:cNvPr id="773" name="楕円 772">
          <a:extLst>
            <a:ext uri="{FF2B5EF4-FFF2-40B4-BE49-F238E27FC236}">
              <a16:creationId xmlns:a16="http://schemas.microsoft.com/office/drawing/2014/main" xmlns="" id="{00000000-0008-0000-0600-000005030000}"/>
            </a:ext>
          </a:extLst>
        </xdr:cNvPr>
        <xdr:cNvSpPr/>
      </xdr:nvSpPr>
      <xdr:spPr>
        <a:xfrm>
          <a:off x="18605500" y="511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28</xdr:row>
      <xdr:rowOff>85455</xdr:rowOff>
    </xdr:from>
    <xdr:ext cx="599010"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356795" y="488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xmlns=""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xmlns=""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801" name="貸付金最大値テキスト">
          <a:extLst>
            <a:ext uri="{FF2B5EF4-FFF2-40B4-BE49-F238E27FC236}">
              <a16:creationId xmlns:a16="http://schemas.microsoft.com/office/drawing/2014/main" xmlns="" id="{00000000-0008-0000-0600-000021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33058</xdr:rowOff>
    </xdr:from>
    <xdr:to>
      <xdr:col>116</xdr:col>
      <xdr:colOff>63500</xdr:colOff>
      <xdr:row>59</xdr:row>
      <xdr:rowOff>33439</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21323300" y="1014860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4" name="貸付金平均値テキスト">
          <a:extLst>
            <a:ext uri="{FF2B5EF4-FFF2-40B4-BE49-F238E27FC236}">
              <a16:creationId xmlns:a16="http://schemas.microsoft.com/office/drawing/2014/main" xmlns="" id="{00000000-0008-0000-0600-000024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33439</xdr:rowOff>
    </xdr:from>
    <xdr:to>
      <xdr:col>111</xdr:col>
      <xdr:colOff>177800</xdr:colOff>
      <xdr:row>59</xdr:row>
      <xdr:rowOff>35078</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flipV="1">
          <a:off x="20434300" y="10148989"/>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35078</xdr:rowOff>
    </xdr:from>
    <xdr:to>
      <xdr:col>107</xdr:col>
      <xdr:colOff>50800</xdr:colOff>
      <xdr:row>59</xdr:row>
      <xdr:rowOff>39574</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flipV="1">
          <a:off x="19545300" y="1015062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483</xdr:rowOff>
    </xdr:from>
    <xdr:to>
      <xdr:col>102</xdr:col>
      <xdr:colOff>114300</xdr:colOff>
      <xdr:row>59</xdr:row>
      <xdr:rowOff>39574</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656300" y="1011603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5" name="フローチャート: 判断 814">
          <a:extLst>
            <a:ext uri="{FF2B5EF4-FFF2-40B4-BE49-F238E27FC236}">
              <a16:creationId xmlns:a16="http://schemas.microsoft.com/office/drawing/2014/main" xmlns="" id="{00000000-0008-0000-0600-00002F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153708</xdr:rowOff>
    </xdr:from>
    <xdr:to>
      <xdr:col>116</xdr:col>
      <xdr:colOff>114300</xdr:colOff>
      <xdr:row>59</xdr:row>
      <xdr:rowOff>83858</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2110700" y="100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68635</xdr:rowOff>
    </xdr:from>
    <xdr:ext cx="378565" cy="259045"/>
    <xdr:sp macro="" textlink="">
      <xdr:nvSpPr>
        <xdr:cNvPr id="823" name="貸付金該当値テキスト">
          <a:extLst>
            <a:ext uri="{FF2B5EF4-FFF2-40B4-BE49-F238E27FC236}">
              <a16:creationId xmlns:a16="http://schemas.microsoft.com/office/drawing/2014/main" xmlns="" id="{00000000-0008-0000-0600-000037030000}"/>
            </a:ext>
          </a:extLst>
        </xdr:cNvPr>
        <xdr:cNvSpPr txBox="1"/>
      </xdr:nvSpPr>
      <xdr:spPr>
        <a:xfrm>
          <a:off x="22212300" y="10012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154089</xdr:rowOff>
    </xdr:from>
    <xdr:to>
      <xdr:col>112</xdr:col>
      <xdr:colOff>38100</xdr:colOff>
      <xdr:row>59</xdr:row>
      <xdr:rowOff>84239</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1272500" y="100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75366</xdr:rowOff>
    </xdr:from>
    <xdr:ext cx="378565"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1134017" y="1019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155728</xdr:rowOff>
    </xdr:from>
    <xdr:to>
      <xdr:col>107</xdr:col>
      <xdr:colOff>101600</xdr:colOff>
      <xdr:row>59</xdr:row>
      <xdr:rowOff>85878</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203835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77005</xdr:rowOff>
    </xdr:from>
    <xdr:ext cx="378565"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20245017" y="1019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160224</xdr:rowOff>
    </xdr:from>
    <xdr:to>
      <xdr:col>102</xdr:col>
      <xdr:colOff>165100</xdr:colOff>
      <xdr:row>59</xdr:row>
      <xdr:rowOff>90374</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94945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81501</xdr:rowOff>
    </xdr:from>
    <xdr:ext cx="378565"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9356017" y="1019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121133</xdr:rowOff>
    </xdr:from>
    <xdr:to>
      <xdr:col>98</xdr:col>
      <xdr:colOff>38100</xdr:colOff>
      <xdr:row>59</xdr:row>
      <xdr:rowOff>51283</xdr:rowOff>
    </xdr:to>
    <xdr:sp macro="" textlink="">
      <xdr:nvSpPr>
        <xdr:cNvPr id="830" name="楕円 829">
          <a:extLst>
            <a:ext uri="{FF2B5EF4-FFF2-40B4-BE49-F238E27FC236}">
              <a16:creationId xmlns:a16="http://schemas.microsoft.com/office/drawing/2014/main" xmlns="" id="{00000000-0008-0000-0600-00003E030000}"/>
            </a:ext>
          </a:extLst>
        </xdr:cNvPr>
        <xdr:cNvSpPr/>
      </xdr:nvSpPr>
      <xdr:spPr>
        <a:xfrm>
          <a:off x="18605500" y="100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42410</xdr:rowOff>
    </xdr:from>
    <xdr:ext cx="469744"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421428" y="1015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158998</xdr:rowOff>
    </xdr:from>
    <xdr:to>
      <xdr:col>116</xdr:col>
      <xdr:colOff>63500</xdr:colOff>
      <xdr:row>76</xdr:row>
      <xdr:rowOff>3390</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1323300" y="13017748"/>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158998</xdr:rowOff>
    </xdr:from>
    <xdr:to>
      <xdr:col>111</xdr:col>
      <xdr:colOff>177800</xdr:colOff>
      <xdr:row>76</xdr:row>
      <xdr:rowOff>8818</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20434300" y="13017748"/>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6348</xdr:rowOff>
    </xdr:from>
    <xdr:to>
      <xdr:col>107</xdr:col>
      <xdr:colOff>50800</xdr:colOff>
      <xdr:row>76</xdr:row>
      <xdr:rowOff>8818</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19545300" y="13036548"/>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6348</xdr:rowOff>
    </xdr:from>
    <xdr:to>
      <xdr:col>102</xdr:col>
      <xdr:colOff>114300</xdr:colOff>
      <xdr:row>76</xdr:row>
      <xdr:rowOff>12311</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3036548"/>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124040</xdr:rowOff>
    </xdr:from>
    <xdr:to>
      <xdr:col>116</xdr:col>
      <xdr:colOff>114300</xdr:colOff>
      <xdr:row>76</xdr:row>
      <xdr:rowOff>54190</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29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102467</xdr:rowOff>
    </xdr:from>
    <xdr:ext cx="599010"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296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108198</xdr:rowOff>
    </xdr:from>
    <xdr:to>
      <xdr:col>112</xdr:col>
      <xdr:colOff>38100</xdr:colOff>
      <xdr:row>76</xdr:row>
      <xdr:rowOff>38348</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29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29475</xdr:rowOff>
    </xdr:from>
    <xdr:ext cx="59901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23795" y="1305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129467</xdr:rowOff>
    </xdr:from>
    <xdr:to>
      <xdr:col>107</xdr:col>
      <xdr:colOff>101600</xdr:colOff>
      <xdr:row>76</xdr:row>
      <xdr:rowOff>59618</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2988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50745</xdr:rowOff>
    </xdr:from>
    <xdr:ext cx="59901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34795" y="1308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126998</xdr:rowOff>
    </xdr:from>
    <xdr:to>
      <xdr:col>102</xdr:col>
      <xdr:colOff>165100</xdr:colOff>
      <xdr:row>76</xdr:row>
      <xdr:rowOff>57148</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29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48275</xdr:rowOff>
    </xdr:from>
    <xdr:ext cx="59901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45795" y="1307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132960</xdr:rowOff>
    </xdr:from>
    <xdr:to>
      <xdr:col>98</xdr:col>
      <xdr:colOff>38100</xdr:colOff>
      <xdr:row>76</xdr:row>
      <xdr:rowOff>63109</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2991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54238</xdr:rowOff>
    </xdr:from>
    <xdr:ext cx="599010"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56795" y="1308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xmlns=""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7" name="前年度繰上充用金最小値テキスト">
          <a:extLst>
            <a:ext uri="{FF2B5EF4-FFF2-40B4-BE49-F238E27FC236}">
              <a16:creationId xmlns:a16="http://schemas.microsoft.com/office/drawing/2014/main" xmlns="" id="{00000000-0008-0000-0600-00008B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9" name="前年度繰上充用金最大値テキスト">
          <a:extLst>
            <a:ext uri="{FF2B5EF4-FFF2-40B4-BE49-F238E27FC236}">
              <a16:creationId xmlns:a16="http://schemas.microsoft.com/office/drawing/2014/main" xmlns="" id="{00000000-0008-0000-0600-00008D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2" name="前年度繰上充用金平均値テキスト">
          <a:extLst>
            <a:ext uri="{FF2B5EF4-FFF2-40B4-BE49-F238E27FC236}">
              <a16:creationId xmlns:a16="http://schemas.microsoft.com/office/drawing/2014/main" xmlns="" id="{00000000-0008-0000-0600-000090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xmlns=""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1" name="前年度繰上充用金該当値テキスト">
          <a:extLst>
            <a:ext uri="{FF2B5EF4-FFF2-40B4-BE49-F238E27FC236}">
              <a16:creationId xmlns:a16="http://schemas.microsoft.com/office/drawing/2014/main" xmlns="" id="{00000000-0008-0000-0600-0000A3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xmlns=""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xmlns=""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著しい人口減少により、住民一人当たりのコストが類似団体と比較し全体的に高くなる傾向がある。特に義務的経費で高いウェイトを占めている物件費については、救急患者輸送車搬送業務、町営バス運営業務など一定水準の住民生活を確保する事業等が多く含まれているため経費が高くなっている。扶助費については、（４）－１で述べたように少子高齢化の進行に伴い、施設等入所者の措置費が大半を占めているため、扶助費が高い指標で推移することは否めない。災害復旧事業費について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台風及び豪雨災害により箇所の増えたことが増加要因となっている。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また、公債費についてもウェイトは高いものの、基準財政需要額に算入される有利な地方債を起こしているため、実質公債費比率の指標については下がっている。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
1,541
109.63
3,284,885
3,009,939
180,185
1,497,091
3,102,893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164236</xdr:rowOff>
    </xdr:from>
    <xdr:to>
      <xdr:col>24</xdr:col>
      <xdr:colOff>63500</xdr:colOff>
      <xdr:row>36</xdr:row>
      <xdr:rowOff>23457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164986"/>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23457</xdr:rowOff>
    </xdr:from>
    <xdr:to>
      <xdr:col>19</xdr:col>
      <xdr:colOff>177800</xdr:colOff>
      <xdr:row>36</xdr:row>
      <xdr:rowOff>40678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195657"/>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137471</xdr:rowOff>
    </xdr:from>
    <xdr:to>
      <xdr:col>15</xdr:col>
      <xdr:colOff>50800</xdr:colOff>
      <xdr:row>36</xdr:row>
      <xdr:rowOff>40678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138221"/>
          <a:ext cx="889000" cy="7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137471</xdr:rowOff>
    </xdr:from>
    <xdr:to>
      <xdr:col>10</xdr:col>
      <xdr:colOff>114300</xdr:colOff>
      <xdr:row>36</xdr:row>
      <xdr:rowOff>53346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13822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113436</xdr:rowOff>
    </xdr:from>
    <xdr:to>
      <xdr:col>24</xdr:col>
      <xdr:colOff>114300</xdr:colOff>
      <xdr:row>36</xdr:row>
      <xdr:rowOff>43586</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136313</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59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144107</xdr:rowOff>
    </xdr:from>
    <xdr:to>
      <xdr:col>20</xdr:col>
      <xdr:colOff>38100</xdr:colOff>
      <xdr:row>36</xdr:row>
      <xdr:rowOff>74257</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1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90784</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59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161328</xdr:rowOff>
    </xdr:from>
    <xdr:to>
      <xdr:col>15</xdr:col>
      <xdr:colOff>101600</xdr:colOff>
      <xdr:row>36</xdr:row>
      <xdr:rowOff>91478</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1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108005</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593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86671</xdr:rowOff>
    </xdr:from>
    <xdr:to>
      <xdr:col>10</xdr:col>
      <xdr:colOff>165100</xdr:colOff>
      <xdr:row>36</xdr:row>
      <xdr:rowOff>16821</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0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33348</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58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2546</xdr:rowOff>
    </xdr:from>
    <xdr:to>
      <xdr:col>6</xdr:col>
      <xdr:colOff>38100</xdr:colOff>
      <xdr:row>36</xdr:row>
      <xdr:rowOff>104146</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1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120673</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59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39595</xdr:rowOff>
    </xdr:from>
    <xdr:to>
      <xdr:col>24</xdr:col>
      <xdr:colOff>63500</xdr:colOff>
      <xdr:row>57</xdr:row>
      <xdr:rowOff>46178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812245"/>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39595</xdr:rowOff>
    </xdr:from>
    <xdr:to>
      <xdr:col>19</xdr:col>
      <xdr:colOff>177800</xdr:colOff>
      <xdr:row>57</xdr:row>
      <xdr:rowOff>74572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812245"/>
          <a:ext cx="8890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34835</xdr:rowOff>
    </xdr:from>
    <xdr:to>
      <xdr:col>15</xdr:col>
      <xdr:colOff>50800</xdr:colOff>
      <xdr:row>57</xdr:row>
      <xdr:rowOff>74572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807485"/>
          <a:ext cx="8890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34835</xdr:rowOff>
    </xdr:from>
    <xdr:to>
      <xdr:col>10</xdr:col>
      <xdr:colOff>114300</xdr:colOff>
      <xdr:row>57</xdr:row>
      <xdr:rowOff>101891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807485"/>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166828</xdr:rowOff>
    </xdr:from>
    <xdr:to>
      <xdr:col>24</xdr:col>
      <xdr:colOff>114300</xdr:colOff>
      <xdr:row>57</xdr:row>
      <xdr:rowOff>96978</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7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18255</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61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160245</xdr:rowOff>
    </xdr:from>
    <xdr:to>
      <xdr:col>20</xdr:col>
      <xdr:colOff>38100</xdr:colOff>
      <xdr:row>57</xdr:row>
      <xdr:rowOff>90395</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7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106922</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5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23772</xdr:rowOff>
    </xdr:from>
    <xdr:to>
      <xdr:col>15</xdr:col>
      <xdr:colOff>101600</xdr:colOff>
      <xdr:row>57</xdr:row>
      <xdr:rowOff>125372</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7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141899</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57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155485</xdr:rowOff>
    </xdr:from>
    <xdr:to>
      <xdr:col>10</xdr:col>
      <xdr:colOff>165100</xdr:colOff>
      <xdr:row>57</xdr:row>
      <xdr:rowOff>85635</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7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102162</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53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51091</xdr:rowOff>
    </xdr:from>
    <xdr:to>
      <xdr:col>6</xdr:col>
      <xdr:colOff>38100</xdr:colOff>
      <xdr:row>57</xdr:row>
      <xdr:rowOff>152691</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169218</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59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103307</xdr:rowOff>
    </xdr:from>
    <xdr:to>
      <xdr:col>24</xdr:col>
      <xdr:colOff>63500</xdr:colOff>
      <xdr:row>76</xdr:row>
      <xdr:rowOff>112126</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133507"/>
          <a:ext cx="8382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103307</xdr:rowOff>
    </xdr:from>
    <xdr:to>
      <xdr:col>19</xdr:col>
      <xdr:colOff>177800</xdr:colOff>
      <xdr:row>76</xdr:row>
      <xdr:rowOff>121176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133507"/>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121176</xdr:rowOff>
    </xdr:from>
    <xdr:to>
      <xdr:col>15</xdr:col>
      <xdr:colOff>50800</xdr:colOff>
      <xdr:row>77</xdr:row>
      <xdr:rowOff>6741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151376"/>
          <a:ext cx="889000" cy="5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6741</xdr:rowOff>
    </xdr:from>
    <xdr:to>
      <xdr:col>10</xdr:col>
      <xdr:colOff>114300</xdr:colOff>
      <xdr:row>77</xdr:row>
      <xdr:rowOff>15494</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208391"/>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61326</xdr:rowOff>
    </xdr:from>
    <xdr:to>
      <xdr:col>24</xdr:col>
      <xdr:colOff>114300</xdr:colOff>
      <xdr:row>76</xdr:row>
      <xdr:rowOff>162926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0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84203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94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52507</xdr:rowOff>
    </xdr:from>
    <xdr:to>
      <xdr:col>20</xdr:col>
      <xdr:colOff>38100</xdr:colOff>
      <xdr:row>76</xdr:row>
      <xdr:rowOff>154107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0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170634</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85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70376</xdr:rowOff>
    </xdr:from>
    <xdr:to>
      <xdr:col>15</xdr:col>
      <xdr:colOff>101600</xdr:colOff>
      <xdr:row>77</xdr:row>
      <xdr:rowOff>526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1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17053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87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127391</xdr:rowOff>
    </xdr:from>
    <xdr:to>
      <xdr:col>10</xdr:col>
      <xdr:colOff>165100</xdr:colOff>
      <xdr:row>77</xdr:row>
      <xdr:rowOff>57541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1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74068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93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136144</xdr:rowOff>
    </xdr:from>
    <xdr:to>
      <xdr:col>6</xdr:col>
      <xdr:colOff>38100</xdr:colOff>
      <xdr:row>77</xdr:row>
      <xdr:rowOff>66294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1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82821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94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132989</xdr:rowOff>
    </xdr:from>
    <xdr:to>
      <xdr:col>24</xdr:col>
      <xdr:colOff>63500</xdr:colOff>
      <xdr:row>97</xdr:row>
      <xdr:rowOff>9185</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420739"/>
          <a:ext cx="838200" cy="21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9185</xdr:rowOff>
    </xdr:from>
    <xdr:to>
      <xdr:col>19</xdr:col>
      <xdr:colOff>177800</xdr:colOff>
      <xdr:row>97</xdr:row>
      <xdr:rowOff>137300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639835"/>
          <a:ext cx="889000" cy="12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121622</xdr:rowOff>
    </xdr:from>
    <xdr:to>
      <xdr:col>15</xdr:col>
      <xdr:colOff>50800</xdr:colOff>
      <xdr:row>97</xdr:row>
      <xdr:rowOff>137300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752272"/>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121622</xdr:rowOff>
    </xdr:from>
    <xdr:to>
      <xdr:col>10</xdr:col>
      <xdr:colOff>114300</xdr:colOff>
      <xdr:row>97</xdr:row>
      <xdr:rowOff>133545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752272"/>
          <a:ext cx="8890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82189</xdr:rowOff>
    </xdr:from>
    <xdr:to>
      <xdr:col>24</xdr:col>
      <xdr:colOff>114300</xdr:colOff>
      <xdr:row>96</xdr:row>
      <xdr:rowOff>12339</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3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105066</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2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129835</xdr:rowOff>
    </xdr:from>
    <xdr:to>
      <xdr:col>20</xdr:col>
      <xdr:colOff>38100</xdr:colOff>
      <xdr:row>97</xdr:row>
      <xdr:rowOff>59985</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5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76512</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36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86500</xdr:rowOff>
    </xdr:from>
    <xdr:to>
      <xdr:col>15</xdr:col>
      <xdr:colOff>101600</xdr:colOff>
      <xdr:row>98</xdr:row>
      <xdr:rowOff>16650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7777</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8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70822</xdr:rowOff>
    </xdr:from>
    <xdr:to>
      <xdr:col>10</xdr:col>
      <xdr:colOff>165100</xdr:colOff>
      <xdr:row>98</xdr:row>
      <xdr:rowOff>972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7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163549</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7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82745</xdr:rowOff>
    </xdr:from>
    <xdr:to>
      <xdr:col>6</xdr:col>
      <xdr:colOff>38100</xdr:colOff>
      <xdr:row>98</xdr:row>
      <xdr:rowOff>12895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71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4022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8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55989</xdr:rowOff>
    </xdr:from>
    <xdr:to>
      <xdr:col>55</xdr:col>
      <xdr:colOff>0</xdr:colOff>
      <xdr:row>37</xdr:row>
      <xdr:rowOff>64698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9639300" y="6228189"/>
          <a:ext cx="838200" cy="18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43035</xdr:rowOff>
    </xdr:from>
    <xdr:to>
      <xdr:col>50</xdr:col>
      <xdr:colOff>114300</xdr:colOff>
      <xdr:row>37</xdr:row>
      <xdr:rowOff>64698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386685"/>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86904</xdr:rowOff>
    </xdr:from>
    <xdr:to>
      <xdr:col>45</xdr:col>
      <xdr:colOff>177800</xdr:colOff>
      <xdr:row>37</xdr:row>
      <xdr:rowOff>43035</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259104"/>
          <a:ext cx="889000" cy="1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138611</xdr:rowOff>
    </xdr:from>
    <xdr:to>
      <xdr:col>41</xdr:col>
      <xdr:colOff>50800</xdr:colOff>
      <xdr:row>36</xdr:row>
      <xdr:rowOff>86904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13936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5189</xdr:rowOff>
    </xdr:from>
    <xdr:to>
      <xdr:col>55</xdr:col>
      <xdr:colOff>50800</xdr:colOff>
      <xdr:row>36</xdr:row>
      <xdr:rowOff>106789</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1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28066</xdr:rowOff>
    </xdr:from>
    <xdr:ext cx="469744"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02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13898</xdr:rowOff>
    </xdr:from>
    <xdr:to>
      <xdr:col>50</xdr:col>
      <xdr:colOff>165100</xdr:colOff>
      <xdr:row>37</xdr:row>
      <xdr:rowOff>115498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3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132025</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04428" y="613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163685</xdr:rowOff>
    </xdr:from>
    <xdr:to>
      <xdr:col>46</xdr:col>
      <xdr:colOff>38100</xdr:colOff>
      <xdr:row>37</xdr:row>
      <xdr:rowOff>93835</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3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110362</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15428" y="61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36104</xdr:rowOff>
    </xdr:from>
    <xdr:to>
      <xdr:col>41</xdr:col>
      <xdr:colOff>101600</xdr:colOff>
      <xdr:row>36</xdr:row>
      <xdr:rowOff>137704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2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154231</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26428" y="598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87811</xdr:rowOff>
    </xdr:from>
    <xdr:to>
      <xdr:col>36</xdr:col>
      <xdr:colOff>165100</xdr:colOff>
      <xdr:row>36</xdr:row>
      <xdr:rowOff>17961</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0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34488</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37428" y="58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47316</xdr:rowOff>
    </xdr:from>
    <xdr:to>
      <xdr:col>55</xdr:col>
      <xdr:colOff>0</xdr:colOff>
      <xdr:row>58</xdr:row>
      <xdr:rowOff>74554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991416"/>
          <a:ext cx="838200" cy="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170779</xdr:rowOff>
    </xdr:from>
    <xdr:to>
      <xdr:col>50</xdr:col>
      <xdr:colOff>114300</xdr:colOff>
      <xdr:row>58</xdr:row>
      <xdr:rowOff>74554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943429"/>
          <a:ext cx="889000" cy="7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170779</xdr:rowOff>
    </xdr:from>
    <xdr:to>
      <xdr:col>45</xdr:col>
      <xdr:colOff>177800</xdr:colOff>
      <xdr:row>58</xdr:row>
      <xdr:rowOff>100100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943429"/>
          <a:ext cx="889000" cy="10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103245</xdr:rowOff>
    </xdr:from>
    <xdr:to>
      <xdr:col>41</xdr:col>
      <xdr:colOff>50800</xdr:colOff>
      <xdr:row>58</xdr:row>
      <xdr:rowOff>100100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9875895"/>
          <a:ext cx="889000" cy="16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167966</xdr:rowOff>
    </xdr:from>
    <xdr:to>
      <xdr:col>55</xdr:col>
      <xdr:colOff>50800</xdr:colOff>
      <xdr:row>58</xdr:row>
      <xdr:rowOff>98116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19393</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79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23754</xdr:rowOff>
    </xdr:from>
    <xdr:to>
      <xdr:col>50</xdr:col>
      <xdr:colOff>165100</xdr:colOff>
      <xdr:row>58</xdr:row>
      <xdr:rowOff>125354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141881</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974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119979</xdr:rowOff>
    </xdr:from>
    <xdr:to>
      <xdr:col>46</xdr:col>
      <xdr:colOff>38100</xdr:colOff>
      <xdr:row>58</xdr:row>
      <xdr:rowOff>50129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8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66656</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966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49300</xdr:rowOff>
    </xdr:from>
    <xdr:to>
      <xdr:col>41</xdr:col>
      <xdr:colOff>101600</xdr:colOff>
      <xdr:row>58</xdr:row>
      <xdr:rowOff>150900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167427</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61795" y="976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52445</xdr:rowOff>
    </xdr:from>
    <xdr:to>
      <xdr:col>36</xdr:col>
      <xdr:colOff>165100</xdr:colOff>
      <xdr:row>57</xdr:row>
      <xdr:rowOff>154045</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8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170572</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672795" y="96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128056</xdr:rowOff>
    </xdr:from>
    <xdr:to>
      <xdr:col>55</xdr:col>
      <xdr:colOff>0</xdr:colOff>
      <xdr:row>78</xdr:row>
      <xdr:rowOff>128116</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501156"/>
          <a:ext cx="8382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94368</xdr:rowOff>
    </xdr:from>
    <xdr:to>
      <xdr:col>50</xdr:col>
      <xdr:colOff>114300</xdr:colOff>
      <xdr:row>78</xdr:row>
      <xdr:rowOff>128116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467468"/>
          <a:ext cx="8890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94368</xdr:rowOff>
    </xdr:from>
    <xdr:to>
      <xdr:col>45</xdr:col>
      <xdr:colOff>177800</xdr:colOff>
      <xdr:row>78</xdr:row>
      <xdr:rowOff>108770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46746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108770</xdr:rowOff>
    </xdr:from>
    <xdr:to>
      <xdr:col>41</xdr:col>
      <xdr:colOff>50800</xdr:colOff>
      <xdr:row>78</xdr:row>
      <xdr:rowOff>110226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481870"/>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77256</xdr:rowOff>
    </xdr:from>
    <xdr:to>
      <xdr:col>55</xdr:col>
      <xdr:colOff>50800</xdr:colOff>
      <xdr:row>79</xdr:row>
      <xdr:rowOff>7406</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163633</xdr:rowOff>
    </xdr:from>
    <xdr:ext cx="469744"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77316</xdr:rowOff>
    </xdr:from>
    <xdr:to>
      <xdr:col>50</xdr:col>
      <xdr:colOff>165100</xdr:colOff>
      <xdr:row>79</xdr:row>
      <xdr:rowOff>7466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170043</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54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43568</xdr:rowOff>
    </xdr:from>
    <xdr:to>
      <xdr:col>46</xdr:col>
      <xdr:colOff>38100</xdr:colOff>
      <xdr:row>78</xdr:row>
      <xdr:rowOff>145168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136295</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5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57970</xdr:rowOff>
    </xdr:from>
    <xdr:to>
      <xdr:col>41</xdr:col>
      <xdr:colOff>101600</xdr:colOff>
      <xdr:row>78</xdr:row>
      <xdr:rowOff>159570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150697</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5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59426</xdr:rowOff>
    </xdr:from>
    <xdr:to>
      <xdr:col>36</xdr:col>
      <xdr:colOff>165100</xdr:colOff>
      <xdr:row>78</xdr:row>
      <xdr:rowOff>161026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152153</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5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89294</xdr:rowOff>
    </xdr:from>
    <xdr:to>
      <xdr:col>55</xdr:col>
      <xdr:colOff>0</xdr:colOff>
      <xdr:row>97</xdr:row>
      <xdr:rowOff>101907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9639300" y="16719944"/>
          <a:ext cx="838200" cy="1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89294</xdr:rowOff>
    </xdr:from>
    <xdr:to>
      <xdr:col>50</xdr:col>
      <xdr:colOff>114300</xdr:colOff>
      <xdr:row>97</xdr:row>
      <xdr:rowOff>111737</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719944"/>
          <a:ext cx="889000" cy="2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101130</xdr:rowOff>
    </xdr:from>
    <xdr:to>
      <xdr:col>45</xdr:col>
      <xdr:colOff>177800</xdr:colOff>
      <xdr:row>97</xdr:row>
      <xdr:rowOff>111737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7861300" y="16731780"/>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101130</xdr:rowOff>
    </xdr:from>
    <xdr:to>
      <xdr:col>41</xdr:col>
      <xdr:colOff>50800</xdr:colOff>
      <xdr:row>97</xdr:row>
      <xdr:rowOff>112083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731780"/>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51107</xdr:rowOff>
    </xdr:from>
    <xdr:to>
      <xdr:col>55</xdr:col>
      <xdr:colOff>50800</xdr:colOff>
      <xdr:row>97</xdr:row>
      <xdr:rowOff>152707</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6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10484</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46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38494</xdr:rowOff>
    </xdr:from>
    <xdr:to>
      <xdr:col>50</xdr:col>
      <xdr:colOff>165100</xdr:colOff>
      <xdr:row>97</xdr:row>
      <xdr:rowOff>140094</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6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156621</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5" y="1644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60937</xdr:rowOff>
    </xdr:from>
    <xdr:to>
      <xdr:col>46</xdr:col>
      <xdr:colOff>38100</xdr:colOff>
      <xdr:row>97</xdr:row>
      <xdr:rowOff>162537</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6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153664</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5" y="1678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50330</xdr:rowOff>
    </xdr:from>
    <xdr:to>
      <xdr:col>41</xdr:col>
      <xdr:colOff>101600</xdr:colOff>
      <xdr:row>97</xdr:row>
      <xdr:rowOff>151930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6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168457</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5" y="1645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61283</xdr:rowOff>
    </xdr:from>
    <xdr:to>
      <xdr:col>36</xdr:col>
      <xdr:colOff>165100</xdr:colOff>
      <xdr:row>97</xdr:row>
      <xdr:rowOff>162883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6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154010</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672795" y="1678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70085</xdr:rowOff>
    </xdr:from>
    <xdr:to>
      <xdr:col>85</xdr:col>
      <xdr:colOff>127000</xdr:colOff>
      <xdr:row>38</xdr:row>
      <xdr:rowOff>100593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5481300" y="6585185"/>
          <a:ext cx="838200" cy="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70085</xdr:rowOff>
    </xdr:from>
    <xdr:to>
      <xdr:col>81</xdr:col>
      <xdr:colOff>50800</xdr:colOff>
      <xdr:row>39</xdr:row>
      <xdr:rowOff>22027</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585185"/>
          <a:ext cx="889000" cy="1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4212</xdr:rowOff>
    </xdr:from>
    <xdr:to>
      <xdr:col>76</xdr:col>
      <xdr:colOff>114300</xdr:colOff>
      <xdr:row>39</xdr:row>
      <xdr:rowOff>22027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3703300" y="6690762"/>
          <a:ext cx="889000" cy="1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102275</xdr:rowOff>
    </xdr:from>
    <xdr:to>
      <xdr:col>71</xdr:col>
      <xdr:colOff>177800</xdr:colOff>
      <xdr:row>39</xdr:row>
      <xdr:rowOff>4212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814300" y="6617375"/>
          <a:ext cx="889000" cy="7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49793</xdr:rowOff>
    </xdr:from>
    <xdr:to>
      <xdr:col>85</xdr:col>
      <xdr:colOff>177800</xdr:colOff>
      <xdr:row>38</xdr:row>
      <xdr:rowOff>151393</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5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28220</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54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19285</xdr:rowOff>
    </xdr:from>
    <xdr:to>
      <xdr:col>81</xdr:col>
      <xdr:colOff>101600</xdr:colOff>
      <xdr:row>38</xdr:row>
      <xdr:rowOff>120885</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137412</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30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142677</xdr:rowOff>
    </xdr:from>
    <xdr:to>
      <xdr:col>76</xdr:col>
      <xdr:colOff>165100</xdr:colOff>
      <xdr:row>39</xdr:row>
      <xdr:rowOff>72827</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6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63954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7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124862</xdr:rowOff>
    </xdr:from>
    <xdr:to>
      <xdr:col>72</xdr:col>
      <xdr:colOff>38100</xdr:colOff>
      <xdr:row>39</xdr:row>
      <xdr:rowOff>55012</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6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46139</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7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51475</xdr:rowOff>
    </xdr:from>
    <xdr:to>
      <xdr:col>67</xdr:col>
      <xdr:colOff>101600</xdr:colOff>
      <xdr:row>38</xdr:row>
      <xdr:rowOff>153075</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5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144202</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6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52183</xdr:rowOff>
    </xdr:from>
    <xdr:to>
      <xdr:col>85</xdr:col>
      <xdr:colOff>127000</xdr:colOff>
      <xdr:row>57</xdr:row>
      <xdr:rowOff>105769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5481300" y="9824833"/>
          <a:ext cx="838200" cy="5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105769</xdr:rowOff>
    </xdr:from>
    <xdr:to>
      <xdr:col>81</xdr:col>
      <xdr:colOff>50800</xdr:colOff>
      <xdr:row>57</xdr:row>
      <xdr:rowOff>113719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878419"/>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102656</xdr:rowOff>
    </xdr:from>
    <xdr:to>
      <xdr:col>76</xdr:col>
      <xdr:colOff>114300</xdr:colOff>
      <xdr:row>57</xdr:row>
      <xdr:rowOff>113719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3703300" y="9875306"/>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102656</xdr:rowOff>
    </xdr:from>
    <xdr:to>
      <xdr:col>71</xdr:col>
      <xdr:colOff>177800</xdr:colOff>
      <xdr:row>57</xdr:row>
      <xdr:rowOff>119345</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875306"/>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1383</xdr:rowOff>
    </xdr:from>
    <xdr:to>
      <xdr:col>85</xdr:col>
      <xdr:colOff>177800</xdr:colOff>
      <xdr:row>57</xdr:row>
      <xdr:rowOff>102983</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7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151260</xdr:rowOff>
    </xdr:from>
    <xdr:ext cx="599010"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7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54969</xdr:rowOff>
    </xdr:from>
    <xdr:to>
      <xdr:col>81</xdr:col>
      <xdr:colOff>101600</xdr:colOff>
      <xdr:row>57</xdr:row>
      <xdr:rowOff>156569</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8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147696</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9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62919</xdr:rowOff>
    </xdr:from>
    <xdr:to>
      <xdr:col>76</xdr:col>
      <xdr:colOff>165100</xdr:colOff>
      <xdr:row>57</xdr:row>
      <xdr:rowOff>164519</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8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155646</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9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51856</xdr:rowOff>
    </xdr:from>
    <xdr:to>
      <xdr:col>72</xdr:col>
      <xdr:colOff>38100</xdr:colOff>
      <xdr:row>57</xdr:row>
      <xdr:rowOff>153456</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8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144583</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1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68545</xdr:rowOff>
    </xdr:from>
    <xdr:to>
      <xdr:col>67</xdr:col>
      <xdr:colOff>101600</xdr:colOff>
      <xdr:row>57</xdr:row>
      <xdr:rowOff>170145</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84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161272</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9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4445</xdr:rowOff>
    </xdr:from>
    <xdr:to>
      <xdr:col>85</xdr:col>
      <xdr:colOff>127000</xdr:colOff>
      <xdr:row>78</xdr:row>
      <xdr:rowOff>29572</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377545"/>
          <a:ext cx="8382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29572</xdr:rowOff>
    </xdr:from>
    <xdr:to>
      <xdr:col>81</xdr:col>
      <xdr:colOff>50800</xdr:colOff>
      <xdr:row>78</xdr:row>
      <xdr:rowOff>71169</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402672"/>
          <a:ext cx="889000" cy="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53860</xdr:rowOff>
    </xdr:from>
    <xdr:to>
      <xdr:col>76</xdr:col>
      <xdr:colOff>114300</xdr:colOff>
      <xdr:row>78</xdr:row>
      <xdr:rowOff>71169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255510"/>
          <a:ext cx="889000" cy="18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53860</xdr:rowOff>
    </xdr:from>
    <xdr:to>
      <xdr:col>71</xdr:col>
      <xdr:colOff>177800</xdr:colOff>
      <xdr:row>78</xdr:row>
      <xdr:rowOff>23019</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2814300" y="13255510"/>
          <a:ext cx="889000" cy="1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125095</xdr:rowOff>
    </xdr:from>
    <xdr:to>
      <xdr:col>85</xdr:col>
      <xdr:colOff>177800</xdr:colOff>
      <xdr:row>78</xdr:row>
      <xdr:rowOff>55245</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147972</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1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150222</xdr:rowOff>
    </xdr:from>
    <xdr:to>
      <xdr:col>81</xdr:col>
      <xdr:colOff>101600</xdr:colOff>
      <xdr:row>78</xdr:row>
      <xdr:rowOff>80372</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3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96899</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1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20369</xdr:rowOff>
    </xdr:from>
    <xdr:to>
      <xdr:col>76</xdr:col>
      <xdr:colOff>165100</xdr:colOff>
      <xdr:row>78</xdr:row>
      <xdr:rowOff>121969</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3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138496</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25111" y="1316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3060</xdr:rowOff>
    </xdr:from>
    <xdr:to>
      <xdr:col>72</xdr:col>
      <xdr:colOff>38100</xdr:colOff>
      <xdr:row>77</xdr:row>
      <xdr:rowOff>104660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121187</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36111" y="1297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143669</xdr:rowOff>
    </xdr:from>
    <xdr:to>
      <xdr:col>67</xdr:col>
      <xdr:colOff>101600</xdr:colOff>
      <xdr:row>78</xdr:row>
      <xdr:rowOff>73819</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3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90346</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1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165227</xdr:rowOff>
    </xdr:from>
    <xdr:to>
      <xdr:col>85</xdr:col>
      <xdr:colOff>127000</xdr:colOff>
      <xdr:row>97</xdr:row>
      <xdr:rowOff>7105</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5481300" y="16624427"/>
          <a:ext cx="8382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128126</xdr:rowOff>
    </xdr:from>
    <xdr:to>
      <xdr:col>81</xdr:col>
      <xdr:colOff>50800</xdr:colOff>
      <xdr:row>96</xdr:row>
      <xdr:rowOff>165227</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587326"/>
          <a:ext cx="889000" cy="3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128126</xdr:rowOff>
    </xdr:from>
    <xdr:to>
      <xdr:col>76</xdr:col>
      <xdr:colOff>114300</xdr:colOff>
      <xdr:row>96</xdr:row>
      <xdr:rowOff>149831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3703300" y="16587326"/>
          <a:ext cx="8890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149831</xdr:rowOff>
    </xdr:from>
    <xdr:to>
      <xdr:col>71</xdr:col>
      <xdr:colOff>177800</xdr:colOff>
      <xdr:row>97</xdr:row>
      <xdr:rowOff>15331</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2814300" y="16609031"/>
          <a:ext cx="889000" cy="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127755</xdr:rowOff>
    </xdr:from>
    <xdr:to>
      <xdr:col>85</xdr:col>
      <xdr:colOff>177800</xdr:colOff>
      <xdr:row>97</xdr:row>
      <xdr:rowOff>57905</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5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150632</xdr:rowOff>
    </xdr:from>
    <xdr:ext cx="599010"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43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114427</xdr:rowOff>
    </xdr:from>
    <xdr:to>
      <xdr:col>81</xdr:col>
      <xdr:colOff>101600</xdr:colOff>
      <xdr:row>97</xdr:row>
      <xdr:rowOff>44577</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5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61104</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181795" y="163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77326</xdr:rowOff>
    </xdr:from>
    <xdr:to>
      <xdr:col>76</xdr:col>
      <xdr:colOff>165100</xdr:colOff>
      <xdr:row>97</xdr:row>
      <xdr:rowOff>7476</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5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24003</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292795" y="1631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99031</xdr:rowOff>
    </xdr:from>
    <xdr:to>
      <xdr:col>72</xdr:col>
      <xdr:colOff>38100</xdr:colOff>
      <xdr:row>97</xdr:row>
      <xdr:rowOff>29181</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5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45708</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03795" y="1633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135981</xdr:rowOff>
    </xdr:from>
    <xdr:to>
      <xdr:col>67</xdr:col>
      <xdr:colOff>101600</xdr:colOff>
      <xdr:row>97</xdr:row>
      <xdr:rowOff>66131</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5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82658</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5" y="1637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著しい人口減少により、住民一人当たりのコストが類似団体と比較し全体的に高くなる傾向がある。総務費については、地方創生の取り組みを推進させた「地方創生推進交付金事業」、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継続大型事業であるゼロ・ウェイストセンター整備事業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が増加の主要因となっている。災害復旧事業費については、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台風及び豪雨災害により箇所の増えたことが増加要因となっている。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また、公債費についてもウェイトは高いものの、基準財政需要額に算入される有利な地方債を起こしているため、実質公債費比率の指標については下がっている。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町は消防未常備であること、ごみ処理施設がない等、都市部と比較すると十分な住民サービスの提供がなされていないのが現状である。しかし、住民サービス向上に伴うハード整備を実施した場合に急激な資金不足と管理費の増加が見込まれるため、財政調整基金は有用な財源と見込んで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すべての会計において赤字はなく、黒字となっているが一般会計から特別会計に基準繰出しを行っていること、国民健康保険（福原診療施設勘定）については赤字分を一般会計より補填を行っている。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診療施設勘定、簡易水道事業等については、受益者の負担で独立採算を目指しているが、実質的には過疎地の公共サービスの充実のために存続が必要であり、この指標には出ないが赤字補填的な繰出しがなくなるように努力が必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3284885</v>
      </c>
      <c r="BO4" s="461"/>
      <c r="BP4" s="461"/>
      <c r="BQ4" s="461"/>
      <c r="BR4" s="461"/>
      <c r="BS4" s="461"/>
      <c r="BT4" s="461"/>
      <c r="BU4" s="462"/>
      <c r="BV4" s="460">
        <v>2991592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12</v>
      </c>
      <c r="CU4" s="642"/>
      <c r="CV4" s="642"/>
      <c r="CW4" s="642"/>
      <c r="CX4" s="642"/>
      <c r="CY4" s="642"/>
      <c r="CZ4" s="642"/>
      <c r="DA4" s="643"/>
      <c r="DB4" s="641">
        <v>0.3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3009939</v>
      </c>
      <c r="BO5" s="466"/>
      <c r="BP5" s="466"/>
      <c r="BQ5" s="466"/>
      <c r="BR5" s="466"/>
      <c r="BS5" s="466"/>
      <c r="BT5" s="466"/>
      <c r="BU5" s="467"/>
      <c r="BV5" s="465">
        <v>2926189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94.3</v>
      </c>
      <c r="CU5" s="436"/>
      <c r="CV5" s="436"/>
      <c r="CW5" s="436"/>
      <c r="CX5" s="436"/>
      <c r="CY5" s="436"/>
      <c r="CZ5" s="436"/>
      <c r="DA5" s="437"/>
      <c r="DB5" s="435">
        <v>91.2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274946</v>
      </c>
      <c r="BO6" s="466"/>
      <c r="BP6" s="466"/>
      <c r="BQ6" s="466"/>
      <c r="BR6" s="466"/>
      <c r="BS6" s="466"/>
      <c r="BT6" s="466"/>
      <c r="BU6" s="467"/>
      <c r="BV6" s="465">
        <v>65403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97.8</v>
      </c>
      <c r="CU6" s="616"/>
      <c r="CV6" s="616"/>
      <c r="CW6" s="616"/>
      <c r="CX6" s="616"/>
      <c r="CY6" s="616"/>
      <c r="CZ6" s="616"/>
      <c r="DA6" s="617"/>
      <c r="DB6" s="615">
        <v>94.6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94761</v>
      </c>
      <c r="BO7" s="466"/>
      <c r="BP7" s="466"/>
      <c r="BQ7" s="466"/>
      <c r="BR7" s="466"/>
      <c r="BS7" s="466"/>
      <c r="BT7" s="466"/>
      <c r="BU7" s="467"/>
      <c r="BV7" s="465">
        <v>60477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1497091</v>
      </c>
      <c r="CU7" s="466"/>
      <c r="CV7" s="466"/>
      <c r="CW7" s="466"/>
      <c r="CX7" s="466"/>
      <c r="CY7" s="466"/>
      <c r="CZ7" s="466"/>
      <c r="DA7" s="467"/>
      <c r="DB7" s="465">
        <v>1545112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180185</v>
      </c>
      <c r="BO8" s="466"/>
      <c r="BP8" s="466"/>
      <c r="BQ8" s="466"/>
      <c r="BR8" s="466"/>
      <c r="BS8" s="466"/>
      <c r="BT8" s="466"/>
      <c r="BU8" s="467"/>
      <c r="BV8" s="465">
        <v>4926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0.12</v>
      </c>
      <c r="CU8" s="579"/>
      <c r="CV8" s="579"/>
      <c r="CW8" s="579"/>
      <c r="CX8" s="579"/>
      <c r="CY8" s="579"/>
      <c r="CZ8" s="579"/>
      <c r="DA8" s="580"/>
      <c r="DB8" s="578">
        <v>0.11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1545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175259</v>
      </c>
      <c r="BO9" s="466"/>
      <c r="BP9" s="466"/>
      <c r="BQ9" s="466"/>
      <c r="BR9" s="466"/>
      <c r="BS9" s="466"/>
      <c r="BT9" s="466"/>
      <c r="BU9" s="467"/>
      <c r="BV9" s="465">
        <v>-192466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13.9</v>
      </c>
      <c r="CU9" s="436"/>
      <c r="CV9" s="436"/>
      <c r="CW9" s="436"/>
      <c r="CX9" s="436"/>
      <c r="CY9" s="436"/>
      <c r="CZ9" s="436"/>
      <c r="DA9" s="437"/>
      <c r="DB9" s="435">
        <v>15.8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1783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6000</v>
      </c>
      <c r="BO10" s="466"/>
      <c r="BP10" s="466"/>
      <c r="BQ10" s="466"/>
      <c r="BR10" s="466"/>
      <c r="BS10" s="466"/>
      <c r="BT10" s="466"/>
      <c r="BU10" s="467"/>
      <c r="BV10" s="465">
        <v>108000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1547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349000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1541</v>
      </c>
      <c r="S13" s="569"/>
      <c r="T13" s="569"/>
      <c r="U13" s="569"/>
      <c r="V13" s="570"/>
      <c r="W13" s="556" t="s">
        <v>139</v>
      </c>
      <c r="X13" s="478"/>
      <c r="Y13" s="478"/>
      <c r="Z13" s="478"/>
      <c r="AA13" s="478"/>
      <c r="AB13" s="479"/>
      <c r="AC13" s="441">
        <v>389</v>
      </c>
      <c r="AD13" s="442"/>
      <c r="AE13" s="442"/>
      <c r="AF13" s="442"/>
      <c r="AG13" s="443"/>
      <c r="AH13" s="441">
        <v>400</v>
      </c>
      <c r="AI13" s="442"/>
      <c r="AJ13" s="442"/>
      <c r="AK13" s="442"/>
      <c r="AL13" s="444"/>
      <c r="AM13" s="534" t="s">
        <v>140</v>
      </c>
      <c r="AN13" s="439"/>
      <c r="AO13" s="439"/>
      <c r="AP13" s="439"/>
      <c r="AQ13" s="439"/>
      <c r="AR13" s="439"/>
      <c r="AS13" s="439"/>
      <c r="AT13" s="440"/>
      <c r="AU13" s="522" t="s">
        <v>94</v>
      </c>
      <c r="AV13" s="523"/>
      <c r="AW13" s="523"/>
      <c r="AX13" s="523"/>
      <c r="AY13" s="445" t="s">
        <v>141</v>
      </c>
      <c r="AZ13" s="446"/>
      <c r="BA13" s="446"/>
      <c r="BB13" s="446"/>
      <c r="BC13" s="446"/>
      <c r="BD13" s="446"/>
      <c r="BE13" s="446"/>
      <c r="BF13" s="446"/>
      <c r="BG13" s="446"/>
      <c r="BH13" s="446"/>
      <c r="BI13" s="446"/>
      <c r="BJ13" s="446"/>
      <c r="BK13" s="446"/>
      <c r="BL13" s="446"/>
      <c r="BM13" s="447"/>
      <c r="BN13" s="465">
        <v>-167741</v>
      </c>
      <c r="BO13" s="466"/>
      <c r="BP13" s="466"/>
      <c r="BQ13" s="466"/>
      <c r="BR13" s="466"/>
      <c r="BS13" s="466"/>
      <c r="BT13" s="466"/>
      <c r="BU13" s="467"/>
      <c r="BV13" s="465">
        <v>-84466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4.5999999999999996</v>
      </c>
      <c r="CU13" s="436"/>
      <c r="CV13" s="436"/>
      <c r="CW13" s="436"/>
      <c r="CX13" s="436"/>
      <c r="CY13" s="436"/>
      <c r="CZ13" s="436"/>
      <c r="DA13" s="437"/>
      <c r="DB13" s="435">
        <v>4.5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1582</v>
      </c>
      <c r="S14" s="569"/>
      <c r="T14" s="569"/>
      <c r="U14" s="569"/>
      <c r="V14" s="570"/>
      <c r="W14" s="571"/>
      <c r="X14" s="481"/>
      <c r="Y14" s="481"/>
      <c r="Z14" s="481"/>
      <c r="AA14" s="481"/>
      <c r="AB14" s="482"/>
      <c r="AC14" s="561">
        <v>46.6</v>
      </c>
      <c r="AD14" s="562"/>
      <c r="AE14" s="562"/>
      <c r="AF14" s="562"/>
      <c r="AG14" s="563"/>
      <c r="AH14" s="561">
        <v>45.4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1577</v>
      </c>
      <c r="S15" s="569"/>
      <c r="T15" s="569"/>
      <c r="U15" s="569"/>
      <c r="V15" s="570"/>
      <c r="W15" s="556" t="s">
        <v>147</v>
      </c>
      <c r="X15" s="478"/>
      <c r="Y15" s="478"/>
      <c r="Z15" s="478"/>
      <c r="AA15" s="478"/>
      <c r="AB15" s="479"/>
      <c r="AC15" s="441">
        <v>117</v>
      </c>
      <c r="AD15" s="442"/>
      <c r="AE15" s="442"/>
      <c r="AF15" s="442"/>
      <c r="AG15" s="443"/>
      <c r="AH15" s="441">
        <v>131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171807</v>
      </c>
      <c r="BO15" s="461"/>
      <c r="BP15" s="461"/>
      <c r="BQ15" s="461"/>
      <c r="BR15" s="461"/>
      <c r="BS15" s="461"/>
      <c r="BT15" s="461"/>
      <c r="BU15" s="462"/>
      <c r="BV15" s="460">
        <v>170866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14</v>
      </c>
      <c r="AD16" s="562"/>
      <c r="AE16" s="562"/>
      <c r="AF16" s="562"/>
      <c r="AG16" s="563"/>
      <c r="AH16" s="561">
        <v>14.9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1407437</v>
      </c>
      <c r="BO16" s="466"/>
      <c r="BP16" s="466"/>
      <c r="BQ16" s="466"/>
      <c r="BR16" s="466"/>
      <c r="BS16" s="466"/>
      <c r="BT16" s="466"/>
      <c r="BU16" s="467"/>
      <c r="BV16" s="465">
        <v>1453545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328</v>
      </c>
      <c r="AD17" s="442"/>
      <c r="AE17" s="442"/>
      <c r="AF17" s="442"/>
      <c r="AG17" s="443"/>
      <c r="AH17" s="441">
        <v>350</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207216</v>
      </c>
      <c r="BO17" s="466"/>
      <c r="BP17" s="466"/>
      <c r="BQ17" s="466"/>
      <c r="BR17" s="466"/>
      <c r="BS17" s="466"/>
      <c r="BT17" s="466"/>
      <c r="BU17" s="467"/>
      <c r="BV17" s="465">
        <v>206037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109.63</v>
      </c>
      <c r="M18" s="530"/>
      <c r="N18" s="530"/>
      <c r="O18" s="530"/>
      <c r="P18" s="530"/>
      <c r="Q18" s="530"/>
      <c r="R18" s="531"/>
      <c r="S18" s="531"/>
      <c r="T18" s="531"/>
      <c r="U18" s="531"/>
      <c r="V18" s="532"/>
      <c r="W18" s="546"/>
      <c r="X18" s="547"/>
      <c r="Y18" s="547"/>
      <c r="Z18" s="547"/>
      <c r="AA18" s="547"/>
      <c r="AB18" s="557"/>
      <c r="AC18" s="429">
        <v>39.299999999999997</v>
      </c>
      <c r="AD18" s="430"/>
      <c r="AE18" s="430"/>
      <c r="AF18" s="430"/>
      <c r="AG18" s="533"/>
      <c r="AH18" s="429">
        <v>39.700000000000003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1418513</v>
      </c>
      <c r="BO18" s="466"/>
      <c r="BP18" s="466"/>
      <c r="BQ18" s="466"/>
      <c r="BR18" s="466"/>
      <c r="BS18" s="466"/>
      <c r="BT18" s="466"/>
      <c r="BU18" s="467"/>
      <c r="BV18" s="465">
        <v>1417896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2111259</v>
      </c>
      <c r="BO19" s="466"/>
      <c r="BP19" s="466"/>
      <c r="BQ19" s="466"/>
      <c r="BR19" s="466"/>
      <c r="BS19" s="466"/>
      <c r="BT19" s="466"/>
      <c r="BU19" s="467"/>
      <c r="BV19" s="465">
        <v>1980881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732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3102893</v>
      </c>
      <c r="BO23" s="466"/>
      <c r="BP23" s="466"/>
      <c r="BQ23" s="466"/>
      <c r="BR23" s="466"/>
      <c r="BS23" s="466"/>
      <c r="BT23" s="466"/>
      <c r="BU23" s="467"/>
      <c r="BV23" s="465">
        <v>2846374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7270</v>
      </c>
      <c r="R24" s="442"/>
      <c r="S24" s="442"/>
      <c r="T24" s="442"/>
      <c r="U24" s="442"/>
      <c r="V24" s="443"/>
      <c r="W24" s="507"/>
      <c r="X24" s="498"/>
      <c r="Y24" s="499"/>
      <c r="Z24" s="438" t="s">
        <v>171</v>
      </c>
      <c r="AA24" s="439"/>
      <c r="AB24" s="439"/>
      <c r="AC24" s="439"/>
      <c r="AD24" s="439"/>
      <c r="AE24" s="439"/>
      <c r="AF24" s="439"/>
      <c r="AG24" s="440"/>
      <c r="AH24" s="441">
        <v>45</v>
      </c>
      <c r="AI24" s="442"/>
      <c r="AJ24" s="442"/>
      <c r="AK24" s="442"/>
      <c r="AL24" s="443"/>
      <c r="AM24" s="441">
        <v>131670</v>
      </c>
      <c r="AN24" s="442"/>
      <c r="AO24" s="442"/>
      <c r="AP24" s="442"/>
      <c r="AQ24" s="442"/>
      <c r="AR24" s="443"/>
      <c r="AS24" s="441">
        <v>2926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2388842</v>
      </c>
      <c r="BO24" s="466"/>
      <c r="BP24" s="466"/>
      <c r="BQ24" s="466"/>
      <c r="BR24" s="466"/>
      <c r="BS24" s="466"/>
      <c r="BT24" s="466"/>
      <c r="BU24" s="467"/>
      <c r="BV24" s="465">
        <v>2095332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5820</v>
      </c>
      <c r="R25" s="442"/>
      <c r="S25" s="442"/>
      <c r="T25" s="442"/>
      <c r="U25" s="442"/>
      <c r="V25" s="443"/>
      <c r="W25" s="507"/>
      <c r="X25" s="498"/>
      <c r="Y25" s="499"/>
      <c r="Z25" s="438" t="s">
        <v>174</v>
      </c>
      <c r="AA25" s="439"/>
      <c r="AB25" s="439"/>
      <c r="AC25" s="439"/>
      <c r="AD25" s="439"/>
      <c r="AE25" s="439"/>
      <c r="AF25" s="439"/>
      <c r="AG25" s="440"/>
      <c r="AH25" s="441" t="s">
        <v>128</v>
      </c>
      <c r="AI25" s="442"/>
      <c r="AJ25" s="442"/>
      <c r="AK25" s="442"/>
      <c r="AL25" s="443"/>
      <c r="AM25" s="441" t="s">
        <v>137</v>
      </c>
      <c r="AN25" s="442"/>
      <c r="AO25" s="442"/>
      <c r="AP25" s="442"/>
      <c r="AQ25" s="442"/>
      <c r="AR25" s="443"/>
      <c r="AS25" s="441" t="s">
        <v>128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t="s">
        <v>137</v>
      </c>
      <c r="BO25" s="461"/>
      <c r="BP25" s="461"/>
      <c r="BQ25" s="461"/>
      <c r="BR25" s="461"/>
      <c r="BS25" s="461"/>
      <c r="BT25" s="461"/>
      <c r="BU25" s="462"/>
      <c r="BV25" s="460" t="s">
        <v>128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5330</v>
      </c>
      <c r="R26" s="442"/>
      <c r="S26" s="442"/>
      <c r="T26" s="442"/>
      <c r="U26" s="442"/>
      <c r="V26" s="443"/>
      <c r="W26" s="507"/>
      <c r="X26" s="498"/>
      <c r="Y26" s="499"/>
      <c r="Z26" s="438" t="s">
        <v>177</v>
      </c>
      <c r="AA26" s="520"/>
      <c r="AB26" s="520"/>
      <c r="AC26" s="520"/>
      <c r="AD26" s="520"/>
      <c r="AE26" s="520"/>
      <c r="AF26" s="520"/>
      <c r="AG26" s="521"/>
      <c r="AH26" s="441">
        <v>2</v>
      </c>
      <c r="AI26" s="442"/>
      <c r="AJ26" s="442"/>
      <c r="AK26" s="442"/>
      <c r="AL26" s="443"/>
      <c r="AM26" s="441" t="s">
        <v>178</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2570</v>
      </c>
      <c r="R27" s="442"/>
      <c r="S27" s="442"/>
      <c r="T27" s="442"/>
      <c r="U27" s="442"/>
      <c r="V27" s="443"/>
      <c r="W27" s="507"/>
      <c r="X27" s="498"/>
      <c r="Y27" s="499"/>
      <c r="Z27" s="438" t="s">
        <v>182</v>
      </c>
      <c r="AA27" s="439"/>
      <c r="AB27" s="439"/>
      <c r="AC27" s="439"/>
      <c r="AD27" s="439"/>
      <c r="AE27" s="439"/>
      <c r="AF27" s="439"/>
      <c r="AG27" s="440"/>
      <c r="AH27" s="441" t="s">
        <v>137</v>
      </c>
      <c r="AI27" s="442"/>
      <c r="AJ27" s="442"/>
      <c r="AK27" s="442"/>
      <c r="AL27" s="443"/>
      <c r="AM27" s="441" t="s">
        <v>128</v>
      </c>
      <c r="AN27" s="442"/>
      <c r="AO27" s="442"/>
      <c r="AP27" s="442"/>
      <c r="AQ27" s="442"/>
      <c r="AR27" s="443"/>
      <c r="AS27" s="441" t="s">
        <v>137</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100000</v>
      </c>
      <c r="BO27" s="469"/>
      <c r="BP27" s="469"/>
      <c r="BQ27" s="469"/>
      <c r="BR27" s="469"/>
      <c r="BS27" s="469"/>
      <c r="BT27" s="469"/>
      <c r="BU27" s="470"/>
      <c r="BV27" s="468">
        <v>100000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2180</v>
      </c>
      <c r="R28" s="442"/>
      <c r="S28" s="442"/>
      <c r="T28" s="442"/>
      <c r="U28" s="442"/>
      <c r="V28" s="443"/>
      <c r="W28" s="507"/>
      <c r="X28" s="498"/>
      <c r="Y28" s="499"/>
      <c r="Z28" s="438" t="s">
        <v>185</v>
      </c>
      <c r="AA28" s="439"/>
      <c r="AB28" s="439"/>
      <c r="AC28" s="439"/>
      <c r="AD28" s="439"/>
      <c r="AE28" s="439"/>
      <c r="AF28" s="439"/>
      <c r="AG28" s="440"/>
      <c r="AH28" s="441" t="s">
        <v>128</v>
      </c>
      <c r="AI28" s="442"/>
      <c r="AJ28" s="442"/>
      <c r="AK28" s="442"/>
      <c r="AL28" s="443"/>
      <c r="AM28" s="441" t="s">
        <v>137</v>
      </c>
      <c r="AN28" s="442"/>
      <c r="AO28" s="442"/>
      <c r="AP28" s="442"/>
      <c r="AQ28" s="442"/>
      <c r="AR28" s="443"/>
      <c r="AS28" s="441" t="s">
        <v>128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2656000</v>
      </c>
      <c r="BO28" s="461"/>
      <c r="BP28" s="461"/>
      <c r="BQ28" s="461"/>
      <c r="BR28" s="461"/>
      <c r="BS28" s="461"/>
      <c r="BT28" s="461"/>
      <c r="BU28" s="462"/>
      <c r="BV28" s="460">
        <v>2999000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6</v>
      </c>
      <c r="M29" s="442"/>
      <c r="N29" s="442"/>
      <c r="O29" s="442"/>
      <c r="P29" s="443"/>
      <c r="Q29" s="441">
        <v>1820</v>
      </c>
      <c r="R29" s="442"/>
      <c r="S29" s="442"/>
      <c r="T29" s="442"/>
      <c r="U29" s="442"/>
      <c r="V29" s="443"/>
      <c r="W29" s="508"/>
      <c r="X29" s="509"/>
      <c r="Y29" s="510"/>
      <c r="Z29" s="438" t="s">
        <v>188</v>
      </c>
      <c r="AA29" s="439"/>
      <c r="AB29" s="439"/>
      <c r="AC29" s="439"/>
      <c r="AD29" s="439"/>
      <c r="AE29" s="439"/>
      <c r="AF29" s="439"/>
      <c r="AG29" s="440"/>
      <c r="AH29" s="441">
        <v>45</v>
      </c>
      <c r="AI29" s="442"/>
      <c r="AJ29" s="442"/>
      <c r="AK29" s="442"/>
      <c r="AL29" s="443"/>
      <c r="AM29" s="441">
        <v>131670</v>
      </c>
      <c r="AN29" s="442"/>
      <c r="AO29" s="442"/>
      <c r="AP29" s="442"/>
      <c r="AQ29" s="442"/>
      <c r="AR29" s="443"/>
      <c r="AS29" s="441">
        <v>2926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1256000</v>
      </c>
      <c r="BO29" s="466"/>
      <c r="BP29" s="466"/>
      <c r="BQ29" s="466"/>
      <c r="BR29" s="466"/>
      <c r="BS29" s="466"/>
      <c r="BT29" s="466"/>
      <c r="BU29" s="467"/>
      <c r="BV29" s="465">
        <v>1254000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94.1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888753</v>
      </c>
      <c r="BO30" s="469"/>
      <c r="BP30" s="469"/>
      <c r="BQ30" s="469"/>
      <c r="BR30" s="469"/>
      <c r="BS30" s="469"/>
      <c r="BT30" s="469"/>
      <c r="BU30" s="470"/>
      <c r="BV30" s="468">
        <v>752716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199</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上勝町簡易水道事業特別会計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小松島外三町村衛生組合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(株)かみかついっきゅう</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奨学資金特別会計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徳島県後期高齢者医療広域連合（一般会計）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(株)上勝バイオ</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国民健康保険（診療施設勘定）特別会計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徳島県後期高齢者医療広域連合（特別会計）</v>
      </c>
      <c r="BZ36" s="423"/>
      <c r="CA36" s="423"/>
      <c r="CB36" s="423"/>
      <c r="CC36" s="423"/>
      <c r="CD36" s="423"/>
      <c r="CE36" s="423"/>
      <c r="CF36" s="423"/>
      <c r="CG36" s="423"/>
      <c r="CH36" s="423"/>
      <c r="CI36" s="423"/>
      <c r="CJ36" s="423"/>
      <c r="CK36" s="423"/>
      <c r="CL36" s="423"/>
      <c r="CM36" s="423"/>
      <c r="CN36" s="213"/>
      <c r="CO36" s="424">
        <f t="shared" si="3"/>
        <v>17</v>
      </c>
      <c r="CP36" s="424"/>
      <c r="CQ36" s="423" t="str">
        <f>IF('各会計、関係団体の財政状況及び健全化判断比率'!BS9="","",'各会計、関係団体の財政状況及び健全化判断比率'!BS9)</f>
        <v>(株)ウインズ</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国民健康保険（福原診療施設勘定）特別会計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徳島県市町村総合事務組合（一般会計）</v>
      </c>
      <c r="BZ37" s="423"/>
      <c r="CA37" s="423"/>
      <c r="CB37" s="423"/>
      <c r="CC37" s="423"/>
      <c r="CD37" s="423"/>
      <c r="CE37" s="423"/>
      <c r="CF37" s="423"/>
      <c r="CG37" s="423"/>
      <c r="CH37" s="423"/>
      <c r="CI37" s="423"/>
      <c r="CJ37" s="423"/>
      <c r="CK37" s="423"/>
      <c r="CL37" s="423"/>
      <c r="CM37" s="423"/>
      <c r="CN37" s="213"/>
      <c r="CO37" s="424">
        <f t="shared" si="3"/>
        <v>18</v>
      </c>
      <c r="CP37" s="424"/>
      <c r="CQ37" s="423" t="str">
        <f>IF('各会計、関係団体の財政状況及び健全化判断比率'!BS10="","",'各会計、関係団体の財政状況及び健全化判断比率'!BS10)</f>
        <v>(株)もくさん</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後期高齢者医療特別会計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徳島県市町村総合事務組合（徳島県滞納整理機構特別会計）</v>
      </c>
      <c r="BZ38" s="423"/>
      <c r="CA38" s="423"/>
      <c r="CB38" s="423"/>
      <c r="CC38" s="423"/>
      <c r="CD38" s="423"/>
      <c r="CE38" s="423"/>
      <c r="CF38" s="423"/>
      <c r="CG38" s="423"/>
      <c r="CH38" s="423"/>
      <c r="CI38" s="423"/>
      <c r="CJ38" s="423"/>
      <c r="CK38" s="423"/>
      <c r="CL38" s="423"/>
      <c r="CM38" s="423"/>
      <c r="CN38" s="213"/>
      <c r="CO38" s="424">
        <f t="shared" si="3"/>
        <v>19</v>
      </c>
      <c r="CP38" s="424"/>
      <c r="CQ38" s="423" t="str">
        <f>IF('各会計、関係団体の財政状況及び健全化判断比率'!BS11="","",'各会計、関係団体の財政状況及び健全化判断比率'!BS11)</f>
        <v>(株)いろどり</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徳島県市町村議会議員公務災害補償等組合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YglmUKcG5GqjmTPPl3/QdR0Gd3V28U2xFsQAzKXPNloI8P2f8siF/Mue7zDmVZIz9z4sM49fAfBje9QUKPprg==" saltValue="nkSPu9hT6AP39Nrg+GR8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564</v>
      </c>
      <c r="D34" s="1244"/>
      <c r="E34" s="1245"/>
      <c r="F34" s="32">
        <v>12.42</v>
      </c>
      <c r="G34" s="33">
        <v>11.69</v>
      </c>
      <c r="H34" s="33">
        <v>11.8</v>
      </c>
      <c r="I34" s="33">
        <v>0.31</v>
      </c>
      <c r="J34" s="34">
        <v>12.03</v>
      </c>
      <c r="K34" s="22"/>
      <c r="L34" s="22"/>
      <c r="M34" s="22"/>
      <c r="N34" s="22"/>
      <c r="O34" s="22"/>
      <c r="P34" s="22"/>
    </row>
    <row r="35" spans="1:16" ht="39" customHeight="1" x14ac:dyDescent="0.15">
      <c r="A35" s="22"/>
      <c r="B35" s="35"/>
      <c r="C35" s="1238" t="s">
        <v>565</v>
      </c>
      <c r="D35" s="1239"/>
      <c r="E35" s="1240"/>
      <c r="F35" s="36">
        <v>2.12</v>
      </c>
      <c r="G35" s="37">
        <v>2.04</v>
      </c>
      <c r="H35" s="37">
        <v>2.29</v>
      </c>
      <c r="I35" s="37">
        <v>2.64</v>
      </c>
      <c r="J35" s="38">
        <v>2.46</v>
      </c>
      <c r="K35" s="22"/>
      <c r="L35" s="22"/>
      <c r="M35" s="22"/>
      <c r="N35" s="22"/>
      <c r="O35" s="22"/>
      <c r="P35" s="22"/>
    </row>
    <row r="36" spans="1:16" ht="39" customHeight="1" x14ac:dyDescent="0.15">
      <c r="A36" s="22"/>
      <c r="B36" s="35"/>
      <c r="C36" s="1238" t="s">
        <v>566</v>
      </c>
      <c r="D36" s="1239"/>
      <c r="E36" s="1240"/>
      <c r="F36" s="36" t="s">
        <v>515</v>
      </c>
      <c r="G36" s="37" t="s">
        <v>515</v>
      </c>
      <c r="H36" s="37" t="s">
        <v>515</v>
      </c>
      <c r="I36" s="37" t="s">
        <v>515</v>
      </c>
      <c r="J36" s="38">
        <v>1.28</v>
      </c>
      <c r="K36" s="22"/>
      <c r="L36" s="22"/>
      <c r="M36" s="22"/>
      <c r="N36" s="22"/>
      <c r="O36" s="22"/>
      <c r="P36" s="22"/>
    </row>
    <row r="37" spans="1:16" ht="39" customHeight="1" x14ac:dyDescent="0.15">
      <c r="A37" s="22"/>
      <c r="B37" s="35"/>
      <c r="C37" s="1238" t="s">
        <v>567</v>
      </c>
      <c r="D37" s="1239"/>
      <c r="E37" s="1240"/>
      <c r="F37" s="36">
        <v>4.38</v>
      </c>
      <c r="G37" s="37">
        <v>4.26</v>
      </c>
      <c r="H37" s="37">
        <v>3.6</v>
      </c>
      <c r="I37" s="37">
        <v>3.78</v>
      </c>
      <c r="J37" s="38">
        <v>1.2</v>
      </c>
      <c r="K37" s="22"/>
      <c r="L37" s="22"/>
      <c r="M37" s="22"/>
      <c r="N37" s="22"/>
      <c r="O37" s="22"/>
      <c r="P37" s="22"/>
    </row>
    <row r="38" spans="1:16" ht="39" customHeight="1" x14ac:dyDescent="0.15">
      <c r="A38" s="22"/>
      <c r="B38" s="35"/>
      <c r="C38" s="1238" t="s">
        <v>568</v>
      </c>
      <c r="D38" s="1239"/>
      <c r="E38" s="1240"/>
      <c r="F38" s="36">
        <v>0.31</v>
      </c>
      <c r="G38" s="37">
        <v>1.04</v>
      </c>
      <c r="H38" s="37">
        <v>1.45</v>
      </c>
      <c r="I38" s="37">
        <v>1.62</v>
      </c>
      <c r="J38" s="38">
        <v>0.56000000000000005</v>
      </c>
      <c r="K38" s="22"/>
      <c r="L38" s="22"/>
      <c r="M38" s="22"/>
      <c r="N38" s="22"/>
      <c r="O38" s="22"/>
      <c r="P38" s="22"/>
    </row>
    <row r="39" spans="1:16" ht="39" customHeight="1" x14ac:dyDescent="0.15">
      <c r="A39" s="22"/>
      <c r="B39" s="35"/>
      <c r="C39" s="1238" t="s">
        <v>569</v>
      </c>
      <c r="D39" s="1239"/>
      <c r="E39" s="1240"/>
      <c r="F39" s="36">
        <v>0.05</v>
      </c>
      <c r="G39" s="37">
        <v>0.03</v>
      </c>
      <c r="H39" s="37">
        <v>0.06</v>
      </c>
      <c r="I39" s="37">
        <v>0.05</v>
      </c>
      <c r="J39" s="38">
        <v>0.06</v>
      </c>
      <c r="K39" s="22"/>
      <c r="L39" s="22"/>
      <c r="M39" s="22"/>
      <c r="N39" s="22"/>
      <c r="O39" s="22"/>
      <c r="P39" s="22"/>
    </row>
    <row r="40" spans="1:16" ht="39" customHeight="1" x14ac:dyDescent="0.15">
      <c r="A40" s="22"/>
      <c r="B40" s="35"/>
      <c r="C40" s="1238" t="s">
        <v>570</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571</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572</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573</v>
      </c>
      <c r="D43" s="1242"/>
      <c r="E43" s="1243"/>
      <c r="F43" s="41">
        <v>2.37</v>
      </c>
      <c r="G43" s="42">
        <v>2.35</v>
      </c>
      <c r="H43" s="42">
        <v>1.88</v>
      </c>
      <c r="I43" s="42">
        <v>1.74</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LHNzG3lIjBfMTd3MQ4s67HuJUFyXf1sMuXy8EYskFp1Py6PmmZQxk0N8PFcR7hpp22rq+ZnvTUJ9Czxv02czQ==" saltValue="089wRi0emW60EVQvKTxB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340</v>
      </c>
      <c r="L45" s="60">
        <v>365</v>
      </c>
      <c r="M45" s="60">
        <v>365</v>
      </c>
      <c r="N45" s="60">
        <v>327</v>
      </c>
      <c r="O45" s="61">
        <v>309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15</v>
      </c>
      <c r="F48" s="1248"/>
      <c r="G48" s="1248"/>
      <c r="H48" s="1248"/>
      <c r="I48" s="1248"/>
      <c r="J48" s="1249"/>
      <c r="K48" s="63">
        <v>19</v>
      </c>
      <c r="L48" s="64">
        <v>18</v>
      </c>
      <c r="M48" s="64">
        <v>16</v>
      </c>
      <c r="N48" s="64">
        <v>11</v>
      </c>
      <c r="O48" s="65">
        <v>11</v>
      </c>
      <c r="P48" s="48"/>
      <c r="Q48" s="48"/>
      <c r="R48" s="48"/>
      <c r="S48" s="48"/>
      <c r="T48" s="48"/>
      <c r="U48" s="48"/>
    </row>
    <row r="49" spans="1:21" ht="30.75" customHeight="1" x14ac:dyDescent="0.15">
      <c r="A49" s="48"/>
      <c r="B49" s="1266"/>
      <c r="C49" s="1267"/>
      <c r="D49" s="62"/>
      <c r="E49" s="1248" t="s">
        <v>16</v>
      </c>
      <c r="F49" s="1248"/>
      <c r="G49" s="1248"/>
      <c r="H49" s="1248"/>
      <c r="I49" s="1248"/>
      <c r="J49" s="1249"/>
      <c r="K49" s="63">
        <v>9</v>
      </c>
      <c r="L49" s="64">
        <v>1</v>
      </c>
      <c r="M49" s="64">
        <v>1</v>
      </c>
      <c r="N49" s="64">
        <v>1</v>
      </c>
      <c r="O49" s="65">
        <v>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515</v>
      </c>
      <c r="L50" s="64" t="s">
        <v>515</v>
      </c>
      <c r="M50" s="64" t="s">
        <v>515</v>
      </c>
      <c r="N50" s="64" t="s">
        <v>515</v>
      </c>
      <c r="O50" s="65" t="s">
        <v>515</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311</v>
      </c>
      <c r="L52" s="64">
        <v>327</v>
      </c>
      <c r="M52" s="64">
        <v>315</v>
      </c>
      <c r="N52" s="64">
        <v>277</v>
      </c>
      <c r="O52" s="65">
        <v>268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57</v>
      </c>
      <c r="L53" s="69">
        <v>57</v>
      </c>
      <c r="M53" s="69">
        <v>67</v>
      </c>
      <c r="N53" s="69">
        <v>62</v>
      </c>
      <c r="O53" s="70">
        <v>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602</v>
      </c>
      <c r="L57" s="83" t="s">
        <v>601</v>
      </c>
      <c r="M57" s="83" t="s">
        <v>601</v>
      </c>
      <c r="N57" s="83" t="s">
        <v>601</v>
      </c>
      <c r="O57" s="84" t="s">
        <v>603</v>
      </c>
    </row>
    <row r="58" spans="1:21" ht="31.5" customHeight="1" thickBot="1" x14ac:dyDescent="0.2">
      <c r="B58" s="1256"/>
      <c r="C58" s="1257"/>
      <c r="D58" s="1261" t="s">
        <v>27</v>
      </c>
      <c r="E58" s="1262"/>
      <c r="F58" s="1262"/>
      <c r="G58" s="1262"/>
      <c r="H58" s="1262"/>
      <c r="I58" s="1262"/>
      <c r="J58" s="1263"/>
      <c r="K58" s="85" t="s">
        <v>601</v>
      </c>
      <c r="L58" s="86" t="s">
        <v>601</v>
      </c>
      <c r="M58" s="86" t="s">
        <v>601</v>
      </c>
      <c r="N58" s="86" t="s">
        <v>601</v>
      </c>
      <c r="O58" s="87" t="s">
        <v>603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lc1ELRCqAT5mziKuFkzW7j9GY2bLbdb57UsQtEgo38+86T7aE3qLIRHrWkfMqzdcM1vyMCZdokLTUrg0ZTIbg==" saltValue="hgGKmN5UUZo1lLilS8y8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4" t="s">
        <v>30</v>
      </c>
      <c r="C41" s="1285"/>
      <c r="D41" s="101"/>
      <c r="E41" s="1286" t="s">
        <v>31</v>
      </c>
      <c r="F41" s="1286"/>
      <c r="G41" s="1286"/>
      <c r="H41" s="1287"/>
      <c r="I41" s="102">
        <v>2716</v>
      </c>
      <c r="J41" s="103">
        <v>2809</v>
      </c>
      <c r="K41" s="103">
        <v>2743</v>
      </c>
      <c r="L41" s="103">
        <v>2846</v>
      </c>
      <c r="M41" s="104">
        <v>3103</v>
      </c>
    </row>
    <row r="42" spans="2:13" ht="27.75" customHeight="1" x14ac:dyDescent="0.15">
      <c r="B42" s="1274"/>
      <c r="C42" s="1275"/>
      <c r="D42" s="105"/>
      <c r="E42" s="1278" t="s">
        <v>32</v>
      </c>
      <c r="F42" s="1278"/>
      <c r="G42" s="1278"/>
      <c r="H42" s="1279"/>
      <c r="I42" s="106" t="s">
        <v>515</v>
      </c>
      <c r="J42" s="107" t="s">
        <v>515</v>
      </c>
      <c r="K42" s="107" t="s">
        <v>515</v>
      </c>
      <c r="L42" s="107" t="s">
        <v>515</v>
      </c>
      <c r="M42" s="108" t="s">
        <v>515</v>
      </c>
    </row>
    <row r="43" spans="2:13" ht="27.75" customHeight="1" x14ac:dyDescent="0.15">
      <c r="B43" s="1274"/>
      <c r="C43" s="1275"/>
      <c r="D43" s="105"/>
      <c r="E43" s="1278" t="s">
        <v>33</v>
      </c>
      <c r="F43" s="1278"/>
      <c r="G43" s="1278"/>
      <c r="H43" s="1279"/>
      <c r="I43" s="106">
        <v>161</v>
      </c>
      <c r="J43" s="107">
        <v>137</v>
      </c>
      <c r="K43" s="107">
        <v>130</v>
      </c>
      <c r="L43" s="107">
        <v>115</v>
      </c>
      <c r="M43" s="108">
        <v>103</v>
      </c>
    </row>
    <row r="44" spans="2:13" ht="27.75" customHeight="1" x14ac:dyDescent="0.15">
      <c r="B44" s="1274"/>
      <c r="C44" s="1275"/>
      <c r="D44" s="105"/>
      <c r="E44" s="1278" t="s">
        <v>34</v>
      </c>
      <c r="F44" s="1278"/>
      <c r="G44" s="1278"/>
      <c r="H44" s="1279"/>
      <c r="I44" s="106">
        <v>9</v>
      </c>
      <c r="J44" s="107">
        <v>8</v>
      </c>
      <c r="K44" s="107">
        <v>7</v>
      </c>
      <c r="L44" s="107">
        <v>6</v>
      </c>
      <c r="M44" s="108">
        <v>4</v>
      </c>
    </row>
    <row r="45" spans="2:13" ht="27.75" customHeight="1" x14ac:dyDescent="0.15">
      <c r="B45" s="1274"/>
      <c r="C45" s="1275"/>
      <c r="D45" s="105"/>
      <c r="E45" s="1278" t="s">
        <v>35</v>
      </c>
      <c r="F45" s="1278"/>
      <c r="G45" s="1278"/>
      <c r="H45" s="1279"/>
      <c r="I45" s="106">
        <v>425</v>
      </c>
      <c r="J45" s="107">
        <v>241</v>
      </c>
      <c r="K45" s="107">
        <v>393</v>
      </c>
      <c r="L45" s="107">
        <v>372</v>
      </c>
      <c r="M45" s="108">
        <v>340</v>
      </c>
    </row>
    <row r="46" spans="2:13" ht="27.75" customHeight="1" x14ac:dyDescent="0.15">
      <c r="B46" s="1274"/>
      <c r="C46" s="1275"/>
      <c r="D46" s="109"/>
      <c r="E46" s="1278" t="s">
        <v>36</v>
      </c>
      <c r="F46" s="1278"/>
      <c r="G46" s="1278"/>
      <c r="H46" s="1279"/>
      <c r="I46" s="106" t="s">
        <v>515</v>
      </c>
      <c r="J46" s="107" t="s">
        <v>515</v>
      </c>
      <c r="K46" s="107" t="s">
        <v>515</v>
      </c>
      <c r="L46" s="107" t="s">
        <v>515</v>
      </c>
      <c r="M46" s="108" t="s">
        <v>515</v>
      </c>
    </row>
    <row r="47" spans="2:13" ht="27.75" customHeight="1" x14ac:dyDescent="0.15">
      <c r="B47" s="1274"/>
      <c r="C47" s="1275"/>
      <c r="D47" s="110"/>
      <c r="E47" s="1288" t="s">
        <v>37</v>
      </c>
      <c r="F47" s="1289"/>
      <c r="G47" s="1289"/>
      <c r="H47" s="1290"/>
      <c r="I47" s="106" t="s">
        <v>515</v>
      </c>
      <c r="J47" s="107" t="s">
        <v>515</v>
      </c>
      <c r="K47" s="107" t="s">
        <v>515</v>
      </c>
      <c r="L47" s="107" t="s">
        <v>515</v>
      </c>
      <c r="M47" s="108" t="s">
        <v>515</v>
      </c>
    </row>
    <row r="48" spans="2:13" ht="27.75" customHeight="1" x14ac:dyDescent="0.15">
      <c r="B48" s="1274"/>
      <c r="C48" s="1275"/>
      <c r="D48" s="105"/>
      <c r="E48" s="1278" t="s">
        <v>38</v>
      </c>
      <c r="F48" s="1278"/>
      <c r="G48" s="1278"/>
      <c r="H48" s="1279"/>
      <c r="I48" s="106" t="s">
        <v>515</v>
      </c>
      <c r="J48" s="107" t="s">
        <v>515</v>
      </c>
      <c r="K48" s="107" t="s">
        <v>515</v>
      </c>
      <c r="L48" s="107" t="s">
        <v>515</v>
      </c>
      <c r="M48" s="108" t="s">
        <v>515</v>
      </c>
    </row>
    <row r="49" spans="2:13" ht="27.75" customHeight="1" x14ac:dyDescent="0.15">
      <c r="B49" s="1276"/>
      <c r="C49" s="1277"/>
      <c r="D49" s="105"/>
      <c r="E49" s="1278" t="s">
        <v>39</v>
      </c>
      <c r="F49" s="1278"/>
      <c r="G49" s="1278"/>
      <c r="H49" s="1279"/>
      <c r="I49" s="106" t="s">
        <v>515</v>
      </c>
      <c r="J49" s="107" t="s">
        <v>515</v>
      </c>
      <c r="K49" s="107" t="s">
        <v>515</v>
      </c>
      <c r="L49" s="107" t="s">
        <v>515</v>
      </c>
      <c r="M49" s="108" t="s">
        <v>515</v>
      </c>
    </row>
    <row r="50" spans="2:13" ht="27.75" customHeight="1" x14ac:dyDescent="0.15">
      <c r="B50" s="1272" t="s">
        <v>40</v>
      </c>
      <c r="C50" s="1273"/>
      <c r="D50" s="111"/>
      <c r="E50" s="1278" t="s">
        <v>41</v>
      </c>
      <c r="F50" s="1278"/>
      <c r="G50" s="1278"/>
      <c r="H50" s="1279"/>
      <c r="I50" s="106">
        <v>4689</v>
      </c>
      <c r="J50" s="107">
        <v>4958</v>
      </c>
      <c r="K50" s="107">
        <v>5159</v>
      </c>
      <c r="L50" s="107">
        <v>5432</v>
      </c>
      <c r="M50" s="108">
        <v>5265</v>
      </c>
    </row>
    <row r="51" spans="2:13" ht="27.75" customHeight="1" x14ac:dyDescent="0.15">
      <c r="B51" s="1274"/>
      <c r="C51" s="1275"/>
      <c r="D51" s="105"/>
      <c r="E51" s="1278" t="s">
        <v>42</v>
      </c>
      <c r="F51" s="1278"/>
      <c r="G51" s="1278"/>
      <c r="H51" s="1279"/>
      <c r="I51" s="106">
        <v>76</v>
      </c>
      <c r="J51" s="107">
        <v>55</v>
      </c>
      <c r="K51" s="107">
        <v>51</v>
      </c>
      <c r="L51" s="107">
        <v>55</v>
      </c>
      <c r="M51" s="108">
        <v>55</v>
      </c>
    </row>
    <row r="52" spans="2:13" ht="27.75" customHeight="1" x14ac:dyDescent="0.15">
      <c r="B52" s="1276"/>
      <c r="C52" s="1277"/>
      <c r="D52" s="105"/>
      <c r="E52" s="1278" t="s">
        <v>43</v>
      </c>
      <c r="F52" s="1278"/>
      <c r="G52" s="1278"/>
      <c r="H52" s="1279"/>
      <c r="I52" s="106">
        <v>2460</v>
      </c>
      <c r="J52" s="107">
        <v>2505</v>
      </c>
      <c r="K52" s="107">
        <v>2442</v>
      </c>
      <c r="L52" s="107">
        <v>2511</v>
      </c>
      <c r="M52" s="108">
        <v>2693</v>
      </c>
    </row>
    <row r="53" spans="2:13" ht="27.75" customHeight="1" thickBot="1" x14ac:dyDescent="0.2">
      <c r="B53" s="1280" t="s">
        <v>44</v>
      </c>
      <c r="C53" s="1281"/>
      <c r="D53" s="112"/>
      <c r="E53" s="1282" t="s">
        <v>45</v>
      </c>
      <c r="F53" s="1282"/>
      <c r="G53" s="1282"/>
      <c r="H53" s="1283"/>
      <c r="I53" s="113">
        <v>-3914</v>
      </c>
      <c r="J53" s="114">
        <v>-4323</v>
      </c>
      <c r="K53" s="114">
        <v>-4380</v>
      </c>
      <c r="L53" s="114">
        <v>-4659</v>
      </c>
      <c r="M53" s="115">
        <v>-4462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tEnosp0ssZ4iITzfT8tBCsoD6OavfETWgypXFAtVXJSRat+pL+mw0GhKPHt7G327pwyo4S4W5qynqXXASbaIQ==" saltValue="vEmm2nMeiPSPBrDMZ59h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2891</v>
      </c>
      <c r="G55" s="127">
        <v>2999</v>
      </c>
      <c r="H55" s="128">
        <v>2656</v>
      </c>
    </row>
    <row r="56" spans="2:8" ht="52.5" customHeight="1" x14ac:dyDescent="0.15">
      <c r="B56" s="129"/>
      <c r="C56" s="1301" t="s">
        <v>49</v>
      </c>
      <c r="D56" s="1301"/>
      <c r="E56" s="1302"/>
      <c r="F56" s="130">
        <v>1251</v>
      </c>
      <c r="G56" s="130">
        <v>1254</v>
      </c>
      <c r="H56" s="131">
        <v>1256</v>
      </c>
    </row>
    <row r="57" spans="2:8" ht="53.25" customHeight="1" x14ac:dyDescent="0.15">
      <c r="B57" s="129"/>
      <c r="C57" s="1303" t="s">
        <v>50</v>
      </c>
      <c r="D57" s="1303"/>
      <c r="E57" s="1304"/>
      <c r="F57" s="132">
        <v>637</v>
      </c>
      <c r="G57" s="132">
        <v>753</v>
      </c>
      <c r="H57" s="133">
        <v>889</v>
      </c>
    </row>
    <row r="58" spans="2:8" ht="45.75" customHeight="1" x14ac:dyDescent="0.15">
      <c r="B58" s="134"/>
      <c r="C58" s="1291" t="s">
        <v>598</v>
      </c>
      <c r="D58" s="1292"/>
      <c r="E58" s="1293"/>
      <c r="F58" s="135" t="s">
        <v>601</v>
      </c>
      <c r="G58" s="135">
        <v>100</v>
      </c>
      <c r="H58" s="136">
        <v>283</v>
      </c>
    </row>
    <row r="59" spans="2:8" ht="45.75" customHeight="1" x14ac:dyDescent="0.15">
      <c r="B59" s="134"/>
      <c r="C59" s="1291" t="s">
        <v>599</v>
      </c>
      <c r="D59" s="1292"/>
      <c r="E59" s="1293"/>
      <c r="F59" s="135">
        <v>116</v>
      </c>
      <c r="G59" s="135">
        <v>127</v>
      </c>
      <c r="H59" s="136">
        <v>141</v>
      </c>
    </row>
    <row r="60" spans="2:8" ht="45.75" customHeight="1" x14ac:dyDescent="0.15">
      <c r="B60" s="134"/>
      <c r="C60" s="1291" t="s">
        <v>600</v>
      </c>
      <c r="D60" s="1292"/>
      <c r="E60" s="1293"/>
      <c r="F60" s="135">
        <v>117</v>
      </c>
      <c r="G60" s="135">
        <v>117</v>
      </c>
      <c r="H60" s="136">
        <v>117</v>
      </c>
    </row>
    <row r="61" spans="2:8" ht="45.75" customHeight="1" x14ac:dyDescent="0.15">
      <c r="B61" s="134"/>
      <c r="C61" s="1291" t="s">
        <v>596</v>
      </c>
      <c r="D61" s="1292"/>
      <c r="E61" s="1293"/>
      <c r="F61" s="135">
        <v>85</v>
      </c>
      <c r="G61" s="135">
        <v>88</v>
      </c>
      <c r="H61" s="136">
        <v>89</v>
      </c>
    </row>
    <row r="62" spans="2:8" ht="45.75" customHeight="1" thickBot="1" x14ac:dyDescent="0.2">
      <c r="B62" s="137"/>
      <c r="C62" s="1294" t="s">
        <v>597</v>
      </c>
      <c r="D62" s="1295"/>
      <c r="E62" s="1296"/>
      <c r="F62" s="138">
        <v>85</v>
      </c>
      <c r="G62" s="138">
        <v>82</v>
      </c>
      <c r="H62" s="139">
        <v>80</v>
      </c>
    </row>
    <row r="63" spans="2:8" ht="52.5" customHeight="1" thickBot="1" x14ac:dyDescent="0.2">
      <c r="B63" s="140"/>
      <c r="C63" s="1297" t="s">
        <v>51</v>
      </c>
      <c r="D63" s="1297"/>
      <c r="E63" s="1298"/>
      <c r="F63" s="141">
        <v>4779</v>
      </c>
      <c r="G63" s="141">
        <v>5006</v>
      </c>
      <c r="H63" s="142">
        <v>4801</v>
      </c>
    </row>
    <row r="64" spans="2:8" ht="15" customHeight="1" x14ac:dyDescent="0.15"/>
    <row r="65" ht="0" hidden="1" customHeight="1" x14ac:dyDescent="0.15"/>
    <row r="66" ht="0" hidden="1" customHeight="1" x14ac:dyDescent="0.15"/>
  </sheetData>
  <sheetProtection algorithmName="SHA-512" hashValue="3gwmVbvBIhdFrxjkLzKDc2rhKpQXt4fN4IIjJyxLThQBJcI6+kgF8Cy2s98G/00BbL+24yjOJnaDu7MqN68IkA==" saltValue="0tNxFfz7++l61JxPiOYR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608</v>
      </c>
      <c r="AO51" s="1310"/>
      <c r="AP51" s="1310"/>
      <c r="AQ51" s="1310"/>
      <c r="AR51" s="1310"/>
      <c r="AS51" s="1310"/>
      <c r="AT51" s="1310"/>
      <c r="AU51" s="1310"/>
      <c r="AV51" s="1310"/>
      <c r="AW51" s="1310"/>
      <c r="AX51" s="1310"/>
      <c r="AY51" s="1310"/>
      <c r="AZ51" s="1310"/>
      <c r="BA51" s="1310"/>
      <c r="BB51" s="1310" t="s">
        <v>609</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610</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48.7</v>
      </c>
      <c r="BY53" s="1307"/>
      <c r="BZ53" s="1307"/>
      <c r="CA53" s="1307"/>
      <c r="CB53" s="1307"/>
      <c r="CC53" s="1307"/>
      <c r="CD53" s="1307"/>
      <c r="CE53" s="1307"/>
      <c r="CF53" s="1307">
        <v>51.1</v>
      </c>
      <c r="CG53" s="1307"/>
      <c r="CH53" s="1307"/>
      <c r="CI53" s="1307"/>
      <c r="CJ53" s="1307"/>
      <c r="CK53" s="1307"/>
      <c r="CL53" s="1307"/>
      <c r="CM53" s="1307"/>
      <c r="CN53" s="1307">
        <v>52</v>
      </c>
      <c r="CO53" s="1307"/>
      <c r="CP53" s="1307"/>
      <c r="CQ53" s="1307"/>
      <c r="CR53" s="1307"/>
      <c r="CS53" s="1307"/>
      <c r="CT53" s="1307"/>
      <c r="CU53" s="1307"/>
      <c r="CV53" s="1307">
        <v>53</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611</v>
      </c>
      <c r="AO55" s="1311"/>
      <c r="AP55" s="1311"/>
      <c r="AQ55" s="1311"/>
      <c r="AR55" s="1311"/>
      <c r="AS55" s="1311"/>
      <c r="AT55" s="1311"/>
      <c r="AU55" s="1311"/>
      <c r="AV55" s="1311"/>
      <c r="AW55" s="1311"/>
      <c r="AX55" s="1311"/>
      <c r="AY55" s="1311"/>
      <c r="AZ55" s="1311"/>
      <c r="BA55" s="1311"/>
      <c r="BB55" s="1310" t="s">
        <v>609</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610</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608</v>
      </c>
      <c r="AO73" s="1310"/>
      <c r="AP73" s="1310"/>
      <c r="AQ73" s="1310"/>
      <c r="AR73" s="1310"/>
      <c r="AS73" s="1310"/>
      <c r="AT73" s="1310"/>
      <c r="AU73" s="1310"/>
      <c r="AV73" s="1310"/>
      <c r="AW73" s="1310"/>
      <c r="AX73" s="1310"/>
      <c r="AY73" s="1310"/>
      <c r="AZ73" s="1310"/>
      <c r="BA73" s="1310"/>
      <c r="BB73" s="1310" t="s">
        <v>609</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613</v>
      </c>
      <c r="BC75" s="1310"/>
      <c r="BD75" s="1310"/>
      <c r="BE75" s="1310"/>
      <c r="BF75" s="1310"/>
      <c r="BG75" s="1310"/>
      <c r="BH75" s="1310"/>
      <c r="BI75" s="1310"/>
      <c r="BJ75" s="1310"/>
      <c r="BK75" s="1310"/>
      <c r="BL75" s="1310"/>
      <c r="BM75" s="1310"/>
      <c r="BN75" s="1310"/>
      <c r="BO75" s="1310"/>
      <c r="BP75" s="1307">
        <v>4.5999999999999996</v>
      </c>
      <c r="BQ75" s="1307"/>
      <c r="BR75" s="1307"/>
      <c r="BS75" s="1307"/>
      <c r="BT75" s="1307"/>
      <c r="BU75" s="1307"/>
      <c r="BV75" s="1307"/>
      <c r="BW75" s="1307"/>
      <c r="BX75" s="1307">
        <v>4.2</v>
      </c>
      <c r="BY75" s="1307"/>
      <c r="BZ75" s="1307"/>
      <c r="CA75" s="1307"/>
      <c r="CB75" s="1307"/>
      <c r="CC75" s="1307"/>
      <c r="CD75" s="1307"/>
      <c r="CE75" s="1307"/>
      <c r="CF75" s="1307">
        <v>4.4000000000000004</v>
      </c>
      <c r="CG75" s="1307"/>
      <c r="CH75" s="1307"/>
      <c r="CI75" s="1307"/>
      <c r="CJ75" s="1307"/>
      <c r="CK75" s="1307"/>
      <c r="CL75" s="1307"/>
      <c r="CM75" s="1307"/>
      <c r="CN75" s="1307">
        <v>4.5</v>
      </c>
      <c r="CO75" s="1307"/>
      <c r="CP75" s="1307"/>
      <c r="CQ75" s="1307"/>
      <c r="CR75" s="1307"/>
      <c r="CS75" s="1307"/>
      <c r="CT75" s="1307"/>
      <c r="CU75" s="1307"/>
      <c r="CV75" s="1307">
        <v>4.5999999999999996</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611</v>
      </c>
      <c r="AO77" s="1311"/>
      <c r="AP77" s="1311"/>
      <c r="AQ77" s="1311"/>
      <c r="AR77" s="1311"/>
      <c r="AS77" s="1311"/>
      <c r="AT77" s="1311"/>
      <c r="AU77" s="1311"/>
      <c r="AV77" s="1311"/>
      <c r="AW77" s="1311"/>
      <c r="AX77" s="1311"/>
      <c r="AY77" s="1311"/>
      <c r="AZ77" s="1311"/>
      <c r="BA77" s="1311"/>
      <c r="BB77" s="1310" t="s">
        <v>609</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613</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td+33PQlmAWtQMt795RkGTaGUdvlMn2q1y+whXJF81GlO/At9CWS9lDt8MSFw9AffQwnH5JQTpmpZFOmhoipQ==" saltValue="CcARC4EeuT8qdQ3aOIWju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1"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LKW5/04k5e7HlIz/xFWETZ/p1ksLayYJfrk+58lvk6+kgMQlLfdADpdM14lSxRyGU7OfRV2GVQ7GI5D8nlKrQ==" saltValue="QvoXaWu6xm4IDfwvf+W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uyqhm8bBLN9Nhv4dMTfQO4JfCK90Qf2fKeGyzEZ2qdjdoT8KrC3w5biMNZEUSMU4joEWzfY0ChIutvQEeDtjA==" saltValue="Y1fr+EeNPLkXnV9LSXA5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240372</v>
      </c>
      <c r="E3" s="161"/>
      <c r="F3" s="162">
        <v>333013</v>
      </c>
      <c r="G3" s="163"/>
      <c r="H3" s="164"/>
    </row>
    <row r="4" spans="1:8" x14ac:dyDescent="0.15">
      <c r="A4" s="165"/>
      <c r="B4" s="166"/>
      <c r="C4" s="167"/>
      <c r="D4" s="168">
        <v>144295</v>
      </c>
      <c r="E4" s="169"/>
      <c r="F4" s="170">
        <v>126732</v>
      </c>
      <c r="G4" s="171"/>
      <c r="H4" s="172"/>
    </row>
    <row r="5" spans="1:8" x14ac:dyDescent="0.15">
      <c r="A5" s="153" t="s">
        <v>549</v>
      </c>
      <c r="B5" s="158"/>
      <c r="C5" s="159"/>
      <c r="D5" s="160">
        <v>322733</v>
      </c>
      <c r="E5" s="161"/>
      <c r="F5" s="162">
        <v>280458</v>
      </c>
      <c r="G5" s="163"/>
      <c r="H5" s="164"/>
    </row>
    <row r="6" spans="1:8" x14ac:dyDescent="0.15">
      <c r="A6" s="165"/>
      <c r="B6" s="166"/>
      <c r="C6" s="167"/>
      <c r="D6" s="168">
        <v>196221</v>
      </c>
      <c r="E6" s="169"/>
      <c r="F6" s="170">
        <v>127286</v>
      </c>
      <c r="G6" s="171"/>
      <c r="H6" s="172"/>
    </row>
    <row r="7" spans="1:8" x14ac:dyDescent="0.15">
      <c r="A7" s="153" t="s">
        <v>550</v>
      </c>
      <c r="B7" s="158"/>
      <c r="C7" s="159"/>
      <c r="D7" s="160">
        <v>230875</v>
      </c>
      <c r="E7" s="161"/>
      <c r="F7" s="162">
        <v>291945</v>
      </c>
      <c r="G7" s="163"/>
      <c r="H7" s="164"/>
    </row>
    <row r="8" spans="1:8" x14ac:dyDescent="0.15">
      <c r="A8" s="165"/>
      <c r="B8" s="166"/>
      <c r="C8" s="167"/>
      <c r="D8" s="168">
        <v>110530</v>
      </c>
      <c r="E8" s="169"/>
      <c r="F8" s="170">
        <v>127651</v>
      </c>
      <c r="G8" s="171"/>
      <c r="H8" s="172"/>
    </row>
    <row r="9" spans="1:8" x14ac:dyDescent="0.15">
      <c r="A9" s="153" t="s">
        <v>551</v>
      </c>
      <c r="B9" s="158"/>
      <c r="C9" s="159"/>
      <c r="D9" s="160">
        <v>398857</v>
      </c>
      <c r="E9" s="161"/>
      <c r="F9" s="162">
        <v>291173</v>
      </c>
      <c r="G9" s="163"/>
      <c r="H9" s="164"/>
    </row>
    <row r="10" spans="1:8" x14ac:dyDescent="0.15">
      <c r="A10" s="165"/>
      <c r="B10" s="166"/>
      <c r="C10" s="167"/>
      <c r="D10" s="168">
        <v>257534</v>
      </c>
      <c r="E10" s="169"/>
      <c r="F10" s="170">
        <v>119071</v>
      </c>
      <c r="G10" s="171"/>
      <c r="H10" s="172"/>
    </row>
    <row r="11" spans="1:8" x14ac:dyDescent="0.15">
      <c r="A11" s="153" t="s">
        <v>552</v>
      </c>
      <c r="B11" s="158"/>
      <c r="C11" s="159"/>
      <c r="D11" s="160">
        <v>488612</v>
      </c>
      <c r="E11" s="161"/>
      <c r="F11" s="162">
        <v>271581</v>
      </c>
      <c r="G11" s="163"/>
      <c r="H11" s="164"/>
    </row>
    <row r="12" spans="1:8" x14ac:dyDescent="0.15">
      <c r="A12" s="165"/>
      <c r="B12" s="166"/>
      <c r="C12" s="173"/>
      <c r="D12" s="168">
        <v>339999</v>
      </c>
      <c r="E12" s="169"/>
      <c r="F12" s="170">
        <v>117844</v>
      </c>
      <c r="G12" s="171"/>
      <c r="H12" s="172"/>
    </row>
    <row r="13" spans="1:8" x14ac:dyDescent="0.15">
      <c r="A13" s="153"/>
      <c r="B13" s="158"/>
      <c r="C13" s="174"/>
      <c r="D13" s="175">
        <v>336290</v>
      </c>
      <c r="E13" s="176"/>
      <c r="F13" s="177">
        <v>293634</v>
      </c>
      <c r="G13" s="178"/>
      <c r="H13" s="164"/>
    </row>
    <row r="14" spans="1:8" x14ac:dyDescent="0.15">
      <c r="A14" s="165"/>
      <c r="B14" s="166"/>
      <c r="C14" s="167"/>
      <c r="D14" s="168">
        <v>209716</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12.43</v>
      </c>
      <c r="C19" s="179">
        <f>ROUND(VALUE(SUBSTITUTE(実質収支比率等に係る経年分析!G$48,"▲","-")),2)</f>
        <v>11.69</v>
      </c>
      <c r="D19" s="179">
        <f>ROUND(VALUE(SUBSTITUTE(実質収支比率等に係る経年分析!H$48,"▲","-")),2)</f>
        <v>11.8</v>
      </c>
      <c r="E19" s="179">
        <f>ROUND(VALUE(SUBSTITUTE(実質収支比率等に係る経年分析!I$48,"▲","-")),2)</f>
        <v>0.32</v>
      </c>
      <c r="F19" s="179">
        <f>ROUND(VALUE(SUBSTITUTE(実質収支比率等に係る経年分析!J$48,"▲","-")),2)</f>
        <v>12.04</v>
      </c>
    </row>
    <row r="20" spans="1:11" x14ac:dyDescent="0.15">
      <c r="A20" s="179" t="s">
        <v>55</v>
      </c>
      <c r="B20" s="179">
        <f>ROUND(VALUE(SUBSTITUTE(実質収支比率等に係る経年分析!F$47,"▲","-")),2)</f>
        <v>158.69</v>
      </c>
      <c r="C20" s="179">
        <f>ROUND(VALUE(SUBSTITUTE(実質収支比率等に係る経年分析!G$47,"▲","-")),2)</f>
        <v>163.19</v>
      </c>
      <c r="D20" s="179">
        <f>ROUND(VALUE(SUBSTITUTE(実質収支比率等に係る経年分析!H$47,"▲","-")),2)</f>
        <v>172.88</v>
      </c>
      <c r="E20" s="179">
        <f>ROUND(VALUE(SUBSTITUTE(実質収支比率等に係る経年分析!I$47,"▲","-")),2)</f>
        <v>194.1</v>
      </c>
      <c r="F20" s="179">
        <f>ROUND(VALUE(SUBSTITUTE(実質収支比率等に係る経年分析!J$47,"▲","-")),2)</f>
        <v>177.41</v>
      </c>
    </row>
    <row r="21" spans="1:11" x14ac:dyDescent="0.15">
      <c r="A21" s="179" t="s">
        <v>56</v>
      </c>
      <c r="B21" s="179">
        <f>IF(ISNUMBER(VALUE(SUBSTITUTE(実質収支比率等に係る経年分析!F$49,"▲","-"))),ROUND(VALUE(SUBSTITUTE(実質収支比率等に係る経年分析!F$49,"▲","-")),2),NA())</f>
        <v>11.25</v>
      </c>
      <c r="C21" s="179">
        <f>IF(ISNUMBER(VALUE(SUBSTITUTE(実質収支比率等に係る経年分析!G$49,"▲","-"))),ROUND(VALUE(SUBSTITUTE(実質収支比率等に係る経年分析!G$49,"▲","-")),2),NA())</f>
        <v>13.43</v>
      </c>
      <c r="D21" s="179">
        <f>IF(ISNUMBER(VALUE(SUBSTITUTE(実質収支比率等に係る経年分析!H$49,"▲","-"))),ROUND(VALUE(SUBSTITUTE(実質収支比率等に係る経年分析!H$49,"▲","-")),2),NA())</f>
        <v>6.02</v>
      </c>
      <c r="E21" s="179">
        <f>IF(ISNUMBER(VALUE(SUBSTITUTE(実質収支比率等に係る経年分析!I$49,"▲","-"))),ROUND(VALUE(SUBSTITUTE(実質収支比率等に係る経年分析!I$49,"▲","-")),2),NA())</f>
        <v>-5.47</v>
      </c>
      <c r="F21" s="179">
        <f>IF(ISNUMBER(VALUE(SUBSTITUTE(実質収支比率等に係る経年分析!J$49,"▲","-"))),ROUND(VALUE(SUBSTITUTE(実質収支比率等に係る経年分析!J$49,"▲","-")),2),NA())</f>
        <v>-11.2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2.37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2.35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1.88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1.74</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国民健康保険（福原診療施設勘定）特別会計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奨学資金特別会計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x14ac:dyDescent="0.15">
      <c r="A33" s="180" t="str">
        <f>IF(連結実質赤字比率に係る赤字・黒字の構成分析!C$37="",NA(),連結実質赤字比率に係る赤字・黒字の構成分析!C$37)</f>
        <v>国民健康保険（事業勘定）特別会計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4.26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3.78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v>
      </c>
    </row>
    <row r="34" spans="1:16" x14ac:dyDescent="0.15">
      <c r="A34" s="180" t="str">
        <f>IF(連結実質赤字比率に係る赤字・黒字の構成分析!C$36="",NA(),連結実質赤字比率に係る赤字・黒字の構成分析!C$36)</f>
        <v>上勝町簡易水道事業特別会計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1.28</v>
      </c>
    </row>
    <row r="35" spans="1:16" x14ac:dyDescent="0.15">
      <c r="A35" s="180" t="str">
        <f>IF(連結実質赤字比率に係る赤字・黒字の構成分析!C$35="",NA(),連結実質赤字比率に係る赤字・黒字の構成分析!C$35)</f>
        <v>国民健康保険（診療施設勘定）特別会計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12.42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11.69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12.03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311</v>
      </c>
      <c r="E42" s="181"/>
      <c r="F42" s="181"/>
      <c r="G42" s="181">
        <f>'実質公債費比率（分子）の構造'!L$52</f>
        <v>327</v>
      </c>
      <c r="H42" s="181"/>
      <c r="I42" s="181"/>
      <c r="J42" s="181">
        <f>'実質公債費比率（分子）の構造'!M$52</f>
        <v>315</v>
      </c>
      <c r="K42" s="181"/>
      <c r="L42" s="181"/>
      <c r="M42" s="181">
        <f>'実質公債費比率（分子）の構造'!N$52</f>
        <v>277</v>
      </c>
      <c r="N42" s="181"/>
      <c r="O42" s="181"/>
      <c r="P42" s="181">
        <f>'実質公債費比率（分子）の構造'!O$52</f>
        <v>268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x14ac:dyDescent="0.15">
      <c r="A46" s="181" t="s">
        <v>67</v>
      </c>
      <c r="B46" s="181">
        <f>'実質公債費比率（分子）の構造'!K$48</f>
        <v>19</v>
      </c>
      <c r="C46" s="181"/>
      <c r="D46" s="181"/>
      <c r="E46" s="181">
        <f>'実質公債費比率（分子）の構造'!L$48</f>
        <v>18</v>
      </c>
      <c r="F46" s="181"/>
      <c r="G46" s="181"/>
      <c r="H46" s="181">
        <f>'実質公債費比率（分子）の構造'!M$48</f>
        <v>16</v>
      </c>
      <c r="I46" s="181"/>
      <c r="J46" s="181"/>
      <c r="K46" s="181">
        <f>'実質公債費比率（分子）の構造'!N$48</f>
        <v>11</v>
      </c>
      <c r="L46" s="181"/>
      <c r="M46" s="181"/>
      <c r="N46" s="181">
        <f>'実質公債費比率（分子）の構造'!O$48</f>
        <v>11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340</v>
      </c>
      <c r="C49" s="181"/>
      <c r="D49" s="181"/>
      <c r="E49" s="181">
        <f>'実質公債費比率（分子）の構造'!L$45</f>
        <v>365</v>
      </c>
      <c r="F49" s="181"/>
      <c r="G49" s="181"/>
      <c r="H49" s="181">
        <f>'実質公債費比率（分子）の構造'!M$45</f>
        <v>365</v>
      </c>
      <c r="I49" s="181"/>
      <c r="J49" s="181"/>
      <c r="K49" s="181">
        <f>'実質公債費比率（分子）の構造'!N$45</f>
        <v>327</v>
      </c>
      <c r="L49" s="181"/>
      <c r="M49" s="181"/>
      <c r="N49" s="181">
        <f>'実質公債費比率（分子）の構造'!O$45</f>
        <v>309</v>
      </c>
      <c r="O49" s="181"/>
      <c r="P49" s="181"/>
    </row>
    <row r="50" spans="1:16" x14ac:dyDescent="0.15">
      <c r="A50" s="181" t="s">
        <v>71</v>
      </c>
      <c r="B50" s="181" t="e">
        <f>NA()</f>
        <v>#N/A</v>
      </c>
      <c r="C50" s="181">
        <f>IF(ISNUMBER('実質公債費比率（分子）の構造'!K$53),'実質公債費比率（分子）の構造'!K$53,NA())</f>
        <v>57</v>
      </c>
      <c r="D50" s="181" t="e">
        <f>NA()</f>
        <v>#N/A</v>
      </c>
      <c r="E50" s="181" t="e">
        <f>NA()</f>
        <v>#N/A</v>
      </c>
      <c r="F50" s="181">
        <f>IF(ISNUMBER('実質公債費比率（分子）の構造'!L$53),'実質公債費比率（分子）の構造'!L$53,NA())</f>
        <v>57</v>
      </c>
      <c r="G50" s="181" t="e">
        <f>NA()</f>
        <v>#N/A</v>
      </c>
      <c r="H50" s="181" t="e">
        <f>NA()</f>
        <v>#N/A</v>
      </c>
      <c r="I50" s="181">
        <f>IF(ISNUMBER('実質公債費比率（分子）の構造'!M$53),'実質公債費比率（分子）の構造'!M$53,NA())</f>
        <v>67</v>
      </c>
      <c r="J50" s="181" t="e">
        <f>NA()</f>
        <v>#N/A</v>
      </c>
      <c r="K50" s="181" t="e">
        <f>NA()</f>
        <v>#N/A</v>
      </c>
      <c r="L50" s="181">
        <f>IF(ISNUMBER('実質公債費比率（分子）の構造'!N$53),'実質公債費比率（分子）の構造'!N$53,NA())</f>
        <v>62</v>
      </c>
      <c r="M50" s="181" t="e">
        <f>NA()</f>
        <v>#N/A</v>
      </c>
      <c r="N50" s="181" t="e">
        <f>NA()</f>
        <v>#N/A</v>
      </c>
      <c r="O50" s="181">
        <f>IF(ISNUMBER('実質公債費比率（分子）の構造'!O$53),'実質公債費比率（分子）の構造'!O$53,NA())</f>
        <v>53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2460</v>
      </c>
      <c r="E56" s="180"/>
      <c r="F56" s="180"/>
      <c r="G56" s="180">
        <f>'将来負担比率（分子）の構造'!J$52</f>
        <v>2505</v>
      </c>
      <c r="H56" s="180"/>
      <c r="I56" s="180"/>
      <c r="J56" s="180">
        <f>'将来負担比率（分子）の構造'!K$52</f>
        <v>2442</v>
      </c>
      <c r="K56" s="180"/>
      <c r="L56" s="180"/>
      <c r="M56" s="180">
        <f>'将来負担比率（分子）の構造'!L$52</f>
        <v>2511</v>
      </c>
      <c r="N56" s="180"/>
      <c r="O56" s="180"/>
      <c r="P56" s="180">
        <f>'将来負担比率（分子）の構造'!M$52</f>
        <v>2693</v>
      </c>
    </row>
    <row r="57" spans="1:16" x14ac:dyDescent="0.15">
      <c r="A57" s="180" t="s">
        <v>42</v>
      </c>
      <c r="B57" s="180"/>
      <c r="C57" s="180"/>
      <c r="D57" s="180">
        <f>'将来負担比率（分子）の構造'!I$51</f>
        <v>76</v>
      </c>
      <c r="E57" s="180"/>
      <c r="F57" s="180"/>
      <c r="G57" s="180">
        <f>'将来負担比率（分子）の構造'!J$51</f>
        <v>55</v>
      </c>
      <c r="H57" s="180"/>
      <c r="I57" s="180"/>
      <c r="J57" s="180">
        <f>'将来負担比率（分子）の構造'!K$51</f>
        <v>51</v>
      </c>
      <c r="K57" s="180"/>
      <c r="L57" s="180"/>
      <c r="M57" s="180">
        <f>'将来負担比率（分子）の構造'!L$51</f>
        <v>55</v>
      </c>
      <c r="N57" s="180"/>
      <c r="O57" s="180"/>
      <c r="P57" s="180">
        <f>'将来負担比率（分子）の構造'!M$51</f>
        <v>55</v>
      </c>
    </row>
    <row r="58" spans="1:16" x14ac:dyDescent="0.15">
      <c r="A58" s="180" t="s">
        <v>41</v>
      </c>
      <c r="B58" s="180"/>
      <c r="C58" s="180"/>
      <c r="D58" s="180">
        <f>'将来負担比率（分子）の構造'!I$50</f>
        <v>4689</v>
      </c>
      <c r="E58" s="180"/>
      <c r="F58" s="180"/>
      <c r="G58" s="180">
        <f>'将来負担比率（分子）の構造'!J$50</f>
        <v>4958</v>
      </c>
      <c r="H58" s="180"/>
      <c r="I58" s="180"/>
      <c r="J58" s="180">
        <f>'将来負担比率（分子）の構造'!K$50</f>
        <v>5159</v>
      </c>
      <c r="K58" s="180"/>
      <c r="L58" s="180"/>
      <c r="M58" s="180">
        <f>'将来負担比率（分子）の構造'!L$50</f>
        <v>5432</v>
      </c>
      <c r="N58" s="180"/>
      <c r="O58" s="180"/>
      <c r="P58" s="180">
        <f>'将来負担比率（分子）の構造'!M$50</f>
        <v>5265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425</v>
      </c>
      <c r="C62" s="180"/>
      <c r="D62" s="180"/>
      <c r="E62" s="180">
        <f>'将来負担比率（分子）の構造'!J$45</f>
        <v>241</v>
      </c>
      <c r="F62" s="180"/>
      <c r="G62" s="180"/>
      <c r="H62" s="180">
        <f>'将来負担比率（分子）の構造'!K$45</f>
        <v>393</v>
      </c>
      <c r="I62" s="180"/>
      <c r="J62" s="180"/>
      <c r="K62" s="180">
        <f>'将来負担比率（分子）の構造'!L$45</f>
        <v>372</v>
      </c>
      <c r="L62" s="180"/>
      <c r="M62" s="180"/>
      <c r="N62" s="180">
        <f>'将来負担比率（分子）の構造'!M$45</f>
        <v>340</v>
      </c>
      <c r="O62" s="180"/>
      <c r="P62" s="180"/>
    </row>
    <row r="63" spans="1:16" x14ac:dyDescent="0.15">
      <c r="A63" s="180" t="s">
        <v>34</v>
      </c>
      <c r="B63" s="180">
        <f>'将来負担比率（分子）の構造'!I$44</f>
        <v>9</v>
      </c>
      <c r="C63" s="180"/>
      <c r="D63" s="180"/>
      <c r="E63" s="180">
        <f>'将来負担比率（分子）の構造'!J$44</f>
        <v>8</v>
      </c>
      <c r="F63" s="180"/>
      <c r="G63" s="180"/>
      <c r="H63" s="180">
        <f>'将来負担比率（分子）の構造'!K$44</f>
        <v>7</v>
      </c>
      <c r="I63" s="180"/>
      <c r="J63" s="180"/>
      <c r="K63" s="180">
        <f>'将来負担比率（分子）の構造'!L$44</f>
        <v>6</v>
      </c>
      <c r="L63" s="180"/>
      <c r="M63" s="180"/>
      <c r="N63" s="180">
        <f>'将来負担比率（分子）の構造'!M$44</f>
        <v>4</v>
      </c>
      <c r="O63" s="180"/>
      <c r="P63" s="180"/>
    </row>
    <row r="64" spans="1:16" x14ac:dyDescent="0.15">
      <c r="A64" s="180" t="s">
        <v>33</v>
      </c>
      <c r="B64" s="180">
        <f>'将来負担比率（分子）の構造'!I$43</f>
        <v>161</v>
      </c>
      <c r="C64" s="180"/>
      <c r="D64" s="180"/>
      <c r="E64" s="180">
        <f>'将来負担比率（分子）の構造'!J$43</f>
        <v>137</v>
      </c>
      <c r="F64" s="180"/>
      <c r="G64" s="180"/>
      <c r="H64" s="180">
        <f>'将来負担比率（分子）の構造'!K$43</f>
        <v>130</v>
      </c>
      <c r="I64" s="180"/>
      <c r="J64" s="180"/>
      <c r="K64" s="180">
        <f>'将来負担比率（分子）の構造'!L$43</f>
        <v>115</v>
      </c>
      <c r="L64" s="180"/>
      <c r="M64" s="180"/>
      <c r="N64" s="180">
        <f>'将来負担比率（分子）の構造'!M$43</f>
        <v>103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2716</v>
      </c>
      <c r="C66" s="180"/>
      <c r="D66" s="180"/>
      <c r="E66" s="180">
        <f>'将来負担比率（分子）の構造'!J$41</f>
        <v>2809</v>
      </c>
      <c r="F66" s="180"/>
      <c r="G66" s="180"/>
      <c r="H66" s="180">
        <f>'将来負担比率（分子）の構造'!K$41</f>
        <v>2743</v>
      </c>
      <c r="I66" s="180"/>
      <c r="J66" s="180"/>
      <c r="K66" s="180">
        <f>'将来負担比率（分子）の構造'!L$41</f>
        <v>2846</v>
      </c>
      <c r="L66" s="180"/>
      <c r="M66" s="180"/>
      <c r="N66" s="180">
        <f>'将来負担比率（分子）の構造'!M$41</f>
        <v>3103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2891</v>
      </c>
      <c r="C72" s="184">
        <f>基金残高に係る経年分析!G55</f>
        <v>2999</v>
      </c>
      <c r="D72" s="184">
        <f>基金残高に係る経年分析!H55</f>
        <v>2656</v>
      </c>
    </row>
    <row r="73" spans="1:16" x14ac:dyDescent="0.15">
      <c r="A73" s="183" t="s">
        <v>78</v>
      </c>
      <c r="B73" s="184">
        <f>基金残高に係る経年分析!F56</f>
        <v>1251</v>
      </c>
      <c r="C73" s="184">
        <f>基金残高に係る経年分析!G56</f>
        <v>1254</v>
      </c>
      <c r="D73" s="184">
        <f>基金残高に係る経年分析!H56</f>
        <v>1256</v>
      </c>
    </row>
    <row r="74" spans="1:16" x14ac:dyDescent="0.15">
      <c r="A74" s="183" t="s">
        <v>79</v>
      </c>
      <c r="B74" s="184">
        <f>基金残高に係る経年分析!F57</f>
        <v>637</v>
      </c>
      <c r="C74" s="184">
        <f>基金残高に係る経年分析!G57</f>
        <v>753</v>
      </c>
      <c r="D74" s="184">
        <f>基金残高に係る経年分析!H57</f>
        <v>889</v>
      </c>
    </row>
  </sheetData>
  <sheetProtection algorithmName="SHA-512" hashValue="ESpgYmytjQEFj84MOZBX8oYmXLVAK1k5HEOthgRTLckZXAjbegc43S5ugeUnwp9dLaJfcOoFFpkd9i2Twr4IVQ==" saltValue="sjhXWcSQ/+Zi7Z6rs9JF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127885</v>
      </c>
      <c r="S5" s="727"/>
      <c r="T5" s="727"/>
      <c r="U5" s="727"/>
      <c r="V5" s="727"/>
      <c r="W5" s="727"/>
      <c r="X5" s="727"/>
      <c r="Y5" s="773"/>
      <c r="Z5" s="791">
        <v>3.9</v>
      </c>
      <c r="AA5" s="791"/>
      <c r="AB5" s="791"/>
      <c r="AC5" s="791"/>
      <c r="AD5" s="792">
        <v>127885</v>
      </c>
      <c r="AE5" s="792"/>
      <c r="AF5" s="792"/>
      <c r="AG5" s="792"/>
      <c r="AH5" s="792"/>
      <c r="AI5" s="792"/>
      <c r="AJ5" s="792"/>
      <c r="AK5" s="792"/>
      <c r="AL5" s="774">
        <v>8.8000000000000007</v>
      </c>
      <c r="AM5" s="743"/>
      <c r="AN5" s="743"/>
      <c r="AO5" s="775"/>
      <c r="AP5" s="760" t="s">
        <v>227</v>
      </c>
      <c r="AQ5" s="761"/>
      <c r="AR5" s="761"/>
      <c r="AS5" s="761"/>
      <c r="AT5" s="761"/>
      <c r="AU5" s="761"/>
      <c r="AV5" s="761"/>
      <c r="AW5" s="761"/>
      <c r="AX5" s="761"/>
      <c r="AY5" s="761"/>
      <c r="AZ5" s="761"/>
      <c r="BA5" s="761"/>
      <c r="BB5" s="761"/>
      <c r="BC5" s="761"/>
      <c r="BD5" s="761"/>
      <c r="BE5" s="761"/>
      <c r="BF5" s="762"/>
      <c r="BG5" s="661">
        <v>126214</v>
      </c>
      <c r="BH5" s="664"/>
      <c r="BI5" s="664"/>
      <c r="BJ5" s="664"/>
      <c r="BK5" s="664"/>
      <c r="BL5" s="664"/>
      <c r="BM5" s="664"/>
      <c r="BN5" s="665"/>
      <c r="BO5" s="723">
        <v>98.7</v>
      </c>
      <c r="BP5" s="723"/>
      <c r="BQ5" s="723"/>
      <c r="BR5" s="723"/>
      <c r="BS5" s="724" t="s">
        <v>128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44744</v>
      </c>
      <c r="S6" s="664"/>
      <c r="T6" s="664"/>
      <c r="U6" s="664"/>
      <c r="V6" s="664"/>
      <c r="W6" s="664"/>
      <c r="X6" s="664"/>
      <c r="Y6" s="665"/>
      <c r="Z6" s="723">
        <v>1.4</v>
      </c>
      <c r="AA6" s="723"/>
      <c r="AB6" s="723"/>
      <c r="AC6" s="723"/>
      <c r="AD6" s="724">
        <v>44744</v>
      </c>
      <c r="AE6" s="724"/>
      <c r="AF6" s="724"/>
      <c r="AG6" s="724"/>
      <c r="AH6" s="724"/>
      <c r="AI6" s="724"/>
      <c r="AJ6" s="724"/>
      <c r="AK6" s="724"/>
      <c r="AL6" s="666">
        <v>3.1</v>
      </c>
      <c r="AM6" s="667"/>
      <c r="AN6" s="667"/>
      <c r="AO6" s="725"/>
      <c r="AP6" s="658" t="s">
        <v>232</v>
      </c>
      <c r="AQ6" s="659"/>
      <c r="AR6" s="659"/>
      <c r="AS6" s="659"/>
      <c r="AT6" s="659"/>
      <c r="AU6" s="659"/>
      <c r="AV6" s="659"/>
      <c r="AW6" s="659"/>
      <c r="AX6" s="659"/>
      <c r="AY6" s="659"/>
      <c r="AZ6" s="659"/>
      <c r="BA6" s="659"/>
      <c r="BB6" s="659"/>
      <c r="BC6" s="659"/>
      <c r="BD6" s="659"/>
      <c r="BE6" s="659"/>
      <c r="BF6" s="660"/>
      <c r="BG6" s="661">
        <v>126214</v>
      </c>
      <c r="BH6" s="664"/>
      <c r="BI6" s="664"/>
      <c r="BJ6" s="664"/>
      <c r="BK6" s="664"/>
      <c r="BL6" s="664"/>
      <c r="BM6" s="664"/>
      <c r="BN6" s="665"/>
      <c r="BO6" s="723">
        <v>98.7</v>
      </c>
      <c r="BP6" s="723"/>
      <c r="BQ6" s="723"/>
      <c r="BR6" s="723"/>
      <c r="BS6" s="724" t="s">
        <v>128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45964</v>
      </c>
      <c r="CS6" s="664"/>
      <c r="CT6" s="664"/>
      <c r="CU6" s="664"/>
      <c r="CV6" s="664"/>
      <c r="CW6" s="664"/>
      <c r="CX6" s="664"/>
      <c r="CY6" s="665"/>
      <c r="CZ6" s="774">
        <v>1.5</v>
      </c>
      <c r="DA6" s="743"/>
      <c r="DB6" s="743"/>
      <c r="DC6" s="777"/>
      <c r="DD6" s="669" t="s">
        <v>128</v>
      </c>
      <c r="DE6" s="664"/>
      <c r="DF6" s="664"/>
      <c r="DG6" s="664"/>
      <c r="DH6" s="664"/>
      <c r="DI6" s="664"/>
      <c r="DJ6" s="664"/>
      <c r="DK6" s="664"/>
      <c r="DL6" s="664"/>
      <c r="DM6" s="664"/>
      <c r="DN6" s="664"/>
      <c r="DO6" s="664"/>
      <c r="DP6" s="665"/>
      <c r="DQ6" s="669">
        <v>45964</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298</v>
      </c>
      <c r="S7" s="664"/>
      <c r="T7" s="664"/>
      <c r="U7" s="664"/>
      <c r="V7" s="664"/>
      <c r="W7" s="664"/>
      <c r="X7" s="664"/>
      <c r="Y7" s="665"/>
      <c r="Z7" s="723">
        <v>0</v>
      </c>
      <c r="AA7" s="723"/>
      <c r="AB7" s="723"/>
      <c r="AC7" s="723"/>
      <c r="AD7" s="724">
        <v>298</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44999</v>
      </c>
      <c r="BH7" s="664"/>
      <c r="BI7" s="664"/>
      <c r="BJ7" s="664"/>
      <c r="BK7" s="664"/>
      <c r="BL7" s="664"/>
      <c r="BM7" s="664"/>
      <c r="BN7" s="665"/>
      <c r="BO7" s="723">
        <v>35.200000000000003</v>
      </c>
      <c r="BP7" s="723"/>
      <c r="BQ7" s="723"/>
      <c r="BR7" s="723"/>
      <c r="BS7" s="724" t="s">
        <v>128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896570</v>
      </c>
      <c r="CS7" s="664"/>
      <c r="CT7" s="664"/>
      <c r="CU7" s="664"/>
      <c r="CV7" s="664"/>
      <c r="CW7" s="664"/>
      <c r="CX7" s="664"/>
      <c r="CY7" s="665"/>
      <c r="CZ7" s="723">
        <v>29.8</v>
      </c>
      <c r="DA7" s="723"/>
      <c r="DB7" s="723"/>
      <c r="DC7" s="723"/>
      <c r="DD7" s="669">
        <v>80981</v>
      </c>
      <c r="DE7" s="664"/>
      <c r="DF7" s="664"/>
      <c r="DG7" s="664"/>
      <c r="DH7" s="664"/>
      <c r="DI7" s="664"/>
      <c r="DJ7" s="664"/>
      <c r="DK7" s="664"/>
      <c r="DL7" s="664"/>
      <c r="DM7" s="664"/>
      <c r="DN7" s="664"/>
      <c r="DO7" s="664"/>
      <c r="DP7" s="665"/>
      <c r="DQ7" s="669">
        <v>630196</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802</v>
      </c>
      <c r="S8" s="664"/>
      <c r="T8" s="664"/>
      <c r="U8" s="664"/>
      <c r="V8" s="664"/>
      <c r="W8" s="664"/>
      <c r="X8" s="664"/>
      <c r="Y8" s="665"/>
      <c r="Z8" s="723">
        <v>0</v>
      </c>
      <c r="AA8" s="723"/>
      <c r="AB8" s="723"/>
      <c r="AC8" s="723"/>
      <c r="AD8" s="724">
        <v>802</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2123</v>
      </c>
      <c r="BH8" s="664"/>
      <c r="BI8" s="664"/>
      <c r="BJ8" s="664"/>
      <c r="BK8" s="664"/>
      <c r="BL8" s="664"/>
      <c r="BM8" s="664"/>
      <c r="BN8" s="665"/>
      <c r="BO8" s="723">
        <v>1.7</v>
      </c>
      <c r="BP8" s="723"/>
      <c r="BQ8" s="723"/>
      <c r="BR8" s="723"/>
      <c r="BS8" s="669" t="s">
        <v>239</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474754</v>
      </c>
      <c r="CS8" s="664"/>
      <c r="CT8" s="664"/>
      <c r="CU8" s="664"/>
      <c r="CV8" s="664"/>
      <c r="CW8" s="664"/>
      <c r="CX8" s="664"/>
      <c r="CY8" s="665"/>
      <c r="CZ8" s="723">
        <v>15.8</v>
      </c>
      <c r="DA8" s="723"/>
      <c r="DB8" s="723"/>
      <c r="DC8" s="723"/>
      <c r="DD8" s="669" t="s">
        <v>137</v>
      </c>
      <c r="DE8" s="664"/>
      <c r="DF8" s="664"/>
      <c r="DG8" s="664"/>
      <c r="DH8" s="664"/>
      <c r="DI8" s="664"/>
      <c r="DJ8" s="664"/>
      <c r="DK8" s="664"/>
      <c r="DL8" s="664"/>
      <c r="DM8" s="664"/>
      <c r="DN8" s="664"/>
      <c r="DO8" s="664"/>
      <c r="DP8" s="665"/>
      <c r="DQ8" s="669">
        <v>364572</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695</v>
      </c>
      <c r="S9" s="664"/>
      <c r="T9" s="664"/>
      <c r="U9" s="664"/>
      <c r="V9" s="664"/>
      <c r="W9" s="664"/>
      <c r="X9" s="664"/>
      <c r="Y9" s="665"/>
      <c r="Z9" s="723">
        <v>0</v>
      </c>
      <c r="AA9" s="723"/>
      <c r="AB9" s="723"/>
      <c r="AC9" s="723"/>
      <c r="AD9" s="724">
        <v>695</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37399</v>
      </c>
      <c r="BH9" s="664"/>
      <c r="BI9" s="664"/>
      <c r="BJ9" s="664"/>
      <c r="BK9" s="664"/>
      <c r="BL9" s="664"/>
      <c r="BM9" s="664"/>
      <c r="BN9" s="665"/>
      <c r="BO9" s="723">
        <v>29.2</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352617</v>
      </c>
      <c r="CS9" s="664"/>
      <c r="CT9" s="664"/>
      <c r="CU9" s="664"/>
      <c r="CV9" s="664"/>
      <c r="CW9" s="664"/>
      <c r="CX9" s="664"/>
      <c r="CY9" s="665"/>
      <c r="CZ9" s="723">
        <v>11.7</v>
      </c>
      <c r="DA9" s="723"/>
      <c r="DB9" s="723"/>
      <c r="DC9" s="723"/>
      <c r="DD9" s="669">
        <v>239684</v>
      </c>
      <c r="DE9" s="664"/>
      <c r="DF9" s="664"/>
      <c r="DG9" s="664"/>
      <c r="DH9" s="664"/>
      <c r="DI9" s="664"/>
      <c r="DJ9" s="664"/>
      <c r="DK9" s="664"/>
      <c r="DL9" s="664"/>
      <c r="DM9" s="664"/>
      <c r="DN9" s="664"/>
      <c r="DO9" s="664"/>
      <c r="DP9" s="665"/>
      <c r="DQ9" s="669">
        <v>115033</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239</v>
      </c>
      <c r="AA10" s="723"/>
      <c r="AB10" s="723"/>
      <c r="AC10" s="723"/>
      <c r="AD10" s="724" t="s">
        <v>128</v>
      </c>
      <c r="AE10" s="724"/>
      <c r="AF10" s="724"/>
      <c r="AG10" s="724"/>
      <c r="AH10" s="724"/>
      <c r="AI10" s="724"/>
      <c r="AJ10" s="724"/>
      <c r="AK10" s="724"/>
      <c r="AL10" s="666" t="s">
        <v>239</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4307</v>
      </c>
      <c r="BH10" s="664"/>
      <c r="BI10" s="664"/>
      <c r="BJ10" s="664"/>
      <c r="BK10" s="664"/>
      <c r="BL10" s="664"/>
      <c r="BM10" s="664"/>
      <c r="BN10" s="665"/>
      <c r="BO10" s="723">
        <v>3.4</v>
      </c>
      <c r="BP10" s="723"/>
      <c r="BQ10" s="723"/>
      <c r="BR10" s="723"/>
      <c r="BS10" s="669" t="s">
        <v>239</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7919</v>
      </c>
      <c r="CS10" s="664"/>
      <c r="CT10" s="664"/>
      <c r="CU10" s="664"/>
      <c r="CV10" s="664"/>
      <c r="CW10" s="664"/>
      <c r="CX10" s="664"/>
      <c r="CY10" s="665"/>
      <c r="CZ10" s="723">
        <v>0.3</v>
      </c>
      <c r="DA10" s="723"/>
      <c r="DB10" s="723"/>
      <c r="DC10" s="723"/>
      <c r="DD10" s="669" t="s">
        <v>128</v>
      </c>
      <c r="DE10" s="664"/>
      <c r="DF10" s="664"/>
      <c r="DG10" s="664"/>
      <c r="DH10" s="664"/>
      <c r="DI10" s="664"/>
      <c r="DJ10" s="664"/>
      <c r="DK10" s="664"/>
      <c r="DL10" s="664"/>
      <c r="DM10" s="664"/>
      <c r="DN10" s="664"/>
      <c r="DO10" s="664"/>
      <c r="DP10" s="665"/>
      <c r="DQ10" s="669">
        <v>19</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137</v>
      </c>
      <c r="AA11" s="723"/>
      <c r="AB11" s="723"/>
      <c r="AC11" s="723"/>
      <c r="AD11" s="724" t="s">
        <v>128</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1170</v>
      </c>
      <c r="BH11" s="664"/>
      <c r="BI11" s="664"/>
      <c r="BJ11" s="664"/>
      <c r="BK11" s="664"/>
      <c r="BL11" s="664"/>
      <c r="BM11" s="664"/>
      <c r="BN11" s="665"/>
      <c r="BO11" s="723">
        <v>0.9</v>
      </c>
      <c r="BP11" s="723"/>
      <c r="BQ11" s="723"/>
      <c r="BR11" s="723"/>
      <c r="BS11" s="669" t="s">
        <v>128</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316930</v>
      </c>
      <c r="CS11" s="664"/>
      <c r="CT11" s="664"/>
      <c r="CU11" s="664"/>
      <c r="CV11" s="664"/>
      <c r="CW11" s="664"/>
      <c r="CX11" s="664"/>
      <c r="CY11" s="665"/>
      <c r="CZ11" s="723">
        <v>10.5</v>
      </c>
      <c r="DA11" s="723"/>
      <c r="DB11" s="723"/>
      <c r="DC11" s="723"/>
      <c r="DD11" s="669">
        <v>181506</v>
      </c>
      <c r="DE11" s="664"/>
      <c r="DF11" s="664"/>
      <c r="DG11" s="664"/>
      <c r="DH11" s="664"/>
      <c r="DI11" s="664"/>
      <c r="DJ11" s="664"/>
      <c r="DK11" s="664"/>
      <c r="DL11" s="664"/>
      <c r="DM11" s="664"/>
      <c r="DN11" s="664"/>
      <c r="DO11" s="664"/>
      <c r="DP11" s="665"/>
      <c r="DQ11" s="669">
        <v>99050</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27599</v>
      </c>
      <c r="S12" s="664"/>
      <c r="T12" s="664"/>
      <c r="U12" s="664"/>
      <c r="V12" s="664"/>
      <c r="W12" s="664"/>
      <c r="X12" s="664"/>
      <c r="Y12" s="665"/>
      <c r="Z12" s="723">
        <v>0.8</v>
      </c>
      <c r="AA12" s="723"/>
      <c r="AB12" s="723"/>
      <c r="AC12" s="723"/>
      <c r="AD12" s="724">
        <v>27599</v>
      </c>
      <c r="AE12" s="724"/>
      <c r="AF12" s="724"/>
      <c r="AG12" s="724"/>
      <c r="AH12" s="724"/>
      <c r="AI12" s="724"/>
      <c r="AJ12" s="724"/>
      <c r="AK12" s="724"/>
      <c r="AL12" s="666">
        <v>1.9</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72092</v>
      </c>
      <c r="BH12" s="664"/>
      <c r="BI12" s="664"/>
      <c r="BJ12" s="664"/>
      <c r="BK12" s="664"/>
      <c r="BL12" s="664"/>
      <c r="BM12" s="664"/>
      <c r="BN12" s="665"/>
      <c r="BO12" s="723">
        <v>56.4</v>
      </c>
      <c r="BP12" s="723"/>
      <c r="BQ12" s="723"/>
      <c r="BR12" s="723"/>
      <c r="BS12" s="669" t="s">
        <v>239</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7880</v>
      </c>
      <c r="CS12" s="664"/>
      <c r="CT12" s="664"/>
      <c r="CU12" s="664"/>
      <c r="CV12" s="664"/>
      <c r="CW12" s="664"/>
      <c r="CX12" s="664"/>
      <c r="CY12" s="665"/>
      <c r="CZ12" s="723">
        <v>0.3</v>
      </c>
      <c r="DA12" s="723"/>
      <c r="DB12" s="723"/>
      <c r="DC12" s="723"/>
      <c r="DD12" s="669" t="s">
        <v>239</v>
      </c>
      <c r="DE12" s="664"/>
      <c r="DF12" s="664"/>
      <c r="DG12" s="664"/>
      <c r="DH12" s="664"/>
      <c r="DI12" s="664"/>
      <c r="DJ12" s="664"/>
      <c r="DK12" s="664"/>
      <c r="DL12" s="664"/>
      <c r="DM12" s="664"/>
      <c r="DN12" s="664"/>
      <c r="DO12" s="664"/>
      <c r="DP12" s="665"/>
      <c r="DQ12" s="669">
        <v>6957</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239</v>
      </c>
      <c r="AA13" s="723"/>
      <c r="AB13" s="723"/>
      <c r="AC13" s="723"/>
      <c r="AD13" s="724" t="s">
        <v>128</v>
      </c>
      <c r="AE13" s="724"/>
      <c r="AF13" s="724"/>
      <c r="AG13" s="724"/>
      <c r="AH13" s="724"/>
      <c r="AI13" s="724"/>
      <c r="AJ13" s="724"/>
      <c r="AK13" s="724"/>
      <c r="AL13" s="666" t="s">
        <v>128</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67842</v>
      </c>
      <c r="BH13" s="664"/>
      <c r="BI13" s="664"/>
      <c r="BJ13" s="664"/>
      <c r="BK13" s="664"/>
      <c r="BL13" s="664"/>
      <c r="BM13" s="664"/>
      <c r="BN13" s="665"/>
      <c r="BO13" s="723">
        <v>53</v>
      </c>
      <c r="BP13" s="723"/>
      <c r="BQ13" s="723"/>
      <c r="BR13" s="723"/>
      <c r="BS13" s="669" t="s">
        <v>128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257003</v>
      </c>
      <c r="CS13" s="664"/>
      <c r="CT13" s="664"/>
      <c r="CU13" s="664"/>
      <c r="CV13" s="664"/>
      <c r="CW13" s="664"/>
      <c r="CX13" s="664"/>
      <c r="CY13" s="665"/>
      <c r="CZ13" s="723">
        <v>8.5</v>
      </c>
      <c r="DA13" s="723"/>
      <c r="DB13" s="723"/>
      <c r="DC13" s="723"/>
      <c r="DD13" s="669">
        <v>161676</v>
      </c>
      <c r="DE13" s="664"/>
      <c r="DF13" s="664"/>
      <c r="DG13" s="664"/>
      <c r="DH13" s="664"/>
      <c r="DI13" s="664"/>
      <c r="DJ13" s="664"/>
      <c r="DK13" s="664"/>
      <c r="DL13" s="664"/>
      <c r="DM13" s="664"/>
      <c r="DN13" s="664"/>
      <c r="DO13" s="664"/>
      <c r="DP13" s="665"/>
      <c r="DQ13" s="669">
        <v>110882</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137</v>
      </c>
      <c r="AA14" s="723"/>
      <c r="AB14" s="723"/>
      <c r="AC14" s="723"/>
      <c r="AD14" s="724" t="s">
        <v>128</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6941</v>
      </c>
      <c r="BH14" s="664"/>
      <c r="BI14" s="664"/>
      <c r="BJ14" s="664"/>
      <c r="BK14" s="664"/>
      <c r="BL14" s="664"/>
      <c r="BM14" s="664"/>
      <c r="BN14" s="665"/>
      <c r="BO14" s="723">
        <v>5.4</v>
      </c>
      <c r="BP14" s="723"/>
      <c r="BQ14" s="723"/>
      <c r="BR14" s="723"/>
      <c r="BS14" s="669" t="s">
        <v>239</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80405</v>
      </c>
      <c r="CS14" s="664"/>
      <c r="CT14" s="664"/>
      <c r="CU14" s="664"/>
      <c r="CV14" s="664"/>
      <c r="CW14" s="664"/>
      <c r="CX14" s="664"/>
      <c r="CY14" s="665"/>
      <c r="CZ14" s="723">
        <v>2.7</v>
      </c>
      <c r="DA14" s="723"/>
      <c r="DB14" s="723"/>
      <c r="DC14" s="723"/>
      <c r="DD14" s="669">
        <v>44151</v>
      </c>
      <c r="DE14" s="664"/>
      <c r="DF14" s="664"/>
      <c r="DG14" s="664"/>
      <c r="DH14" s="664"/>
      <c r="DI14" s="664"/>
      <c r="DJ14" s="664"/>
      <c r="DK14" s="664"/>
      <c r="DL14" s="664"/>
      <c r="DM14" s="664"/>
      <c r="DN14" s="664"/>
      <c r="DO14" s="664"/>
      <c r="DP14" s="665"/>
      <c r="DQ14" s="669">
        <v>36376</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9847</v>
      </c>
      <c r="S15" s="664"/>
      <c r="T15" s="664"/>
      <c r="U15" s="664"/>
      <c r="V15" s="664"/>
      <c r="W15" s="664"/>
      <c r="X15" s="664"/>
      <c r="Y15" s="665"/>
      <c r="Z15" s="723">
        <v>0.3</v>
      </c>
      <c r="AA15" s="723"/>
      <c r="AB15" s="723"/>
      <c r="AC15" s="723"/>
      <c r="AD15" s="724">
        <v>9847</v>
      </c>
      <c r="AE15" s="724"/>
      <c r="AF15" s="724"/>
      <c r="AG15" s="724"/>
      <c r="AH15" s="724"/>
      <c r="AI15" s="724"/>
      <c r="AJ15" s="724"/>
      <c r="AK15" s="724"/>
      <c r="AL15" s="666">
        <v>0.7</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2182</v>
      </c>
      <c r="BH15" s="664"/>
      <c r="BI15" s="664"/>
      <c r="BJ15" s="664"/>
      <c r="BK15" s="664"/>
      <c r="BL15" s="664"/>
      <c r="BM15" s="664"/>
      <c r="BN15" s="665"/>
      <c r="BO15" s="723">
        <v>1.7</v>
      </c>
      <c r="BP15" s="723"/>
      <c r="BQ15" s="723"/>
      <c r="BR15" s="723"/>
      <c r="BS15" s="669" t="s">
        <v>128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175251</v>
      </c>
      <c r="CS15" s="664"/>
      <c r="CT15" s="664"/>
      <c r="CU15" s="664"/>
      <c r="CV15" s="664"/>
      <c r="CW15" s="664"/>
      <c r="CX15" s="664"/>
      <c r="CY15" s="665"/>
      <c r="CZ15" s="723">
        <v>5.8</v>
      </c>
      <c r="DA15" s="723"/>
      <c r="DB15" s="723"/>
      <c r="DC15" s="723"/>
      <c r="DD15" s="669">
        <v>47884</v>
      </c>
      <c r="DE15" s="664"/>
      <c r="DF15" s="664"/>
      <c r="DG15" s="664"/>
      <c r="DH15" s="664"/>
      <c r="DI15" s="664"/>
      <c r="DJ15" s="664"/>
      <c r="DK15" s="664"/>
      <c r="DL15" s="664"/>
      <c r="DM15" s="664"/>
      <c r="DN15" s="664"/>
      <c r="DO15" s="664"/>
      <c r="DP15" s="665"/>
      <c r="DQ15" s="669">
        <v>116602</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239</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239</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85859</v>
      </c>
      <c r="CS16" s="664"/>
      <c r="CT16" s="664"/>
      <c r="CU16" s="664"/>
      <c r="CV16" s="664"/>
      <c r="CW16" s="664"/>
      <c r="CX16" s="664"/>
      <c r="CY16" s="665"/>
      <c r="CZ16" s="723">
        <v>2.9</v>
      </c>
      <c r="DA16" s="723"/>
      <c r="DB16" s="723"/>
      <c r="DC16" s="723"/>
      <c r="DD16" s="669" t="s">
        <v>137</v>
      </c>
      <c r="DE16" s="664"/>
      <c r="DF16" s="664"/>
      <c r="DG16" s="664"/>
      <c r="DH16" s="664"/>
      <c r="DI16" s="664"/>
      <c r="DJ16" s="664"/>
      <c r="DK16" s="664"/>
      <c r="DL16" s="664"/>
      <c r="DM16" s="664"/>
      <c r="DN16" s="664"/>
      <c r="DO16" s="664"/>
      <c r="DP16" s="665"/>
      <c r="DQ16" s="669">
        <v>16967</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45</v>
      </c>
      <c r="S17" s="664"/>
      <c r="T17" s="664"/>
      <c r="U17" s="664"/>
      <c r="V17" s="664"/>
      <c r="W17" s="664"/>
      <c r="X17" s="664"/>
      <c r="Y17" s="665"/>
      <c r="Z17" s="723">
        <v>0</v>
      </c>
      <c r="AA17" s="723"/>
      <c r="AB17" s="723"/>
      <c r="AC17" s="723"/>
      <c r="AD17" s="724">
        <v>45</v>
      </c>
      <c r="AE17" s="724"/>
      <c r="AF17" s="724"/>
      <c r="AG17" s="724"/>
      <c r="AH17" s="724"/>
      <c r="AI17" s="724"/>
      <c r="AJ17" s="724"/>
      <c r="AK17" s="724"/>
      <c r="AL17" s="666">
        <v>0</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308787</v>
      </c>
      <c r="CS17" s="664"/>
      <c r="CT17" s="664"/>
      <c r="CU17" s="664"/>
      <c r="CV17" s="664"/>
      <c r="CW17" s="664"/>
      <c r="CX17" s="664"/>
      <c r="CY17" s="665"/>
      <c r="CZ17" s="723">
        <v>10.3</v>
      </c>
      <c r="DA17" s="723"/>
      <c r="DB17" s="723"/>
      <c r="DC17" s="723"/>
      <c r="DD17" s="669" t="s">
        <v>128</v>
      </c>
      <c r="DE17" s="664"/>
      <c r="DF17" s="664"/>
      <c r="DG17" s="664"/>
      <c r="DH17" s="664"/>
      <c r="DI17" s="664"/>
      <c r="DJ17" s="664"/>
      <c r="DK17" s="664"/>
      <c r="DL17" s="664"/>
      <c r="DM17" s="664"/>
      <c r="DN17" s="664"/>
      <c r="DO17" s="664"/>
      <c r="DP17" s="665"/>
      <c r="DQ17" s="669">
        <v>293695</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1420855</v>
      </c>
      <c r="S18" s="664"/>
      <c r="T18" s="664"/>
      <c r="U18" s="664"/>
      <c r="V18" s="664"/>
      <c r="W18" s="664"/>
      <c r="X18" s="664"/>
      <c r="Y18" s="665"/>
      <c r="Z18" s="723">
        <v>43.3</v>
      </c>
      <c r="AA18" s="723"/>
      <c r="AB18" s="723"/>
      <c r="AC18" s="723"/>
      <c r="AD18" s="724">
        <v>1235630</v>
      </c>
      <c r="AE18" s="724"/>
      <c r="AF18" s="724"/>
      <c r="AG18" s="724"/>
      <c r="AH18" s="724"/>
      <c r="AI18" s="724"/>
      <c r="AJ18" s="724"/>
      <c r="AK18" s="724"/>
      <c r="AL18" s="666">
        <v>85.2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137</v>
      </c>
      <c r="BP18" s="723"/>
      <c r="BQ18" s="723"/>
      <c r="BR18" s="723"/>
      <c r="BS18" s="669" t="s">
        <v>128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239</v>
      </c>
      <c r="DA18" s="723"/>
      <c r="DB18" s="723"/>
      <c r="DC18" s="723"/>
      <c r="DD18" s="669" t="s">
        <v>239</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1235630</v>
      </c>
      <c r="S19" s="664"/>
      <c r="T19" s="664"/>
      <c r="U19" s="664"/>
      <c r="V19" s="664"/>
      <c r="W19" s="664"/>
      <c r="X19" s="664"/>
      <c r="Y19" s="665"/>
      <c r="Z19" s="723">
        <v>37.6</v>
      </c>
      <c r="AA19" s="723"/>
      <c r="AB19" s="723"/>
      <c r="AC19" s="723"/>
      <c r="AD19" s="724">
        <v>1235630</v>
      </c>
      <c r="AE19" s="724"/>
      <c r="AF19" s="724"/>
      <c r="AG19" s="724"/>
      <c r="AH19" s="724"/>
      <c r="AI19" s="724"/>
      <c r="AJ19" s="724"/>
      <c r="AK19" s="724"/>
      <c r="AL19" s="666">
        <v>85.2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1671</v>
      </c>
      <c r="BH19" s="664"/>
      <c r="BI19" s="664"/>
      <c r="BJ19" s="664"/>
      <c r="BK19" s="664"/>
      <c r="BL19" s="664"/>
      <c r="BM19" s="664"/>
      <c r="BN19" s="665"/>
      <c r="BO19" s="723">
        <v>1.3</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239</v>
      </c>
      <c r="DA19" s="723"/>
      <c r="DB19" s="723"/>
      <c r="DC19" s="723"/>
      <c r="DD19" s="669" t="s">
        <v>239</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185225</v>
      </c>
      <c r="S20" s="664"/>
      <c r="T20" s="664"/>
      <c r="U20" s="664"/>
      <c r="V20" s="664"/>
      <c r="W20" s="664"/>
      <c r="X20" s="664"/>
      <c r="Y20" s="665"/>
      <c r="Z20" s="723">
        <v>5.6</v>
      </c>
      <c r="AA20" s="723"/>
      <c r="AB20" s="723"/>
      <c r="AC20" s="723"/>
      <c r="AD20" s="724" t="s">
        <v>239</v>
      </c>
      <c r="AE20" s="724"/>
      <c r="AF20" s="724"/>
      <c r="AG20" s="724"/>
      <c r="AH20" s="724"/>
      <c r="AI20" s="724"/>
      <c r="AJ20" s="724"/>
      <c r="AK20" s="724"/>
      <c r="AL20" s="666" t="s">
        <v>128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1671</v>
      </c>
      <c r="BH20" s="664"/>
      <c r="BI20" s="664"/>
      <c r="BJ20" s="664"/>
      <c r="BK20" s="664"/>
      <c r="BL20" s="664"/>
      <c r="BM20" s="664"/>
      <c r="BN20" s="665"/>
      <c r="BO20" s="723">
        <v>1.3</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3009939</v>
      </c>
      <c r="CS20" s="664"/>
      <c r="CT20" s="664"/>
      <c r="CU20" s="664"/>
      <c r="CV20" s="664"/>
      <c r="CW20" s="664"/>
      <c r="CX20" s="664"/>
      <c r="CY20" s="665"/>
      <c r="CZ20" s="723">
        <v>100</v>
      </c>
      <c r="DA20" s="723"/>
      <c r="DB20" s="723"/>
      <c r="DC20" s="723"/>
      <c r="DD20" s="669">
        <v>755882</v>
      </c>
      <c r="DE20" s="664"/>
      <c r="DF20" s="664"/>
      <c r="DG20" s="664"/>
      <c r="DH20" s="664"/>
      <c r="DI20" s="664"/>
      <c r="DJ20" s="664"/>
      <c r="DK20" s="664"/>
      <c r="DL20" s="664"/>
      <c r="DM20" s="664"/>
      <c r="DN20" s="664"/>
      <c r="DO20" s="664"/>
      <c r="DP20" s="665"/>
      <c r="DQ20" s="669">
        <v>1836313</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239</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1671</v>
      </c>
      <c r="BH21" s="664"/>
      <c r="BI21" s="664"/>
      <c r="BJ21" s="664"/>
      <c r="BK21" s="664"/>
      <c r="BL21" s="664"/>
      <c r="BM21" s="664"/>
      <c r="BN21" s="665"/>
      <c r="BO21" s="723">
        <v>1.3</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1632770</v>
      </c>
      <c r="S22" s="664"/>
      <c r="T22" s="664"/>
      <c r="U22" s="664"/>
      <c r="V22" s="664"/>
      <c r="W22" s="664"/>
      <c r="X22" s="664"/>
      <c r="Y22" s="665"/>
      <c r="Z22" s="723">
        <v>49.7</v>
      </c>
      <c r="AA22" s="723"/>
      <c r="AB22" s="723"/>
      <c r="AC22" s="723"/>
      <c r="AD22" s="724">
        <v>1447545</v>
      </c>
      <c r="AE22" s="724"/>
      <c r="AF22" s="724"/>
      <c r="AG22" s="724"/>
      <c r="AH22" s="724"/>
      <c r="AI22" s="724"/>
      <c r="AJ22" s="724"/>
      <c r="AK22" s="724"/>
      <c r="AL22" s="666">
        <v>99.8</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239</v>
      </c>
      <c r="BH22" s="664"/>
      <c r="BI22" s="664"/>
      <c r="BJ22" s="664"/>
      <c r="BK22" s="664"/>
      <c r="BL22" s="664"/>
      <c r="BM22" s="664"/>
      <c r="BN22" s="665"/>
      <c r="BO22" s="723" t="s">
        <v>239</v>
      </c>
      <c r="BP22" s="723"/>
      <c r="BQ22" s="723"/>
      <c r="BR22" s="723"/>
      <c r="BS22" s="669" t="s">
        <v>239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t="s">
        <v>128</v>
      </c>
      <c r="S23" s="664"/>
      <c r="T23" s="664"/>
      <c r="U23" s="664"/>
      <c r="V23" s="664"/>
      <c r="W23" s="664"/>
      <c r="X23" s="664"/>
      <c r="Y23" s="665"/>
      <c r="Z23" s="723" t="s">
        <v>239</v>
      </c>
      <c r="AA23" s="723"/>
      <c r="AB23" s="723"/>
      <c r="AC23" s="723"/>
      <c r="AD23" s="724" t="s">
        <v>128</v>
      </c>
      <c r="AE23" s="724"/>
      <c r="AF23" s="724"/>
      <c r="AG23" s="724"/>
      <c r="AH23" s="724"/>
      <c r="AI23" s="724"/>
      <c r="AJ23" s="724"/>
      <c r="AK23" s="724"/>
      <c r="AL23" s="666" t="s">
        <v>128</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239</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33619</v>
      </c>
      <c r="S24" s="664"/>
      <c r="T24" s="664"/>
      <c r="U24" s="664"/>
      <c r="V24" s="664"/>
      <c r="W24" s="664"/>
      <c r="X24" s="664"/>
      <c r="Y24" s="665"/>
      <c r="Z24" s="723">
        <v>1</v>
      </c>
      <c r="AA24" s="723"/>
      <c r="AB24" s="723"/>
      <c r="AC24" s="723"/>
      <c r="AD24" s="724" t="s">
        <v>137</v>
      </c>
      <c r="AE24" s="724"/>
      <c r="AF24" s="724"/>
      <c r="AG24" s="724"/>
      <c r="AH24" s="724"/>
      <c r="AI24" s="724"/>
      <c r="AJ24" s="724"/>
      <c r="AK24" s="724"/>
      <c r="AL24" s="666" t="s">
        <v>239</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239</v>
      </c>
      <c r="BP24" s="723"/>
      <c r="BQ24" s="723"/>
      <c r="BR24" s="723"/>
      <c r="BS24" s="669" t="s">
        <v>239</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1036439</v>
      </c>
      <c r="CS24" s="727"/>
      <c r="CT24" s="727"/>
      <c r="CU24" s="727"/>
      <c r="CV24" s="727"/>
      <c r="CW24" s="727"/>
      <c r="CX24" s="727"/>
      <c r="CY24" s="773"/>
      <c r="CZ24" s="774">
        <v>34.4</v>
      </c>
      <c r="DA24" s="743"/>
      <c r="DB24" s="743"/>
      <c r="DC24" s="777"/>
      <c r="DD24" s="772">
        <v>904718</v>
      </c>
      <c r="DE24" s="727"/>
      <c r="DF24" s="727"/>
      <c r="DG24" s="727"/>
      <c r="DH24" s="727"/>
      <c r="DI24" s="727"/>
      <c r="DJ24" s="727"/>
      <c r="DK24" s="773"/>
      <c r="DL24" s="772">
        <v>903951</v>
      </c>
      <c r="DM24" s="727"/>
      <c r="DN24" s="727"/>
      <c r="DO24" s="727"/>
      <c r="DP24" s="727"/>
      <c r="DQ24" s="727"/>
      <c r="DR24" s="727"/>
      <c r="DS24" s="727"/>
      <c r="DT24" s="727"/>
      <c r="DU24" s="727"/>
      <c r="DV24" s="773"/>
      <c r="DW24" s="774">
        <v>60.1</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40092</v>
      </c>
      <c r="S25" s="664"/>
      <c r="T25" s="664"/>
      <c r="U25" s="664"/>
      <c r="V25" s="664"/>
      <c r="W25" s="664"/>
      <c r="X25" s="664"/>
      <c r="Y25" s="665"/>
      <c r="Z25" s="723">
        <v>1.2</v>
      </c>
      <c r="AA25" s="723"/>
      <c r="AB25" s="723"/>
      <c r="AC25" s="723"/>
      <c r="AD25" s="724" t="s">
        <v>137</v>
      </c>
      <c r="AE25" s="724"/>
      <c r="AF25" s="724"/>
      <c r="AG25" s="724"/>
      <c r="AH25" s="724"/>
      <c r="AI25" s="724"/>
      <c r="AJ25" s="724"/>
      <c r="AK25" s="724"/>
      <c r="AL25" s="666" t="s">
        <v>239</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466780</v>
      </c>
      <c r="CS25" s="662"/>
      <c r="CT25" s="662"/>
      <c r="CU25" s="662"/>
      <c r="CV25" s="662"/>
      <c r="CW25" s="662"/>
      <c r="CX25" s="662"/>
      <c r="CY25" s="663"/>
      <c r="CZ25" s="666">
        <v>15.5</v>
      </c>
      <c r="DA25" s="695"/>
      <c r="DB25" s="695"/>
      <c r="DC25" s="696"/>
      <c r="DD25" s="669">
        <v>435511</v>
      </c>
      <c r="DE25" s="662"/>
      <c r="DF25" s="662"/>
      <c r="DG25" s="662"/>
      <c r="DH25" s="662"/>
      <c r="DI25" s="662"/>
      <c r="DJ25" s="662"/>
      <c r="DK25" s="663"/>
      <c r="DL25" s="669">
        <v>434744</v>
      </c>
      <c r="DM25" s="662"/>
      <c r="DN25" s="662"/>
      <c r="DO25" s="662"/>
      <c r="DP25" s="662"/>
      <c r="DQ25" s="662"/>
      <c r="DR25" s="662"/>
      <c r="DS25" s="662"/>
      <c r="DT25" s="662"/>
      <c r="DU25" s="662"/>
      <c r="DV25" s="663"/>
      <c r="DW25" s="666">
        <v>28.9</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2215</v>
      </c>
      <c r="S26" s="664"/>
      <c r="T26" s="664"/>
      <c r="U26" s="664"/>
      <c r="V26" s="664"/>
      <c r="W26" s="664"/>
      <c r="X26" s="664"/>
      <c r="Y26" s="665"/>
      <c r="Z26" s="723">
        <v>0.1</v>
      </c>
      <c r="AA26" s="723"/>
      <c r="AB26" s="723"/>
      <c r="AC26" s="723"/>
      <c r="AD26" s="724" t="s">
        <v>128</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239</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245413</v>
      </c>
      <c r="CS26" s="664"/>
      <c r="CT26" s="664"/>
      <c r="CU26" s="664"/>
      <c r="CV26" s="664"/>
      <c r="CW26" s="664"/>
      <c r="CX26" s="664"/>
      <c r="CY26" s="665"/>
      <c r="CZ26" s="666">
        <v>8.1999999999999993</v>
      </c>
      <c r="DA26" s="695"/>
      <c r="DB26" s="695"/>
      <c r="DC26" s="696"/>
      <c r="DD26" s="669">
        <v>233465</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153628</v>
      </c>
      <c r="S27" s="664"/>
      <c r="T27" s="664"/>
      <c r="U27" s="664"/>
      <c r="V27" s="664"/>
      <c r="W27" s="664"/>
      <c r="X27" s="664"/>
      <c r="Y27" s="665"/>
      <c r="Z27" s="723">
        <v>4.7</v>
      </c>
      <c r="AA27" s="723"/>
      <c r="AB27" s="723"/>
      <c r="AC27" s="723"/>
      <c r="AD27" s="724" t="s">
        <v>128</v>
      </c>
      <c r="AE27" s="724"/>
      <c r="AF27" s="724"/>
      <c r="AG27" s="724"/>
      <c r="AH27" s="724"/>
      <c r="AI27" s="724"/>
      <c r="AJ27" s="724"/>
      <c r="AK27" s="724"/>
      <c r="AL27" s="666" t="s">
        <v>239</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127885</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260872</v>
      </c>
      <c r="CS27" s="662"/>
      <c r="CT27" s="662"/>
      <c r="CU27" s="662"/>
      <c r="CV27" s="662"/>
      <c r="CW27" s="662"/>
      <c r="CX27" s="662"/>
      <c r="CY27" s="663"/>
      <c r="CZ27" s="666">
        <v>8.6999999999999993</v>
      </c>
      <c r="DA27" s="695"/>
      <c r="DB27" s="695"/>
      <c r="DC27" s="696"/>
      <c r="DD27" s="669">
        <v>175512</v>
      </c>
      <c r="DE27" s="662"/>
      <c r="DF27" s="662"/>
      <c r="DG27" s="662"/>
      <c r="DH27" s="662"/>
      <c r="DI27" s="662"/>
      <c r="DJ27" s="662"/>
      <c r="DK27" s="663"/>
      <c r="DL27" s="669">
        <v>175512</v>
      </c>
      <c r="DM27" s="662"/>
      <c r="DN27" s="662"/>
      <c r="DO27" s="662"/>
      <c r="DP27" s="662"/>
      <c r="DQ27" s="662"/>
      <c r="DR27" s="662"/>
      <c r="DS27" s="662"/>
      <c r="DT27" s="662"/>
      <c r="DU27" s="662"/>
      <c r="DV27" s="663"/>
      <c r="DW27" s="666">
        <v>11.7</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239</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308787</v>
      </c>
      <c r="CS28" s="664"/>
      <c r="CT28" s="664"/>
      <c r="CU28" s="664"/>
      <c r="CV28" s="664"/>
      <c r="CW28" s="664"/>
      <c r="CX28" s="664"/>
      <c r="CY28" s="665"/>
      <c r="CZ28" s="666">
        <v>10.3</v>
      </c>
      <c r="DA28" s="695"/>
      <c r="DB28" s="695"/>
      <c r="DC28" s="696"/>
      <c r="DD28" s="669">
        <v>293695</v>
      </c>
      <c r="DE28" s="664"/>
      <c r="DF28" s="664"/>
      <c r="DG28" s="664"/>
      <c r="DH28" s="664"/>
      <c r="DI28" s="664"/>
      <c r="DJ28" s="664"/>
      <c r="DK28" s="665"/>
      <c r="DL28" s="669">
        <v>293695</v>
      </c>
      <c r="DM28" s="664"/>
      <c r="DN28" s="664"/>
      <c r="DO28" s="664"/>
      <c r="DP28" s="664"/>
      <c r="DQ28" s="664"/>
      <c r="DR28" s="664"/>
      <c r="DS28" s="664"/>
      <c r="DT28" s="664"/>
      <c r="DU28" s="664"/>
      <c r="DV28" s="665"/>
      <c r="DW28" s="666">
        <v>19.5</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300526</v>
      </c>
      <c r="S29" s="664"/>
      <c r="T29" s="664"/>
      <c r="U29" s="664"/>
      <c r="V29" s="664"/>
      <c r="W29" s="664"/>
      <c r="X29" s="664"/>
      <c r="Y29" s="665"/>
      <c r="Z29" s="723">
        <v>9.1</v>
      </c>
      <c r="AA29" s="723"/>
      <c r="AB29" s="723"/>
      <c r="AC29" s="723"/>
      <c r="AD29" s="724" t="s">
        <v>128</v>
      </c>
      <c r="AE29" s="724"/>
      <c r="AF29" s="724"/>
      <c r="AG29" s="724"/>
      <c r="AH29" s="724"/>
      <c r="AI29" s="724"/>
      <c r="AJ29" s="724"/>
      <c r="AK29" s="724"/>
      <c r="AL29" s="666" t="s">
        <v>128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308787</v>
      </c>
      <c r="CS29" s="662"/>
      <c r="CT29" s="662"/>
      <c r="CU29" s="662"/>
      <c r="CV29" s="662"/>
      <c r="CW29" s="662"/>
      <c r="CX29" s="662"/>
      <c r="CY29" s="663"/>
      <c r="CZ29" s="666">
        <v>10.3</v>
      </c>
      <c r="DA29" s="695"/>
      <c r="DB29" s="695"/>
      <c r="DC29" s="696"/>
      <c r="DD29" s="669">
        <v>293695</v>
      </c>
      <c r="DE29" s="662"/>
      <c r="DF29" s="662"/>
      <c r="DG29" s="662"/>
      <c r="DH29" s="662"/>
      <c r="DI29" s="662"/>
      <c r="DJ29" s="662"/>
      <c r="DK29" s="663"/>
      <c r="DL29" s="669">
        <v>293695</v>
      </c>
      <c r="DM29" s="662"/>
      <c r="DN29" s="662"/>
      <c r="DO29" s="662"/>
      <c r="DP29" s="662"/>
      <c r="DQ29" s="662"/>
      <c r="DR29" s="662"/>
      <c r="DS29" s="662"/>
      <c r="DT29" s="662"/>
      <c r="DU29" s="662"/>
      <c r="DV29" s="663"/>
      <c r="DW29" s="666">
        <v>19.5</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20142</v>
      </c>
      <c r="S30" s="664"/>
      <c r="T30" s="664"/>
      <c r="U30" s="664"/>
      <c r="V30" s="664"/>
      <c r="W30" s="664"/>
      <c r="X30" s="664"/>
      <c r="Y30" s="665"/>
      <c r="Z30" s="723">
        <v>0.6</v>
      </c>
      <c r="AA30" s="723"/>
      <c r="AB30" s="723"/>
      <c r="AC30" s="723"/>
      <c r="AD30" s="724">
        <v>1561</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99.5</v>
      </c>
      <c r="BH30" s="742"/>
      <c r="BI30" s="742"/>
      <c r="BJ30" s="742"/>
      <c r="BK30" s="742"/>
      <c r="BL30" s="742"/>
      <c r="BM30" s="743">
        <v>98.1</v>
      </c>
      <c r="BN30" s="742"/>
      <c r="BO30" s="742"/>
      <c r="BP30" s="742"/>
      <c r="BQ30" s="744"/>
      <c r="BR30" s="741">
        <v>99.3</v>
      </c>
      <c r="BS30" s="742"/>
      <c r="BT30" s="742"/>
      <c r="BU30" s="742"/>
      <c r="BV30" s="742"/>
      <c r="BW30" s="742"/>
      <c r="BX30" s="743">
        <v>98.1</v>
      </c>
      <c r="BY30" s="742"/>
      <c r="BZ30" s="742"/>
      <c r="CA30" s="742"/>
      <c r="CB30" s="744"/>
      <c r="CD30" s="747"/>
      <c r="CE30" s="748"/>
      <c r="CF30" s="705" t="s">
        <v>310</v>
      </c>
      <c r="CG30" s="702"/>
      <c r="CH30" s="702"/>
      <c r="CI30" s="702"/>
      <c r="CJ30" s="702"/>
      <c r="CK30" s="702"/>
      <c r="CL30" s="702"/>
      <c r="CM30" s="702"/>
      <c r="CN30" s="702"/>
      <c r="CO30" s="702"/>
      <c r="CP30" s="702"/>
      <c r="CQ30" s="703"/>
      <c r="CR30" s="661">
        <v>296581</v>
      </c>
      <c r="CS30" s="664"/>
      <c r="CT30" s="664"/>
      <c r="CU30" s="664"/>
      <c r="CV30" s="664"/>
      <c r="CW30" s="664"/>
      <c r="CX30" s="664"/>
      <c r="CY30" s="665"/>
      <c r="CZ30" s="666">
        <v>9.9</v>
      </c>
      <c r="DA30" s="695"/>
      <c r="DB30" s="695"/>
      <c r="DC30" s="696"/>
      <c r="DD30" s="669">
        <v>281489</v>
      </c>
      <c r="DE30" s="664"/>
      <c r="DF30" s="664"/>
      <c r="DG30" s="664"/>
      <c r="DH30" s="664"/>
      <c r="DI30" s="664"/>
      <c r="DJ30" s="664"/>
      <c r="DK30" s="665"/>
      <c r="DL30" s="669">
        <v>281489</v>
      </c>
      <c r="DM30" s="664"/>
      <c r="DN30" s="664"/>
      <c r="DO30" s="664"/>
      <c r="DP30" s="664"/>
      <c r="DQ30" s="664"/>
      <c r="DR30" s="664"/>
      <c r="DS30" s="664"/>
      <c r="DT30" s="664"/>
      <c r="DU30" s="664"/>
      <c r="DV30" s="665"/>
      <c r="DW30" s="666">
        <v>18.7</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4414</v>
      </c>
      <c r="S31" s="664"/>
      <c r="T31" s="664"/>
      <c r="U31" s="664"/>
      <c r="V31" s="664"/>
      <c r="W31" s="664"/>
      <c r="X31" s="664"/>
      <c r="Y31" s="665"/>
      <c r="Z31" s="723">
        <v>0.1</v>
      </c>
      <c r="AA31" s="723"/>
      <c r="AB31" s="723"/>
      <c r="AC31" s="723"/>
      <c r="AD31" s="724" t="s">
        <v>239</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99.3</v>
      </c>
      <c r="BH31" s="662"/>
      <c r="BI31" s="662"/>
      <c r="BJ31" s="662"/>
      <c r="BK31" s="662"/>
      <c r="BL31" s="662"/>
      <c r="BM31" s="667">
        <v>97.4</v>
      </c>
      <c r="BN31" s="740"/>
      <c r="BO31" s="740"/>
      <c r="BP31" s="740"/>
      <c r="BQ31" s="701"/>
      <c r="BR31" s="739">
        <v>99.1</v>
      </c>
      <c r="BS31" s="662"/>
      <c r="BT31" s="662"/>
      <c r="BU31" s="662"/>
      <c r="BV31" s="662"/>
      <c r="BW31" s="662"/>
      <c r="BX31" s="667">
        <v>97.7</v>
      </c>
      <c r="BY31" s="740"/>
      <c r="BZ31" s="740"/>
      <c r="CA31" s="740"/>
      <c r="CB31" s="701"/>
      <c r="CD31" s="747"/>
      <c r="CE31" s="748"/>
      <c r="CF31" s="705" t="s">
        <v>314</v>
      </c>
      <c r="CG31" s="702"/>
      <c r="CH31" s="702"/>
      <c r="CI31" s="702"/>
      <c r="CJ31" s="702"/>
      <c r="CK31" s="702"/>
      <c r="CL31" s="702"/>
      <c r="CM31" s="702"/>
      <c r="CN31" s="702"/>
      <c r="CO31" s="702"/>
      <c r="CP31" s="702"/>
      <c r="CQ31" s="703"/>
      <c r="CR31" s="661">
        <v>12206</v>
      </c>
      <c r="CS31" s="662"/>
      <c r="CT31" s="662"/>
      <c r="CU31" s="662"/>
      <c r="CV31" s="662"/>
      <c r="CW31" s="662"/>
      <c r="CX31" s="662"/>
      <c r="CY31" s="663"/>
      <c r="CZ31" s="666">
        <v>0.4</v>
      </c>
      <c r="DA31" s="695"/>
      <c r="DB31" s="695"/>
      <c r="DC31" s="696"/>
      <c r="DD31" s="669">
        <v>12206</v>
      </c>
      <c r="DE31" s="662"/>
      <c r="DF31" s="662"/>
      <c r="DG31" s="662"/>
      <c r="DH31" s="662"/>
      <c r="DI31" s="662"/>
      <c r="DJ31" s="662"/>
      <c r="DK31" s="663"/>
      <c r="DL31" s="669">
        <v>12206</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432563</v>
      </c>
      <c r="S32" s="664"/>
      <c r="T32" s="664"/>
      <c r="U32" s="664"/>
      <c r="V32" s="664"/>
      <c r="W32" s="664"/>
      <c r="X32" s="664"/>
      <c r="Y32" s="665"/>
      <c r="Z32" s="723">
        <v>13.2</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99.7</v>
      </c>
      <c r="BH32" s="677"/>
      <c r="BI32" s="677"/>
      <c r="BJ32" s="677"/>
      <c r="BK32" s="677"/>
      <c r="BL32" s="677"/>
      <c r="BM32" s="721">
        <v>98.6</v>
      </c>
      <c r="BN32" s="677"/>
      <c r="BO32" s="677"/>
      <c r="BP32" s="677"/>
      <c r="BQ32" s="714"/>
      <c r="BR32" s="738">
        <v>99.4</v>
      </c>
      <c r="BS32" s="677"/>
      <c r="BT32" s="677"/>
      <c r="BU32" s="677"/>
      <c r="BV32" s="677"/>
      <c r="BW32" s="677"/>
      <c r="BX32" s="721">
        <v>98.3</v>
      </c>
      <c r="BY32" s="677"/>
      <c r="BZ32" s="677"/>
      <c r="CA32" s="677"/>
      <c r="CB32" s="714"/>
      <c r="CD32" s="749"/>
      <c r="CE32" s="750"/>
      <c r="CF32" s="705" t="s">
        <v>317</v>
      </c>
      <c r="CG32" s="702"/>
      <c r="CH32" s="702"/>
      <c r="CI32" s="702"/>
      <c r="CJ32" s="702"/>
      <c r="CK32" s="702"/>
      <c r="CL32" s="702"/>
      <c r="CM32" s="702"/>
      <c r="CN32" s="702"/>
      <c r="CO32" s="702"/>
      <c r="CP32" s="702"/>
      <c r="CQ32" s="703"/>
      <c r="CR32" s="661" t="s">
        <v>239</v>
      </c>
      <c r="CS32" s="664"/>
      <c r="CT32" s="664"/>
      <c r="CU32" s="664"/>
      <c r="CV32" s="664"/>
      <c r="CW32" s="664"/>
      <c r="CX32" s="664"/>
      <c r="CY32" s="665"/>
      <c r="CZ32" s="666" t="s">
        <v>128</v>
      </c>
      <c r="DA32" s="695"/>
      <c r="DB32" s="695"/>
      <c r="DC32" s="696"/>
      <c r="DD32" s="669" t="s">
        <v>239</v>
      </c>
      <c r="DE32" s="664"/>
      <c r="DF32" s="664"/>
      <c r="DG32" s="664"/>
      <c r="DH32" s="664"/>
      <c r="DI32" s="664"/>
      <c r="DJ32" s="664"/>
      <c r="DK32" s="665"/>
      <c r="DL32" s="669" t="s">
        <v>137</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65403</v>
      </c>
      <c r="S33" s="664"/>
      <c r="T33" s="664"/>
      <c r="U33" s="664"/>
      <c r="V33" s="664"/>
      <c r="W33" s="664"/>
      <c r="X33" s="664"/>
      <c r="Y33" s="665"/>
      <c r="Z33" s="723">
        <v>2</v>
      </c>
      <c r="AA33" s="723"/>
      <c r="AB33" s="723"/>
      <c r="AC33" s="723"/>
      <c r="AD33" s="724" t="s">
        <v>128</v>
      </c>
      <c r="AE33" s="724"/>
      <c r="AF33" s="724"/>
      <c r="AG33" s="724"/>
      <c r="AH33" s="724"/>
      <c r="AI33" s="724"/>
      <c r="AJ33" s="724"/>
      <c r="AK33" s="724"/>
      <c r="AL33" s="666" t="s">
        <v>239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1131759</v>
      </c>
      <c r="CS33" s="662"/>
      <c r="CT33" s="662"/>
      <c r="CU33" s="662"/>
      <c r="CV33" s="662"/>
      <c r="CW33" s="662"/>
      <c r="CX33" s="662"/>
      <c r="CY33" s="663"/>
      <c r="CZ33" s="666">
        <v>37.6</v>
      </c>
      <c r="DA33" s="695"/>
      <c r="DB33" s="695"/>
      <c r="DC33" s="696"/>
      <c r="DD33" s="669">
        <v>833704</v>
      </c>
      <c r="DE33" s="662"/>
      <c r="DF33" s="662"/>
      <c r="DG33" s="662"/>
      <c r="DH33" s="662"/>
      <c r="DI33" s="662"/>
      <c r="DJ33" s="662"/>
      <c r="DK33" s="663"/>
      <c r="DL33" s="669">
        <v>514562</v>
      </c>
      <c r="DM33" s="662"/>
      <c r="DN33" s="662"/>
      <c r="DO33" s="662"/>
      <c r="DP33" s="662"/>
      <c r="DQ33" s="662"/>
      <c r="DR33" s="662"/>
      <c r="DS33" s="662"/>
      <c r="DT33" s="662"/>
      <c r="DU33" s="662"/>
      <c r="DV33" s="663"/>
      <c r="DW33" s="666">
        <v>34.200000000000003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46413</v>
      </c>
      <c r="S34" s="664"/>
      <c r="T34" s="664"/>
      <c r="U34" s="664"/>
      <c r="V34" s="664"/>
      <c r="W34" s="664"/>
      <c r="X34" s="664"/>
      <c r="Y34" s="665"/>
      <c r="Z34" s="723">
        <v>1.4</v>
      </c>
      <c r="AA34" s="723"/>
      <c r="AB34" s="723"/>
      <c r="AC34" s="723"/>
      <c r="AD34" s="724">
        <v>710</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497706</v>
      </c>
      <c r="CS34" s="664"/>
      <c r="CT34" s="664"/>
      <c r="CU34" s="664"/>
      <c r="CV34" s="664"/>
      <c r="CW34" s="664"/>
      <c r="CX34" s="664"/>
      <c r="CY34" s="665"/>
      <c r="CZ34" s="666">
        <v>16.5</v>
      </c>
      <c r="DA34" s="695"/>
      <c r="DB34" s="695"/>
      <c r="DC34" s="696"/>
      <c r="DD34" s="669">
        <v>287824</v>
      </c>
      <c r="DE34" s="664"/>
      <c r="DF34" s="664"/>
      <c r="DG34" s="664"/>
      <c r="DH34" s="664"/>
      <c r="DI34" s="664"/>
      <c r="DJ34" s="664"/>
      <c r="DK34" s="665"/>
      <c r="DL34" s="669">
        <v>204803</v>
      </c>
      <c r="DM34" s="664"/>
      <c r="DN34" s="664"/>
      <c r="DO34" s="664"/>
      <c r="DP34" s="664"/>
      <c r="DQ34" s="664"/>
      <c r="DR34" s="664"/>
      <c r="DS34" s="664"/>
      <c r="DT34" s="664"/>
      <c r="DU34" s="664"/>
      <c r="DV34" s="665"/>
      <c r="DW34" s="666">
        <v>13.6</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553100</v>
      </c>
      <c r="S35" s="664"/>
      <c r="T35" s="664"/>
      <c r="U35" s="664"/>
      <c r="V35" s="664"/>
      <c r="W35" s="664"/>
      <c r="X35" s="664"/>
      <c r="Y35" s="665"/>
      <c r="Z35" s="723">
        <v>16.8</v>
      </c>
      <c r="AA35" s="723"/>
      <c r="AB35" s="723"/>
      <c r="AC35" s="723"/>
      <c r="AD35" s="724" t="s">
        <v>137</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162148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18016</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73754</v>
      </c>
      <c r="CS35" s="662"/>
      <c r="CT35" s="662"/>
      <c r="CU35" s="662"/>
      <c r="CV35" s="662"/>
      <c r="CW35" s="662"/>
      <c r="CX35" s="662"/>
      <c r="CY35" s="663"/>
      <c r="CZ35" s="666">
        <v>2.5</v>
      </c>
      <c r="DA35" s="695"/>
      <c r="DB35" s="695"/>
      <c r="DC35" s="696"/>
      <c r="DD35" s="669">
        <v>71052</v>
      </c>
      <c r="DE35" s="662"/>
      <c r="DF35" s="662"/>
      <c r="DG35" s="662"/>
      <c r="DH35" s="662"/>
      <c r="DI35" s="662"/>
      <c r="DJ35" s="662"/>
      <c r="DK35" s="663"/>
      <c r="DL35" s="669">
        <v>71052</v>
      </c>
      <c r="DM35" s="662"/>
      <c r="DN35" s="662"/>
      <c r="DO35" s="662"/>
      <c r="DP35" s="662"/>
      <c r="DQ35" s="662"/>
      <c r="DR35" s="662"/>
      <c r="DS35" s="662"/>
      <c r="DT35" s="662"/>
      <c r="DU35" s="662"/>
      <c r="DV35" s="663"/>
      <c r="DW35" s="666">
        <v>4.7</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137</v>
      </c>
      <c r="AM36" s="667"/>
      <c r="AN36" s="667"/>
      <c r="AO36" s="725"/>
      <c r="AQ36" s="698" t="s">
        <v>329</v>
      </c>
      <c r="AR36" s="699"/>
      <c r="AS36" s="699"/>
      <c r="AT36" s="699"/>
      <c r="AU36" s="699"/>
      <c r="AV36" s="699"/>
      <c r="AW36" s="699"/>
      <c r="AX36" s="699"/>
      <c r="AY36" s="700"/>
      <c r="AZ36" s="661">
        <v>11277</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16000</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170346</v>
      </c>
      <c r="CS36" s="664"/>
      <c r="CT36" s="664"/>
      <c r="CU36" s="664"/>
      <c r="CV36" s="664"/>
      <c r="CW36" s="664"/>
      <c r="CX36" s="664"/>
      <c r="CY36" s="665"/>
      <c r="CZ36" s="666">
        <v>5.7</v>
      </c>
      <c r="DA36" s="695"/>
      <c r="DB36" s="695"/>
      <c r="DC36" s="696"/>
      <c r="DD36" s="669">
        <v>114380</v>
      </c>
      <c r="DE36" s="664"/>
      <c r="DF36" s="664"/>
      <c r="DG36" s="664"/>
      <c r="DH36" s="664"/>
      <c r="DI36" s="664"/>
      <c r="DJ36" s="664"/>
      <c r="DK36" s="665"/>
      <c r="DL36" s="669">
        <v>105882</v>
      </c>
      <c r="DM36" s="664"/>
      <c r="DN36" s="664"/>
      <c r="DO36" s="664"/>
      <c r="DP36" s="664"/>
      <c r="DQ36" s="664"/>
      <c r="DR36" s="664"/>
      <c r="DS36" s="664"/>
      <c r="DT36" s="664"/>
      <c r="DU36" s="664"/>
      <c r="DV36" s="665"/>
      <c r="DW36" s="666">
        <v>7</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54000</v>
      </c>
      <c r="S37" s="664"/>
      <c r="T37" s="664"/>
      <c r="U37" s="664"/>
      <c r="V37" s="664"/>
      <c r="W37" s="664"/>
      <c r="X37" s="664"/>
      <c r="Y37" s="665"/>
      <c r="Z37" s="723">
        <v>1.6</v>
      </c>
      <c r="AA37" s="723"/>
      <c r="AB37" s="723"/>
      <c r="AC37" s="723"/>
      <c r="AD37" s="724" t="s">
        <v>128</v>
      </c>
      <c r="AE37" s="724"/>
      <c r="AF37" s="724"/>
      <c r="AG37" s="724"/>
      <c r="AH37" s="724"/>
      <c r="AI37" s="724"/>
      <c r="AJ37" s="724"/>
      <c r="AK37" s="724"/>
      <c r="AL37" s="666" t="s">
        <v>128</v>
      </c>
      <c r="AM37" s="667"/>
      <c r="AN37" s="667"/>
      <c r="AO37" s="725"/>
      <c r="AQ37" s="698" t="s">
        <v>333</v>
      </c>
      <c r="AR37" s="699"/>
      <c r="AS37" s="699"/>
      <c r="AT37" s="699"/>
      <c r="AU37" s="699"/>
      <c r="AV37" s="699"/>
      <c r="AW37" s="699"/>
      <c r="AX37" s="699"/>
      <c r="AY37" s="700"/>
      <c r="AZ37" s="661" t="s">
        <v>128</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227</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18632</v>
      </c>
      <c r="CS37" s="662"/>
      <c r="CT37" s="662"/>
      <c r="CU37" s="662"/>
      <c r="CV37" s="662"/>
      <c r="CW37" s="662"/>
      <c r="CX37" s="662"/>
      <c r="CY37" s="663"/>
      <c r="CZ37" s="666">
        <v>0.6</v>
      </c>
      <c r="DA37" s="695"/>
      <c r="DB37" s="695"/>
      <c r="DC37" s="696"/>
      <c r="DD37" s="669">
        <v>18632</v>
      </c>
      <c r="DE37" s="662"/>
      <c r="DF37" s="662"/>
      <c r="DG37" s="662"/>
      <c r="DH37" s="662"/>
      <c r="DI37" s="662"/>
      <c r="DJ37" s="662"/>
      <c r="DK37" s="663"/>
      <c r="DL37" s="669">
        <v>18632</v>
      </c>
      <c r="DM37" s="662"/>
      <c r="DN37" s="662"/>
      <c r="DO37" s="662"/>
      <c r="DP37" s="662"/>
      <c r="DQ37" s="662"/>
      <c r="DR37" s="662"/>
      <c r="DS37" s="662"/>
      <c r="DT37" s="662"/>
      <c r="DU37" s="662"/>
      <c r="DV37" s="663"/>
      <c r="DW37" s="666">
        <v>1.2</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3284885</v>
      </c>
      <c r="S38" s="713"/>
      <c r="T38" s="713"/>
      <c r="U38" s="713"/>
      <c r="V38" s="713"/>
      <c r="W38" s="713"/>
      <c r="X38" s="713"/>
      <c r="Y38" s="718"/>
      <c r="Z38" s="719">
        <v>100</v>
      </c>
      <c r="AA38" s="719"/>
      <c r="AB38" s="719"/>
      <c r="AC38" s="719"/>
      <c r="AD38" s="720">
        <v>1449816</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128</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331</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162148</v>
      </c>
      <c r="CS38" s="664"/>
      <c r="CT38" s="664"/>
      <c r="CU38" s="664"/>
      <c r="CV38" s="664"/>
      <c r="CW38" s="664"/>
      <c r="CX38" s="664"/>
      <c r="CY38" s="665"/>
      <c r="CZ38" s="666">
        <v>5.4</v>
      </c>
      <c r="DA38" s="695"/>
      <c r="DB38" s="695"/>
      <c r="DC38" s="696"/>
      <c r="DD38" s="669">
        <v>144294</v>
      </c>
      <c r="DE38" s="664"/>
      <c r="DF38" s="664"/>
      <c r="DG38" s="664"/>
      <c r="DH38" s="664"/>
      <c r="DI38" s="664"/>
      <c r="DJ38" s="664"/>
      <c r="DK38" s="665"/>
      <c r="DL38" s="669">
        <v>132825</v>
      </c>
      <c r="DM38" s="664"/>
      <c r="DN38" s="664"/>
      <c r="DO38" s="664"/>
      <c r="DP38" s="664"/>
      <c r="DQ38" s="664"/>
      <c r="DR38" s="664"/>
      <c r="DS38" s="664"/>
      <c r="DT38" s="664"/>
      <c r="DU38" s="664"/>
      <c r="DV38" s="665"/>
      <c r="DW38" s="666">
        <v>8.8000000000000007</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239</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71</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226880</v>
      </c>
      <c r="CS39" s="662"/>
      <c r="CT39" s="662"/>
      <c r="CU39" s="662"/>
      <c r="CV39" s="662"/>
      <c r="CW39" s="662"/>
      <c r="CX39" s="662"/>
      <c r="CY39" s="663"/>
      <c r="CZ39" s="666">
        <v>7.5</v>
      </c>
      <c r="DA39" s="695"/>
      <c r="DB39" s="695"/>
      <c r="DC39" s="696"/>
      <c r="DD39" s="669">
        <v>215949</v>
      </c>
      <c r="DE39" s="662"/>
      <c r="DF39" s="662"/>
      <c r="DG39" s="662"/>
      <c r="DH39" s="662"/>
      <c r="DI39" s="662"/>
      <c r="DJ39" s="662"/>
      <c r="DK39" s="663"/>
      <c r="DL39" s="669" t="s">
        <v>239</v>
      </c>
      <c r="DM39" s="662"/>
      <c r="DN39" s="662"/>
      <c r="DO39" s="662"/>
      <c r="DP39" s="662"/>
      <c r="DQ39" s="662"/>
      <c r="DR39" s="662"/>
      <c r="DS39" s="662"/>
      <c r="DT39" s="662"/>
      <c r="DU39" s="662"/>
      <c r="DV39" s="663"/>
      <c r="DW39" s="666" t="s">
        <v>239</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30029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239</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925</v>
      </c>
      <c r="CS40" s="664"/>
      <c r="CT40" s="664"/>
      <c r="CU40" s="664"/>
      <c r="CV40" s="664"/>
      <c r="CW40" s="664"/>
      <c r="CX40" s="664"/>
      <c r="CY40" s="665"/>
      <c r="CZ40" s="666">
        <v>0</v>
      </c>
      <c r="DA40" s="695"/>
      <c r="DB40" s="695"/>
      <c r="DC40" s="696"/>
      <c r="DD40" s="669">
        <v>205</v>
      </c>
      <c r="DE40" s="664"/>
      <c r="DF40" s="664"/>
      <c r="DG40" s="664"/>
      <c r="DH40" s="664"/>
      <c r="DI40" s="664"/>
      <c r="DJ40" s="664"/>
      <c r="DK40" s="665"/>
      <c r="DL40" s="669" t="s">
        <v>239</v>
      </c>
      <c r="DM40" s="664"/>
      <c r="DN40" s="664"/>
      <c r="DO40" s="664"/>
      <c r="DP40" s="664"/>
      <c r="DQ40" s="664"/>
      <c r="DR40" s="664"/>
      <c r="DS40" s="664"/>
      <c r="DT40" s="664"/>
      <c r="DU40" s="664"/>
      <c r="DV40" s="665"/>
      <c r="DW40" s="666" t="s">
        <v>239</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120842</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328</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239</v>
      </c>
      <c r="CS41" s="662"/>
      <c r="CT41" s="662"/>
      <c r="CU41" s="662"/>
      <c r="CV41" s="662"/>
      <c r="CW41" s="662"/>
      <c r="CX41" s="662"/>
      <c r="CY41" s="663"/>
      <c r="CZ41" s="666" t="s">
        <v>137</v>
      </c>
      <c r="DA41" s="695"/>
      <c r="DB41" s="695"/>
      <c r="DC41" s="696"/>
      <c r="DD41" s="669" t="s">
        <v>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841741</v>
      </c>
      <c r="CS42" s="664"/>
      <c r="CT42" s="664"/>
      <c r="CU42" s="664"/>
      <c r="CV42" s="664"/>
      <c r="CW42" s="664"/>
      <c r="CX42" s="664"/>
      <c r="CY42" s="665"/>
      <c r="CZ42" s="666">
        <v>28</v>
      </c>
      <c r="DA42" s="667"/>
      <c r="DB42" s="667"/>
      <c r="DC42" s="668"/>
      <c r="DD42" s="669">
        <v>97891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8020</v>
      </c>
      <c r="CS43" s="662"/>
      <c r="CT43" s="662"/>
      <c r="CU43" s="662"/>
      <c r="CV43" s="662"/>
      <c r="CW43" s="662"/>
      <c r="CX43" s="662"/>
      <c r="CY43" s="663"/>
      <c r="CZ43" s="666">
        <v>0.3</v>
      </c>
      <c r="DA43" s="695"/>
      <c r="DB43" s="695"/>
      <c r="DC43" s="696"/>
      <c r="DD43" s="669">
        <v>8020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755882</v>
      </c>
      <c r="CS44" s="664"/>
      <c r="CT44" s="664"/>
      <c r="CU44" s="664"/>
      <c r="CV44" s="664"/>
      <c r="CW44" s="664"/>
      <c r="CX44" s="664"/>
      <c r="CY44" s="665"/>
      <c r="CZ44" s="666">
        <v>25.1</v>
      </c>
      <c r="DA44" s="667"/>
      <c r="DB44" s="667"/>
      <c r="DC44" s="668"/>
      <c r="DD44" s="669">
        <v>80924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216765</v>
      </c>
      <c r="CS45" s="662"/>
      <c r="CT45" s="662"/>
      <c r="CU45" s="662"/>
      <c r="CV45" s="662"/>
      <c r="CW45" s="662"/>
      <c r="CX45" s="662"/>
      <c r="CY45" s="663"/>
      <c r="CZ45" s="666">
        <v>7.2</v>
      </c>
      <c r="DA45" s="695"/>
      <c r="DB45" s="695"/>
      <c r="DC45" s="696"/>
      <c r="DD45" s="669">
        <v>12944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525979</v>
      </c>
      <c r="CS46" s="664"/>
      <c r="CT46" s="664"/>
      <c r="CU46" s="664"/>
      <c r="CV46" s="664"/>
      <c r="CW46" s="664"/>
      <c r="CX46" s="664"/>
      <c r="CY46" s="665"/>
      <c r="CZ46" s="666">
        <v>17.5</v>
      </c>
      <c r="DA46" s="667"/>
      <c r="DB46" s="667"/>
      <c r="DC46" s="668"/>
      <c r="DD46" s="669">
        <v>63242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85859</v>
      </c>
      <c r="CS47" s="662"/>
      <c r="CT47" s="662"/>
      <c r="CU47" s="662"/>
      <c r="CV47" s="662"/>
      <c r="CW47" s="662"/>
      <c r="CX47" s="662"/>
      <c r="CY47" s="663"/>
      <c r="CZ47" s="666">
        <v>2.9</v>
      </c>
      <c r="DA47" s="695"/>
      <c r="DB47" s="695"/>
      <c r="DC47" s="696"/>
      <c r="DD47" s="669">
        <v>16967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239</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3009939</v>
      </c>
      <c r="CS49" s="677"/>
      <c r="CT49" s="677"/>
      <c r="CU49" s="677"/>
      <c r="CV49" s="677"/>
      <c r="CW49" s="677"/>
      <c r="CX49" s="677"/>
      <c r="CY49" s="678"/>
      <c r="CZ49" s="679">
        <v>100</v>
      </c>
      <c r="DA49" s="680"/>
      <c r="DB49" s="680"/>
      <c r="DC49" s="681"/>
      <c r="DD49" s="682">
        <v>1836313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eFEdb756e1e5cA/+z+bKtoyvgRQoa+v6myuXPmINQ1dEIYU1gHQTfZyJfVLBsd4ItJTzpsBV4Ksf56nx6j0h6A==" saltValue="iTGIIh5XuxIy8iHt+5t7Q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3284</v>
      </c>
      <c r="R7" s="1194"/>
      <c r="S7" s="1194"/>
      <c r="T7" s="1194"/>
      <c r="U7" s="1194"/>
      <c r="V7" s="1194">
        <v>3009</v>
      </c>
      <c r="W7" s="1194"/>
      <c r="X7" s="1194"/>
      <c r="Y7" s="1194"/>
      <c r="Z7" s="1194"/>
      <c r="AA7" s="1194">
        <v>275</v>
      </c>
      <c r="AB7" s="1194"/>
      <c r="AC7" s="1194"/>
      <c r="AD7" s="1194"/>
      <c r="AE7" s="1195"/>
      <c r="AF7" s="1196">
        <v>180</v>
      </c>
      <c r="AG7" s="1197"/>
      <c r="AH7" s="1197"/>
      <c r="AI7" s="1197"/>
      <c r="AJ7" s="1198"/>
      <c r="AK7" s="1180" t="s">
        <v>590</v>
      </c>
      <c r="AL7" s="1181"/>
      <c r="AM7" s="1181"/>
      <c r="AN7" s="1181"/>
      <c r="AO7" s="1181"/>
      <c r="AP7" s="1181">
        <v>3103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v>-5</v>
      </c>
      <c r="CI7" s="1178"/>
      <c r="CJ7" s="1178"/>
      <c r="CK7" s="1178"/>
      <c r="CL7" s="1179"/>
      <c r="CM7" s="1177">
        <v>29</v>
      </c>
      <c r="CN7" s="1178"/>
      <c r="CO7" s="1178"/>
      <c r="CP7" s="1178"/>
      <c r="CQ7" s="1179"/>
      <c r="CR7" s="1177">
        <v>54</v>
      </c>
      <c r="CS7" s="1178"/>
      <c r="CT7" s="1178"/>
      <c r="CU7" s="1178"/>
      <c r="CV7" s="1179"/>
      <c r="CW7" s="1177" t="s">
        <v>590</v>
      </c>
      <c r="CX7" s="1178"/>
      <c r="CY7" s="1178"/>
      <c r="CZ7" s="1178"/>
      <c r="DA7" s="1179"/>
      <c r="DB7" s="1177">
        <v>10</v>
      </c>
      <c r="DC7" s="1178"/>
      <c r="DD7" s="1178"/>
      <c r="DE7" s="1178"/>
      <c r="DF7" s="1179"/>
      <c r="DG7" s="1177" t="s">
        <v>590</v>
      </c>
      <c r="DH7" s="1178"/>
      <c r="DI7" s="1178"/>
      <c r="DJ7" s="1178"/>
      <c r="DK7" s="1179"/>
      <c r="DL7" s="1177" t="s">
        <v>590</v>
      </c>
      <c r="DM7" s="1178"/>
      <c r="DN7" s="1178"/>
      <c r="DO7" s="1178"/>
      <c r="DP7" s="1179"/>
      <c r="DQ7" s="1177" t="s">
        <v>590</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1</v>
      </c>
      <c r="R8" s="1133"/>
      <c r="S8" s="1133"/>
      <c r="T8" s="1133"/>
      <c r="U8" s="1133"/>
      <c r="V8" s="1133">
        <v>1</v>
      </c>
      <c r="W8" s="1133"/>
      <c r="X8" s="1133"/>
      <c r="Y8" s="1133"/>
      <c r="Z8" s="1133"/>
      <c r="AA8" s="1133">
        <v>0</v>
      </c>
      <c r="AB8" s="1133"/>
      <c r="AC8" s="1133"/>
      <c r="AD8" s="1133"/>
      <c r="AE8" s="1134"/>
      <c r="AF8" s="1108" t="s">
        <v>385</v>
      </c>
      <c r="AG8" s="1109"/>
      <c r="AH8" s="1109"/>
      <c r="AI8" s="1109"/>
      <c r="AJ8" s="1110"/>
      <c r="AK8" s="1175" t="s">
        <v>590</v>
      </c>
      <c r="AL8" s="1176"/>
      <c r="AM8" s="1176"/>
      <c r="AN8" s="1176"/>
      <c r="AO8" s="1176"/>
      <c r="AP8" s="1176" t="s">
        <v>590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580</v>
      </c>
      <c r="BT8" s="1104"/>
      <c r="BU8" s="1104"/>
      <c r="BV8" s="1104"/>
      <c r="BW8" s="1104"/>
      <c r="BX8" s="1104"/>
      <c r="BY8" s="1104"/>
      <c r="BZ8" s="1104"/>
      <c r="CA8" s="1104"/>
      <c r="CB8" s="1104"/>
      <c r="CC8" s="1104"/>
      <c r="CD8" s="1104"/>
      <c r="CE8" s="1104"/>
      <c r="CF8" s="1104"/>
      <c r="CG8" s="1105"/>
      <c r="CH8" s="1078">
        <v>-7</v>
      </c>
      <c r="CI8" s="1079"/>
      <c r="CJ8" s="1079"/>
      <c r="CK8" s="1079"/>
      <c r="CL8" s="1080"/>
      <c r="CM8" s="1078">
        <v>3</v>
      </c>
      <c r="CN8" s="1079"/>
      <c r="CO8" s="1079"/>
      <c r="CP8" s="1079"/>
      <c r="CQ8" s="1080"/>
      <c r="CR8" s="1078">
        <v>330</v>
      </c>
      <c r="CS8" s="1079"/>
      <c r="CT8" s="1079"/>
      <c r="CU8" s="1079"/>
      <c r="CV8" s="1080"/>
      <c r="CW8" s="1078" t="s">
        <v>590</v>
      </c>
      <c r="CX8" s="1079"/>
      <c r="CY8" s="1079"/>
      <c r="CZ8" s="1079"/>
      <c r="DA8" s="1080"/>
      <c r="DB8" s="1078" t="s">
        <v>590</v>
      </c>
      <c r="DC8" s="1079"/>
      <c r="DD8" s="1079"/>
      <c r="DE8" s="1079"/>
      <c r="DF8" s="1080"/>
      <c r="DG8" s="1078" t="s">
        <v>590</v>
      </c>
      <c r="DH8" s="1079"/>
      <c r="DI8" s="1079"/>
      <c r="DJ8" s="1079"/>
      <c r="DK8" s="1080"/>
      <c r="DL8" s="1078" t="s">
        <v>590</v>
      </c>
      <c r="DM8" s="1079"/>
      <c r="DN8" s="1079"/>
      <c r="DO8" s="1079"/>
      <c r="DP8" s="1080"/>
      <c r="DQ8" s="1078" t="s">
        <v>590</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581</v>
      </c>
      <c r="BT9" s="1104"/>
      <c r="BU9" s="1104"/>
      <c r="BV9" s="1104"/>
      <c r="BW9" s="1104"/>
      <c r="BX9" s="1104"/>
      <c r="BY9" s="1104"/>
      <c r="BZ9" s="1104"/>
      <c r="CA9" s="1104"/>
      <c r="CB9" s="1104"/>
      <c r="CC9" s="1104"/>
      <c r="CD9" s="1104"/>
      <c r="CE9" s="1104"/>
      <c r="CF9" s="1104"/>
      <c r="CG9" s="1105"/>
      <c r="CH9" s="1078">
        <v>19</v>
      </c>
      <c r="CI9" s="1079"/>
      <c r="CJ9" s="1079"/>
      <c r="CK9" s="1079"/>
      <c r="CL9" s="1080"/>
      <c r="CM9" s="1078">
        <v>132</v>
      </c>
      <c r="CN9" s="1079"/>
      <c r="CO9" s="1079"/>
      <c r="CP9" s="1079"/>
      <c r="CQ9" s="1080"/>
      <c r="CR9" s="1078">
        <v>26</v>
      </c>
      <c r="CS9" s="1079"/>
      <c r="CT9" s="1079"/>
      <c r="CU9" s="1079"/>
      <c r="CV9" s="1080"/>
      <c r="CW9" s="1078" t="s">
        <v>590</v>
      </c>
      <c r="CX9" s="1079"/>
      <c r="CY9" s="1079"/>
      <c r="CZ9" s="1079"/>
      <c r="DA9" s="1080"/>
      <c r="DB9" s="1078" t="s">
        <v>590</v>
      </c>
      <c r="DC9" s="1079"/>
      <c r="DD9" s="1079"/>
      <c r="DE9" s="1079"/>
      <c r="DF9" s="1080"/>
      <c r="DG9" s="1078" t="s">
        <v>590</v>
      </c>
      <c r="DH9" s="1079"/>
      <c r="DI9" s="1079"/>
      <c r="DJ9" s="1079"/>
      <c r="DK9" s="1080"/>
      <c r="DL9" s="1078" t="s">
        <v>590</v>
      </c>
      <c r="DM9" s="1079"/>
      <c r="DN9" s="1079"/>
      <c r="DO9" s="1079"/>
      <c r="DP9" s="1080"/>
      <c r="DQ9" s="1078" t="s">
        <v>590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582</v>
      </c>
      <c r="BT10" s="1104"/>
      <c r="BU10" s="1104"/>
      <c r="BV10" s="1104"/>
      <c r="BW10" s="1104"/>
      <c r="BX10" s="1104"/>
      <c r="BY10" s="1104"/>
      <c r="BZ10" s="1104"/>
      <c r="CA10" s="1104"/>
      <c r="CB10" s="1104"/>
      <c r="CC10" s="1104"/>
      <c r="CD10" s="1104"/>
      <c r="CE10" s="1104"/>
      <c r="CF10" s="1104"/>
      <c r="CG10" s="1105"/>
      <c r="CH10" s="1078">
        <v>-8</v>
      </c>
      <c r="CI10" s="1079"/>
      <c r="CJ10" s="1079"/>
      <c r="CK10" s="1079"/>
      <c r="CL10" s="1080"/>
      <c r="CM10" s="1078">
        <v>33</v>
      </c>
      <c r="CN10" s="1079"/>
      <c r="CO10" s="1079"/>
      <c r="CP10" s="1079"/>
      <c r="CQ10" s="1080"/>
      <c r="CR10" s="1078">
        <v>72</v>
      </c>
      <c r="CS10" s="1079"/>
      <c r="CT10" s="1079"/>
      <c r="CU10" s="1079"/>
      <c r="CV10" s="1080"/>
      <c r="CW10" s="1078" t="s">
        <v>591</v>
      </c>
      <c r="CX10" s="1079"/>
      <c r="CY10" s="1079"/>
      <c r="CZ10" s="1079"/>
      <c r="DA10" s="1080"/>
      <c r="DB10" s="1078" t="s">
        <v>591</v>
      </c>
      <c r="DC10" s="1079"/>
      <c r="DD10" s="1079"/>
      <c r="DE10" s="1079"/>
      <c r="DF10" s="1080"/>
      <c r="DG10" s="1078" t="s">
        <v>591</v>
      </c>
      <c r="DH10" s="1079"/>
      <c r="DI10" s="1079"/>
      <c r="DJ10" s="1079"/>
      <c r="DK10" s="1080"/>
      <c r="DL10" s="1078" t="s">
        <v>591</v>
      </c>
      <c r="DM10" s="1079"/>
      <c r="DN10" s="1079"/>
      <c r="DO10" s="1079"/>
      <c r="DP10" s="1080"/>
      <c r="DQ10" s="1078" t="s">
        <v>591</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583</v>
      </c>
      <c r="BT11" s="1104"/>
      <c r="BU11" s="1104"/>
      <c r="BV11" s="1104"/>
      <c r="BW11" s="1104"/>
      <c r="BX11" s="1104"/>
      <c r="BY11" s="1104"/>
      <c r="BZ11" s="1104"/>
      <c r="CA11" s="1104"/>
      <c r="CB11" s="1104"/>
      <c r="CC11" s="1104"/>
      <c r="CD11" s="1104"/>
      <c r="CE11" s="1104"/>
      <c r="CF11" s="1104"/>
      <c r="CG11" s="1105"/>
      <c r="CH11" s="1078">
        <v>2</v>
      </c>
      <c r="CI11" s="1079"/>
      <c r="CJ11" s="1079"/>
      <c r="CK11" s="1079"/>
      <c r="CL11" s="1080"/>
      <c r="CM11" s="1078">
        <v>45</v>
      </c>
      <c r="CN11" s="1079"/>
      <c r="CO11" s="1079"/>
      <c r="CP11" s="1079"/>
      <c r="CQ11" s="1080"/>
      <c r="CR11" s="1078">
        <v>7</v>
      </c>
      <c r="CS11" s="1079"/>
      <c r="CT11" s="1079"/>
      <c r="CU11" s="1079"/>
      <c r="CV11" s="1080"/>
      <c r="CW11" s="1078" t="s">
        <v>590</v>
      </c>
      <c r="CX11" s="1079"/>
      <c r="CY11" s="1079"/>
      <c r="CZ11" s="1079"/>
      <c r="DA11" s="1080"/>
      <c r="DB11" s="1078" t="s">
        <v>590</v>
      </c>
      <c r="DC11" s="1079"/>
      <c r="DD11" s="1079"/>
      <c r="DE11" s="1079"/>
      <c r="DF11" s="1080"/>
      <c r="DG11" s="1078" t="s">
        <v>590</v>
      </c>
      <c r="DH11" s="1079"/>
      <c r="DI11" s="1079"/>
      <c r="DJ11" s="1079"/>
      <c r="DK11" s="1080"/>
      <c r="DL11" s="1078" t="s">
        <v>590</v>
      </c>
      <c r="DM11" s="1079"/>
      <c r="DN11" s="1079"/>
      <c r="DO11" s="1079"/>
      <c r="DP11" s="1080"/>
      <c r="DQ11" s="1078" t="s">
        <v>590</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3285</v>
      </c>
      <c r="R23" s="1158"/>
      <c r="S23" s="1158"/>
      <c r="T23" s="1158"/>
      <c r="U23" s="1158"/>
      <c r="V23" s="1158">
        <v>3010</v>
      </c>
      <c r="W23" s="1158"/>
      <c r="X23" s="1158"/>
      <c r="Y23" s="1158"/>
      <c r="Z23" s="1158"/>
      <c r="AA23" s="1158">
        <v>275</v>
      </c>
      <c r="AB23" s="1158"/>
      <c r="AC23" s="1158"/>
      <c r="AD23" s="1158"/>
      <c r="AE23" s="1159"/>
      <c r="AF23" s="1160">
        <v>180</v>
      </c>
      <c r="AG23" s="1158"/>
      <c r="AH23" s="1158"/>
      <c r="AI23" s="1158"/>
      <c r="AJ23" s="1161"/>
      <c r="AK23" s="1162"/>
      <c r="AL23" s="1163"/>
      <c r="AM23" s="1163"/>
      <c r="AN23" s="1163"/>
      <c r="AO23" s="1163"/>
      <c r="AP23" s="1158">
        <v>3103</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232</v>
      </c>
      <c r="R28" s="1143"/>
      <c r="S28" s="1143"/>
      <c r="T28" s="1143"/>
      <c r="U28" s="1143"/>
      <c r="V28" s="1143">
        <v>214</v>
      </c>
      <c r="W28" s="1143"/>
      <c r="X28" s="1143"/>
      <c r="Y28" s="1143"/>
      <c r="Z28" s="1143"/>
      <c r="AA28" s="1143">
        <v>18</v>
      </c>
      <c r="AB28" s="1143"/>
      <c r="AC28" s="1143"/>
      <c r="AD28" s="1143"/>
      <c r="AE28" s="1144"/>
      <c r="AF28" s="1145">
        <v>18</v>
      </c>
      <c r="AG28" s="1143"/>
      <c r="AH28" s="1143"/>
      <c r="AI28" s="1143"/>
      <c r="AJ28" s="1146"/>
      <c r="AK28" s="1147">
        <v>20</v>
      </c>
      <c r="AL28" s="1135"/>
      <c r="AM28" s="1135"/>
      <c r="AN28" s="1135"/>
      <c r="AO28" s="1135"/>
      <c r="AP28" s="1135" t="s">
        <v>590</v>
      </c>
      <c r="AQ28" s="1135"/>
      <c r="AR28" s="1135"/>
      <c r="AS28" s="1135"/>
      <c r="AT28" s="1135"/>
      <c r="AU28" s="1135" t="s">
        <v>591</v>
      </c>
      <c r="AV28" s="1135"/>
      <c r="AW28" s="1135"/>
      <c r="AX28" s="1135"/>
      <c r="AY28" s="1135"/>
      <c r="AZ28" s="1136" t="s">
        <v>591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340</v>
      </c>
      <c r="R29" s="1133"/>
      <c r="S29" s="1133"/>
      <c r="T29" s="1133"/>
      <c r="U29" s="1133"/>
      <c r="V29" s="1133">
        <v>332</v>
      </c>
      <c r="W29" s="1133"/>
      <c r="X29" s="1133"/>
      <c r="Y29" s="1133"/>
      <c r="Z29" s="1133"/>
      <c r="AA29" s="1133">
        <v>8</v>
      </c>
      <c r="AB29" s="1133"/>
      <c r="AC29" s="1133"/>
      <c r="AD29" s="1133"/>
      <c r="AE29" s="1134"/>
      <c r="AF29" s="1108">
        <v>8</v>
      </c>
      <c r="AG29" s="1109"/>
      <c r="AH29" s="1109"/>
      <c r="AI29" s="1109"/>
      <c r="AJ29" s="1110"/>
      <c r="AK29" s="1069">
        <v>54</v>
      </c>
      <c r="AL29" s="1060"/>
      <c r="AM29" s="1060"/>
      <c r="AN29" s="1060"/>
      <c r="AO29" s="1060"/>
      <c r="AP29" s="1060" t="s">
        <v>590</v>
      </c>
      <c r="AQ29" s="1060"/>
      <c r="AR29" s="1060"/>
      <c r="AS29" s="1060"/>
      <c r="AT29" s="1060"/>
      <c r="AU29" s="1060" t="s">
        <v>590</v>
      </c>
      <c r="AV29" s="1060"/>
      <c r="AW29" s="1060"/>
      <c r="AX29" s="1060"/>
      <c r="AY29" s="1060"/>
      <c r="AZ29" s="1131" t="s">
        <v>591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128</v>
      </c>
      <c r="R30" s="1133"/>
      <c r="S30" s="1133"/>
      <c r="T30" s="1133"/>
      <c r="U30" s="1133"/>
      <c r="V30" s="1133">
        <v>91</v>
      </c>
      <c r="W30" s="1133"/>
      <c r="X30" s="1133"/>
      <c r="Y30" s="1133"/>
      <c r="Z30" s="1133"/>
      <c r="AA30" s="1133">
        <v>37</v>
      </c>
      <c r="AB30" s="1133"/>
      <c r="AC30" s="1133"/>
      <c r="AD30" s="1133"/>
      <c r="AE30" s="1134"/>
      <c r="AF30" s="1108">
        <v>37</v>
      </c>
      <c r="AG30" s="1109"/>
      <c r="AH30" s="1109"/>
      <c r="AI30" s="1109"/>
      <c r="AJ30" s="1110"/>
      <c r="AK30" s="1069">
        <v>1</v>
      </c>
      <c r="AL30" s="1060"/>
      <c r="AM30" s="1060"/>
      <c r="AN30" s="1060"/>
      <c r="AO30" s="1060"/>
      <c r="AP30" s="1060">
        <v>8</v>
      </c>
      <c r="AQ30" s="1060"/>
      <c r="AR30" s="1060"/>
      <c r="AS30" s="1060"/>
      <c r="AT30" s="1060"/>
      <c r="AU30" s="1060">
        <v>5</v>
      </c>
      <c r="AV30" s="1060"/>
      <c r="AW30" s="1060"/>
      <c r="AX30" s="1060"/>
      <c r="AY30" s="1060"/>
      <c r="AZ30" s="1131" t="s">
        <v>590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16</v>
      </c>
      <c r="R31" s="1133"/>
      <c r="S31" s="1133"/>
      <c r="T31" s="1133"/>
      <c r="U31" s="1133"/>
      <c r="V31" s="1133">
        <v>16</v>
      </c>
      <c r="W31" s="1133"/>
      <c r="X31" s="1133"/>
      <c r="Y31" s="1133"/>
      <c r="Z31" s="1133"/>
      <c r="AA31" s="1133" t="s">
        <v>591</v>
      </c>
      <c r="AB31" s="1133"/>
      <c r="AC31" s="1133"/>
      <c r="AD31" s="1133"/>
      <c r="AE31" s="1134"/>
      <c r="AF31" s="1108" t="s">
        <v>404</v>
      </c>
      <c r="AG31" s="1109"/>
      <c r="AH31" s="1109"/>
      <c r="AI31" s="1109"/>
      <c r="AJ31" s="1110"/>
      <c r="AK31" s="1069">
        <v>9</v>
      </c>
      <c r="AL31" s="1060"/>
      <c r="AM31" s="1060"/>
      <c r="AN31" s="1060"/>
      <c r="AO31" s="1060"/>
      <c r="AP31" s="1060" t="s">
        <v>592</v>
      </c>
      <c r="AQ31" s="1060"/>
      <c r="AR31" s="1060"/>
      <c r="AS31" s="1060"/>
      <c r="AT31" s="1060"/>
      <c r="AU31" s="1060" t="s">
        <v>590</v>
      </c>
      <c r="AV31" s="1060"/>
      <c r="AW31" s="1060"/>
      <c r="AX31" s="1060"/>
      <c r="AY31" s="1060"/>
      <c r="AZ31" s="1131" t="s">
        <v>590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45</v>
      </c>
      <c r="R32" s="1133"/>
      <c r="S32" s="1133"/>
      <c r="T32" s="1133"/>
      <c r="U32" s="1133"/>
      <c r="V32" s="1133">
        <v>44</v>
      </c>
      <c r="W32" s="1133"/>
      <c r="X32" s="1133"/>
      <c r="Y32" s="1133"/>
      <c r="Z32" s="1133"/>
      <c r="AA32" s="1133">
        <v>1</v>
      </c>
      <c r="AB32" s="1133"/>
      <c r="AC32" s="1133"/>
      <c r="AD32" s="1133"/>
      <c r="AE32" s="1134"/>
      <c r="AF32" s="1108">
        <v>1</v>
      </c>
      <c r="AG32" s="1109"/>
      <c r="AH32" s="1109"/>
      <c r="AI32" s="1109"/>
      <c r="AJ32" s="1110"/>
      <c r="AK32" s="1069">
        <v>18</v>
      </c>
      <c r="AL32" s="1060"/>
      <c r="AM32" s="1060"/>
      <c r="AN32" s="1060"/>
      <c r="AO32" s="1060"/>
      <c r="AP32" s="1060" t="s">
        <v>590</v>
      </c>
      <c r="AQ32" s="1060"/>
      <c r="AR32" s="1060"/>
      <c r="AS32" s="1060"/>
      <c r="AT32" s="1060"/>
      <c r="AU32" s="1060" t="s">
        <v>590</v>
      </c>
      <c r="AV32" s="1060"/>
      <c r="AW32" s="1060"/>
      <c r="AX32" s="1060"/>
      <c r="AY32" s="1060"/>
      <c r="AZ32" s="1131" t="s">
        <v>590</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55</v>
      </c>
      <c r="R33" s="1133"/>
      <c r="S33" s="1133"/>
      <c r="T33" s="1133"/>
      <c r="U33" s="1133"/>
      <c r="V33" s="1133">
        <v>36</v>
      </c>
      <c r="W33" s="1133"/>
      <c r="X33" s="1133"/>
      <c r="Y33" s="1133"/>
      <c r="Z33" s="1133"/>
      <c r="AA33" s="1133">
        <v>19</v>
      </c>
      <c r="AB33" s="1133"/>
      <c r="AC33" s="1133"/>
      <c r="AD33" s="1133"/>
      <c r="AE33" s="1134"/>
      <c r="AF33" s="1108">
        <v>19</v>
      </c>
      <c r="AG33" s="1109"/>
      <c r="AH33" s="1109"/>
      <c r="AI33" s="1109"/>
      <c r="AJ33" s="1110"/>
      <c r="AK33" s="1069">
        <v>11</v>
      </c>
      <c r="AL33" s="1060"/>
      <c r="AM33" s="1060"/>
      <c r="AN33" s="1060"/>
      <c r="AO33" s="1060"/>
      <c r="AP33" s="1060">
        <v>178</v>
      </c>
      <c r="AQ33" s="1060"/>
      <c r="AR33" s="1060"/>
      <c r="AS33" s="1060"/>
      <c r="AT33" s="1060"/>
      <c r="AU33" s="1060">
        <v>97</v>
      </c>
      <c r="AV33" s="1060"/>
      <c r="AW33" s="1060"/>
      <c r="AX33" s="1060"/>
      <c r="AY33" s="1060"/>
      <c r="AZ33" s="1131" t="s">
        <v>590</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84</v>
      </c>
      <c r="AG63" s="1048"/>
      <c r="AH63" s="1048"/>
      <c r="AI63" s="1048"/>
      <c r="AJ63" s="1119"/>
      <c r="AK63" s="1120"/>
      <c r="AL63" s="1052"/>
      <c r="AM63" s="1052"/>
      <c r="AN63" s="1052"/>
      <c r="AO63" s="1052"/>
      <c r="AP63" s="1048">
        <v>186</v>
      </c>
      <c r="AQ63" s="1048"/>
      <c r="AR63" s="1048"/>
      <c r="AS63" s="1048"/>
      <c r="AT63" s="1048"/>
      <c r="AU63" s="1048">
        <v>102</v>
      </c>
      <c r="AV63" s="1048"/>
      <c r="AW63" s="1048"/>
      <c r="AX63" s="1048"/>
      <c r="AY63" s="1048"/>
      <c r="AZ63" s="1114"/>
      <c r="BA63" s="1114"/>
      <c r="BB63" s="1114"/>
      <c r="BC63" s="1114"/>
      <c r="BD63" s="1114"/>
      <c r="BE63" s="1049"/>
      <c r="BF63" s="1049"/>
      <c r="BG63" s="1049"/>
      <c r="BH63" s="1049"/>
      <c r="BI63" s="1050"/>
      <c r="BJ63" s="1115" t="s">
        <v>385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414</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385</v>
      </c>
      <c r="R68" s="1071"/>
      <c r="S68" s="1071"/>
      <c r="T68" s="1071"/>
      <c r="U68" s="1071"/>
      <c r="V68" s="1071">
        <v>344</v>
      </c>
      <c r="W68" s="1071"/>
      <c r="X68" s="1071"/>
      <c r="Y68" s="1071"/>
      <c r="Z68" s="1071"/>
      <c r="AA68" s="1071">
        <v>41</v>
      </c>
      <c r="AB68" s="1071"/>
      <c r="AC68" s="1071"/>
      <c r="AD68" s="1071"/>
      <c r="AE68" s="1071"/>
      <c r="AF68" s="1071">
        <v>41</v>
      </c>
      <c r="AG68" s="1071"/>
      <c r="AH68" s="1071"/>
      <c r="AI68" s="1071"/>
      <c r="AJ68" s="1071"/>
      <c r="AK68" s="1071">
        <v>19</v>
      </c>
      <c r="AL68" s="1071"/>
      <c r="AM68" s="1071"/>
      <c r="AN68" s="1071"/>
      <c r="AO68" s="1071"/>
      <c r="AP68" s="1071">
        <v>47</v>
      </c>
      <c r="AQ68" s="1071"/>
      <c r="AR68" s="1071"/>
      <c r="AS68" s="1071"/>
      <c r="AT68" s="1071"/>
      <c r="AU68" s="1071">
        <v>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704</v>
      </c>
      <c r="R69" s="1060"/>
      <c r="S69" s="1060"/>
      <c r="T69" s="1060"/>
      <c r="U69" s="1060"/>
      <c r="V69" s="1060">
        <v>693</v>
      </c>
      <c r="W69" s="1060"/>
      <c r="X69" s="1060"/>
      <c r="Y69" s="1060"/>
      <c r="Z69" s="1060"/>
      <c r="AA69" s="1060">
        <v>11</v>
      </c>
      <c r="AB69" s="1060"/>
      <c r="AC69" s="1060"/>
      <c r="AD69" s="1060"/>
      <c r="AE69" s="1060"/>
      <c r="AF69" s="1060">
        <v>11</v>
      </c>
      <c r="AG69" s="1060"/>
      <c r="AH69" s="1060"/>
      <c r="AI69" s="1060"/>
      <c r="AJ69" s="1060"/>
      <c r="AK69" s="1060">
        <v>7</v>
      </c>
      <c r="AL69" s="1060"/>
      <c r="AM69" s="1060"/>
      <c r="AN69" s="1060"/>
      <c r="AO69" s="1060"/>
      <c r="AP69" s="1060" t="s">
        <v>590</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132342</v>
      </c>
      <c r="R70" s="1060"/>
      <c r="S70" s="1060"/>
      <c r="T70" s="1060"/>
      <c r="U70" s="1060"/>
      <c r="V70" s="1060">
        <v>124645</v>
      </c>
      <c r="W70" s="1060"/>
      <c r="X70" s="1060"/>
      <c r="Y70" s="1060"/>
      <c r="Z70" s="1060"/>
      <c r="AA70" s="1060">
        <v>7697</v>
      </c>
      <c r="AB70" s="1060"/>
      <c r="AC70" s="1060"/>
      <c r="AD70" s="1060"/>
      <c r="AE70" s="1060"/>
      <c r="AF70" s="1060">
        <v>7697</v>
      </c>
      <c r="AG70" s="1060"/>
      <c r="AH70" s="1060"/>
      <c r="AI70" s="1060"/>
      <c r="AJ70" s="1060"/>
      <c r="AK70" s="1060" t="s">
        <v>592</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5519</v>
      </c>
      <c r="R71" s="1060"/>
      <c r="S71" s="1060"/>
      <c r="T71" s="1060"/>
      <c r="U71" s="1060"/>
      <c r="V71" s="1060">
        <v>5128</v>
      </c>
      <c r="W71" s="1060"/>
      <c r="X71" s="1060"/>
      <c r="Y71" s="1060"/>
      <c r="Z71" s="1060"/>
      <c r="AA71" s="1060">
        <v>391</v>
      </c>
      <c r="AB71" s="1060"/>
      <c r="AC71" s="1060"/>
      <c r="AD71" s="1060"/>
      <c r="AE71" s="1060"/>
      <c r="AF71" s="1060">
        <v>391</v>
      </c>
      <c r="AG71" s="1060"/>
      <c r="AH71" s="1060"/>
      <c r="AI71" s="1060"/>
      <c r="AJ71" s="1060"/>
      <c r="AK71" s="1060">
        <v>6</v>
      </c>
      <c r="AL71" s="1060"/>
      <c r="AM71" s="1060"/>
      <c r="AN71" s="1060"/>
      <c r="AO71" s="1060"/>
      <c r="AP71" s="1060" t="s">
        <v>591</v>
      </c>
      <c r="AQ71" s="1060"/>
      <c r="AR71" s="1060"/>
      <c r="AS71" s="1060"/>
      <c r="AT71" s="1060"/>
      <c r="AU71" s="1060" t="s">
        <v>591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138</v>
      </c>
      <c r="R72" s="1060"/>
      <c r="S72" s="1060"/>
      <c r="T72" s="1060"/>
      <c r="U72" s="1060"/>
      <c r="V72" s="1060">
        <v>67</v>
      </c>
      <c r="W72" s="1060"/>
      <c r="X72" s="1060"/>
      <c r="Y72" s="1060"/>
      <c r="Z72" s="1060"/>
      <c r="AA72" s="1060">
        <v>71</v>
      </c>
      <c r="AB72" s="1060"/>
      <c r="AC72" s="1060"/>
      <c r="AD72" s="1060"/>
      <c r="AE72" s="1060"/>
      <c r="AF72" s="1060">
        <v>71</v>
      </c>
      <c r="AG72" s="1060"/>
      <c r="AH72" s="1060"/>
      <c r="AI72" s="1060"/>
      <c r="AJ72" s="1060"/>
      <c r="AK72" s="1060" t="s">
        <v>593</v>
      </c>
      <c r="AL72" s="1060"/>
      <c r="AM72" s="1060"/>
      <c r="AN72" s="1060"/>
      <c r="AO72" s="1060"/>
      <c r="AP72" s="1060" t="s">
        <v>595</v>
      </c>
      <c r="AQ72" s="1060"/>
      <c r="AR72" s="1060"/>
      <c r="AS72" s="1060"/>
      <c r="AT72" s="1060"/>
      <c r="AU72" s="1060" t="s">
        <v>591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2</v>
      </c>
      <c r="R73" s="1060"/>
      <c r="S73" s="1060"/>
      <c r="T73" s="1060"/>
      <c r="U73" s="1060"/>
      <c r="V73" s="1060">
        <v>1</v>
      </c>
      <c r="W73" s="1060"/>
      <c r="X73" s="1060"/>
      <c r="Y73" s="1060"/>
      <c r="Z73" s="1060"/>
      <c r="AA73" s="1060">
        <v>1</v>
      </c>
      <c r="AB73" s="1060"/>
      <c r="AC73" s="1060"/>
      <c r="AD73" s="1060"/>
      <c r="AE73" s="1060"/>
      <c r="AF73" s="1060">
        <v>1</v>
      </c>
      <c r="AG73" s="1060"/>
      <c r="AH73" s="1060"/>
      <c r="AI73" s="1060"/>
      <c r="AJ73" s="1060"/>
      <c r="AK73" s="1060" t="s">
        <v>594</v>
      </c>
      <c r="AL73" s="1060"/>
      <c r="AM73" s="1060"/>
      <c r="AN73" s="1060"/>
      <c r="AO73" s="1060"/>
      <c r="AP73" s="1060" t="s">
        <v>590</v>
      </c>
      <c r="AQ73" s="1060"/>
      <c r="AR73" s="1060"/>
      <c r="AS73" s="1060"/>
      <c r="AT73" s="1060"/>
      <c r="AU73" s="1060" t="s">
        <v>591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8212</v>
      </c>
      <c r="AG88" s="1048"/>
      <c r="AH88" s="1048"/>
      <c r="AI88" s="1048"/>
      <c r="AJ88" s="1048"/>
      <c r="AK88" s="1052"/>
      <c r="AL88" s="1052"/>
      <c r="AM88" s="1052"/>
      <c r="AN88" s="1052"/>
      <c r="AO88" s="1052"/>
      <c r="AP88" s="1048">
        <v>47</v>
      </c>
      <c r="AQ88" s="1048"/>
      <c r="AR88" s="1048"/>
      <c r="AS88" s="1048"/>
      <c r="AT88" s="1048"/>
      <c r="AU88" s="1048">
        <v>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489</v>
      </c>
      <c r="CS102" s="1040"/>
      <c r="CT102" s="1040"/>
      <c r="CU102" s="1040"/>
      <c r="CV102" s="1041"/>
      <c r="CW102" s="1039"/>
      <c r="CX102" s="1040"/>
      <c r="CY102" s="1040"/>
      <c r="CZ102" s="1040"/>
      <c r="DA102" s="1041"/>
      <c r="DB102" s="1039">
        <v>10</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305</v>
      </c>
      <c r="AG109" s="983"/>
      <c r="AH109" s="983"/>
      <c r="AI109" s="983"/>
      <c r="AJ109" s="984"/>
      <c r="AK109" s="985" t="s">
        <v>304</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305</v>
      </c>
      <c r="BW109" s="983"/>
      <c r="BX109" s="983"/>
      <c r="BY109" s="983"/>
      <c r="BZ109" s="984"/>
      <c r="CA109" s="985" t="s">
        <v>304</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305</v>
      </c>
      <c r="DM109" s="983"/>
      <c r="DN109" s="983"/>
      <c r="DO109" s="983"/>
      <c r="DP109" s="984"/>
      <c r="DQ109" s="985" t="s">
        <v>304</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365339</v>
      </c>
      <c r="AB110" s="976"/>
      <c r="AC110" s="976"/>
      <c r="AD110" s="976"/>
      <c r="AE110" s="977"/>
      <c r="AF110" s="978">
        <v>326841</v>
      </c>
      <c r="AG110" s="976"/>
      <c r="AH110" s="976"/>
      <c r="AI110" s="976"/>
      <c r="AJ110" s="977"/>
      <c r="AK110" s="978">
        <v>308787</v>
      </c>
      <c r="AL110" s="976"/>
      <c r="AM110" s="976"/>
      <c r="AN110" s="976"/>
      <c r="AO110" s="977"/>
      <c r="AP110" s="979">
        <v>24.8</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2742720</v>
      </c>
      <c r="BR110" s="923"/>
      <c r="BS110" s="923"/>
      <c r="BT110" s="923"/>
      <c r="BU110" s="923"/>
      <c r="BV110" s="923">
        <v>2846374</v>
      </c>
      <c r="BW110" s="923"/>
      <c r="BX110" s="923"/>
      <c r="BY110" s="923"/>
      <c r="BZ110" s="923"/>
      <c r="CA110" s="923">
        <v>3102893</v>
      </c>
      <c r="CB110" s="923"/>
      <c r="CC110" s="923"/>
      <c r="CD110" s="923"/>
      <c r="CE110" s="923"/>
      <c r="CF110" s="947">
        <v>249.3</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385</v>
      </c>
      <c r="DH110" s="923"/>
      <c r="DI110" s="923"/>
      <c r="DJ110" s="923"/>
      <c r="DK110" s="923"/>
      <c r="DL110" s="923" t="s">
        <v>435</v>
      </c>
      <c r="DM110" s="923"/>
      <c r="DN110" s="923"/>
      <c r="DO110" s="923"/>
      <c r="DP110" s="923"/>
      <c r="DQ110" s="923" t="s">
        <v>435</v>
      </c>
      <c r="DR110" s="923"/>
      <c r="DS110" s="923"/>
      <c r="DT110" s="923"/>
      <c r="DU110" s="923"/>
      <c r="DV110" s="924" t="s">
        <v>436</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128</v>
      </c>
      <c r="AG111" s="1004"/>
      <c r="AH111" s="1004"/>
      <c r="AI111" s="1004"/>
      <c r="AJ111" s="1005"/>
      <c r="AK111" s="1006" t="s">
        <v>435</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441</v>
      </c>
      <c r="BR111" s="895"/>
      <c r="BS111" s="895"/>
      <c r="BT111" s="895"/>
      <c r="BU111" s="895"/>
      <c r="BV111" s="895" t="s">
        <v>441</v>
      </c>
      <c r="BW111" s="895"/>
      <c r="BX111" s="895"/>
      <c r="BY111" s="895"/>
      <c r="BZ111" s="895"/>
      <c r="CA111" s="895" t="s">
        <v>439</v>
      </c>
      <c r="CB111" s="895"/>
      <c r="CC111" s="895"/>
      <c r="CD111" s="895"/>
      <c r="CE111" s="895"/>
      <c r="CF111" s="956" t="s">
        <v>435</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385</v>
      </c>
      <c r="DH111" s="895"/>
      <c r="DI111" s="895"/>
      <c r="DJ111" s="895"/>
      <c r="DK111" s="895"/>
      <c r="DL111" s="895" t="s">
        <v>439</v>
      </c>
      <c r="DM111" s="895"/>
      <c r="DN111" s="895"/>
      <c r="DO111" s="895"/>
      <c r="DP111" s="895"/>
      <c r="DQ111" s="895" t="s">
        <v>439</v>
      </c>
      <c r="DR111" s="895"/>
      <c r="DS111" s="895"/>
      <c r="DT111" s="895"/>
      <c r="DU111" s="895"/>
      <c r="DV111" s="872" t="s">
        <v>441</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436</v>
      </c>
      <c r="AG112" s="858"/>
      <c r="AH112" s="858"/>
      <c r="AI112" s="858"/>
      <c r="AJ112" s="859"/>
      <c r="AK112" s="860" t="s">
        <v>439</v>
      </c>
      <c r="AL112" s="858"/>
      <c r="AM112" s="858"/>
      <c r="AN112" s="858"/>
      <c r="AO112" s="859"/>
      <c r="AP112" s="905" t="s">
        <v>438</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129590</v>
      </c>
      <c r="BR112" s="895"/>
      <c r="BS112" s="895"/>
      <c r="BT112" s="895"/>
      <c r="BU112" s="895"/>
      <c r="BV112" s="895">
        <v>115316</v>
      </c>
      <c r="BW112" s="895"/>
      <c r="BX112" s="895"/>
      <c r="BY112" s="895"/>
      <c r="BZ112" s="895"/>
      <c r="CA112" s="895">
        <v>102713</v>
      </c>
      <c r="CB112" s="895"/>
      <c r="CC112" s="895"/>
      <c r="CD112" s="895"/>
      <c r="CE112" s="895"/>
      <c r="CF112" s="956">
        <v>8.3000000000000007</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435</v>
      </c>
      <c r="DM112" s="895"/>
      <c r="DN112" s="895"/>
      <c r="DO112" s="895"/>
      <c r="DP112" s="895"/>
      <c r="DQ112" s="895" t="s">
        <v>435</v>
      </c>
      <c r="DR112" s="895"/>
      <c r="DS112" s="895"/>
      <c r="DT112" s="895"/>
      <c r="DU112" s="895"/>
      <c r="DV112" s="872" t="s">
        <v>441</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16156</v>
      </c>
      <c r="AB113" s="1004"/>
      <c r="AC113" s="1004"/>
      <c r="AD113" s="1004"/>
      <c r="AE113" s="1005"/>
      <c r="AF113" s="1006">
        <v>11011</v>
      </c>
      <c r="AG113" s="1004"/>
      <c r="AH113" s="1004"/>
      <c r="AI113" s="1004"/>
      <c r="AJ113" s="1005"/>
      <c r="AK113" s="1006">
        <v>11287</v>
      </c>
      <c r="AL113" s="1004"/>
      <c r="AM113" s="1004"/>
      <c r="AN113" s="1004"/>
      <c r="AO113" s="1005"/>
      <c r="AP113" s="1007">
        <v>0.9</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6655</v>
      </c>
      <c r="BR113" s="895"/>
      <c r="BS113" s="895"/>
      <c r="BT113" s="895"/>
      <c r="BU113" s="895"/>
      <c r="BV113" s="895">
        <v>5546</v>
      </c>
      <c r="BW113" s="895"/>
      <c r="BX113" s="895"/>
      <c r="BY113" s="895"/>
      <c r="BZ113" s="895"/>
      <c r="CA113" s="895">
        <v>4437</v>
      </c>
      <c r="CB113" s="895"/>
      <c r="CC113" s="895"/>
      <c r="CD113" s="895"/>
      <c r="CE113" s="895"/>
      <c r="CF113" s="956">
        <v>0.4</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450</v>
      </c>
      <c r="DH113" s="858"/>
      <c r="DI113" s="858"/>
      <c r="DJ113" s="858"/>
      <c r="DK113" s="859"/>
      <c r="DL113" s="860" t="s">
        <v>435</v>
      </c>
      <c r="DM113" s="858"/>
      <c r="DN113" s="858"/>
      <c r="DO113" s="858"/>
      <c r="DP113" s="859"/>
      <c r="DQ113" s="860" t="s">
        <v>439</v>
      </c>
      <c r="DR113" s="858"/>
      <c r="DS113" s="858"/>
      <c r="DT113" s="858"/>
      <c r="DU113" s="859"/>
      <c r="DV113" s="905" t="s">
        <v>435</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1132</v>
      </c>
      <c r="AB114" s="858"/>
      <c r="AC114" s="858"/>
      <c r="AD114" s="858"/>
      <c r="AE114" s="859"/>
      <c r="AF114" s="860">
        <v>1128</v>
      </c>
      <c r="AG114" s="858"/>
      <c r="AH114" s="858"/>
      <c r="AI114" s="858"/>
      <c r="AJ114" s="859"/>
      <c r="AK114" s="860">
        <v>1125</v>
      </c>
      <c r="AL114" s="858"/>
      <c r="AM114" s="858"/>
      <c r="AN114" s="858"/>
      <c r="AO114" s="859"/>
      <c r="AP114" s="905">
        <v>0.1</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393005</v>
      </c>
      <c r="BR114" s="895"/>
      <c r="BS114" s="895"/>
      <c r="BT114" s="895"/>
      <c r="BU114" s="895"/>
      <c r="BV114" s="895">
        <v>371836</v>
      </c>
      <c r="BW114" s="895"/>
      <c r="BX114" s="895"/>
      <c r="BY114" s="895"/>
      <c r="BZ114" s="895"/>
      <c r="CA114" s="895">
        <v>340346</v>
      </c>
      <c r="CB114" s="895"/>
      <c r="CC114" s="895"/>
      <c r="CD114" s="895"/>
      <c r="CE114" s="895"/>
      <c r="CF114" s="956">
        <v>27.3</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385</v>
      </c>
      <c r="DM114" s="858"/>
      <c r="DN114" s="858"/>
      <c r="DO114" s="858"/>
      <c r="DP114" s="859"/>
      <c r="DQ114" s="860" t="s">
        <v>438</v>
      </c>
      <c r="DR114" s="858"/>
      <c r="DS114" s="858"/>
      <c r="DT114" s="858"/>
      <c r="DU114" s="859"/>
      <c r="DV114" s="905" t="s">
        <v>439</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385</v>
      </c>
      <c r="AB115" s="1004"/>
      <c r="AC115" s="1004"/>
      <c r="AD115" s="1004"/>
      <c r="AE115" s="1005"/>
      <c r="AF115" s="1006" t="s">
        <v>385</v>
      </c>
      <c r="AG115" s="1004"/>
      <c r="AH115" s="1004"/>
      <c r="AI115" s="1004"/>
      <c r="AJ115" s="1005"/>
      <c r="AK115" s="1006" t="s">
        <v>128</v>
      </c>
      <c r="AL115" s="1004"/>
      <c r="AM115" s="1004"/>
      <c r="AN115" s="1004"/>
      <c r="AO115" s="1005"/>
      <c r="AP115" s="1007" t="s">
        <v>128</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439</v>
      </c>
      <c r="BR115" s="895"/>
      <c r="BS115" s="895"/>
      <c r="BT115" s="895"/>
      <c r="BU115" s="895"/>
      <c r="BV115" s="895" t="s">
        <v>439</v>
      </c>
      <c r="BW115" s="895"/>
      <c r="BX115" s="895"/>
      <c r="BY115" s="895"/>
      <c r="BZ115" s="895"/>
      <c r="CA115" s="895" t="s">
        <v>439</v>
      </c>
      <c r="CB115" s="895"/>
      <c r="CC115" s="895"/>
      <c r="CD115" s="895"/>
      <c r="CE115" s="895"/>
      <c r="CF115" s="956" t="s">
        <v>441</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439</v>
      </c>
      <c r="DH115" s="858"/>
      <c r="DI115" s="858"/>
      <c r="DJ115" s="858"/>
      <c r="DK115" s="859"/>
      <c r="DL115" s="860" t="s">
        <v>450</v>
      </c>
      <c r="DM115" s="858"/>
      <c r="DN115" s="858"/>
      <c r="DO115" s="858"/>
      <c r="DP115" s="859"/>
      <c r="DQ115" s="860" t="s">
        <v>439</v>
      </c>
      <c r="DR115" s="858"/>
      <c r="DS115" s="858"/>
      <c r="DT115" s="858"/>
      <c r="DU115" s="859"/>
      <c r="DV115" s="905" t="s">
        <v>438</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439</v>
      </c>
      <c r="AB116" s="858"/>
      <c r="AC116" s="858"/>
      <c r="AD116" s="858"/>
      <c r="AE116" s="859"/>
      <c r="AF116" s="860" t="s">
        <v>438</v>
      </c>
      <c r="AG116" s="858"/>
      <c r="AH116" s="858"/>
      <c r="AI116" s="858"/>
      <c r="AJ116" s="859"/>
      <c r="AK116" s="860" t="s">
        <v>450</v>
      </c>
      <c r="AL116" s="858"/>
      <c r="AM116" s="858"/>
      <c r="AN116" s="858"/>
      <c r="AO116" s="859"/>
      <c r="AP116" s="905" t="s">
        <v>439</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436</v>
      </c>
      <c r="BW116" s="895"/>
      <c r="BX116" s="895"/>
      <c r="BY116" s="895"/>
      <c r="BZ116" s="895"/>
      <c r="CA116" s="895" t="s">
        <v>385</v>
      </c>
      <c r="CB116" s="895"/>
      <c r="CC116" s="895"/>
      <c r="CD116" s="895"/>
      <c r="CE116" s="895"/>
      <c r="CF116" s="956" t="s">
        <v>439</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441</v>
      </c>
      <c r="DH116" s="858"/>
      <c r="DI116" s="858"/>
      <c r="DJ116" s="858"/>
      <c r="DK116" s="859"/>
      <c r="DL116" s="860" t="s">
        <v>385</v>
      </c>
      <c r="DM116" s="858"/>
      <c r="DN116" s="858"/>
      <c r="DO116" s="858"/>
      <c r="DP116" s="859"/>
      <c r="DQ116" s="860" t="s">
        <v>435</v>
      </c>
      <c r="DR116" s="858"/>
      <c r="DS116" s="858"/>
      <c r="DT116" s="858"/>
      <c r="DU116" s="859"/>
      <c r="DV116" s="905" t="s">
        <v>439</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382627</v>
      </c>
      <c r="AB117" s="990"/>
      <c r="AC117" s="990"/>
      <c r="AD117" s="990"/>
      <c r="AE117" s="991"/>
      <c r="AF117" s="992">
        <v>338980</v>
      </c>
      <c r="AG117" s="990"/>
      <c r="AH117" s="990"/>
      <c r="AI117" s="990"/>
      <c r="AJ117" s="991"/>
      <c r="AK117" s="992">
        <v>321199</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385</v>
      </c>
      <c r="BR117" s="895"/>
      <c r="BS117" s="895"/>
      <c r="BT117" s="895"/>
      <c r="BU117" s="895"/>
      <c r="BV117" s="895" t="s">
        <v>441</v>
      </c>
      <c r="BW117" s="895"/>
      <c r="BX117" s="895"/>
      <c r="BY117" s="895"/>
      <c r="BZ117" s="895"/>
      <c r="CA117" s="895" t="s">
        <v>385</v>
      </c>
      <c r="CB117" s="895"/>
      <c r="CC117" s="895"/>
      <c r="CD117" s="895"/>
      <c r="CE117" s="895"/>
      <c r="CF117" s="956" t="s">
        <v>385</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385</v>
      </c>
      <c r="DH117" s="858"/>
      <c r="DI117" s="858"/>
      <c r="DJ117" s="858"/>
      <c r="DK117" s="859"/>
      <c r="DL117" s="860" t="s">
        <v>385</v>
      </c>
      <c r="DM117" s="858"/>
      <c r="DN117" s="858"/>
      <c r="DO117" s="858"/>
      <c r="DP117" s="859"/>
      <c r="DQ117" s="860" t="s">
        <v>385</v>
      </c>
      <c r="DR117" s="858"/>
      <c r="DS117" s="858"/>
      <c r="DT117" s="858"/>
      <c r="DU117" s="859"/>
      <c r="DV117" s="905" t="s">
        <v>385</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305</v>
      </c>
      <c r="AG118" s="983"/>
      <c r="AH118" s="983"/>
      <c r="AI118" s="983"/>
      <c r="AJ118" s="984"/>
      <c r="AK118" s="985" t="s">
        <v>304</v>
      </c>
      <c r="AL118" s="983"/>
      <c r="AM118" s="983"/>
      <c r="AN118" s="983"/>
      <c r="AO118" s="984"/>
      <c r="AP118" s="986" t="s">
        <v>429</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450</v>
      </c>
      <c r="BR118" s="926"/>
      <c r="BS118" s="926"/>
      <c r="BT118" s="926"/>
      <c r="BU118" s="926"/>
      <c r="BV118" s="926" t="s">
        <v>450</v>
      </c>
      <c r="BW118" s="926"/>
      <c r="BX118" s="926"/>
      <c r="BY118" s="926"/>
      <c r="BZ118" s="926"/>
      <c r="CA118" s="926" t="s">
        <v>450</v>
      </c>
      <c r="CB118" s="926"/>
      <c r="CC118" s="926"/>
      <c r="CD118" s="926"/>
      <c r="CE118" s="926"/>
      <c r="CF118" s="956" t="s">
        <v>450</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450</v>
      </c>
      <c r="DH118" s="858"/>
      <c r="DI118" s="858"/>
      <c r="DJ118" s="858"/>
      <c r="DK118" s="859"/>
      <c r="DL118" s="860" t="s">
        <v>450</v>
      </c>
      <c r="DM118" s="858"/>
      <c r="DN118" s="858"/>
      <c r="DO118" s="858"/>
      <c r="DP118" s="859"/>
      <c r="DQ118" s="860" t="s">
        <v>450</v>
      </c>
      <c r="DR118" s="858"/>
      <c r="DS118" s="858"/>
      <c r="DT118" s="858"/>
      <c r="DU118" s="859"/>
      <c r="DV118" s="905" t="s">
        <v>450</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450</v>
      </c>
      <c r="AB119" s="976"/>
      <c r="AC119" s="976"/>
      <c r="AD119" s="976"/>
      <c r="AE119" s="977"/>
      <c r="AF119" s="978" t="s">
        <v>128</v>
      </c>
      <c r="AG119" s="976"/>
      <c r="AH119" s="976"/>
      <c r="AI119" s="976"/>
      <c r="AJ119" s="977"/>
      <c r="AK119" s="978" t="s">
        <v>450</v>
      </c>
      <c r="AL119" s="976"/>
      <c r="AM119" s="976"/>
      <c r="AN119" s="976"/>
      <c r="AO119" s="977"/>
      <c r="AP119" s="979" t="s">
        <v>450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465</v>
      </c>
      <c r="BP119" s="959"/>
      <c r="BQ119" s="963">
        <v>3271970</v>
      </c>
      <c r="BR119" s="926"/>
      <c r="BS119" s="926"/>
      <c r="BT119" s="926"/>
      <c r="BU119" s="926"/>
      <c r="BV119" s="926">
        <v>3339072</v>
      </c>
      <c r="BW119" s="926"/>
      <c r="BX119" s="926"/>
      <c r="BY119" s="926"/>
      <c r="BZ119" s="926"/>
      <c r="CA119" s="926">
        <v>3550389</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5158895</v>
      </c>
      <c r="BR120" s="923"/>
      <c r="BS120" s="923"/>
      <c r="BT120" s="923"/>
      <c r="BU120" s="923"/>
      <c r="BV120" s="923">
        <v>5432108</v>
      </c>
      <c r="BW120" s="923"/>
      <c r="BX120" s="923"/>
      <c r="BY120" s="923"/>
      <c r="BZ120" s="923"/>
      <c r="CA120" s="923">
        <v>5265025</v>
      </c>
      <c r="CB120" s="923"/>
      <c r="CC120" s="923"/>
      <c r="CD120" s="923"/>
      <c r="CE120" s="923"/>
      <c r="CF120" s="947">
        <v>423</v>
      </c>
      <c r="CG120" s="948"/>
      <c r="CH120" s="948"/>
      <c r="CI120" s="948"/>
      <c r="CJ120" s="948"/>
      <c r="CK120" s="949" t="s">
        <v>469</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t="s">
        <v>128</v>
      </c>
      <c r="DH120" s="923"/>
      <c r="DI120" s="923"/>
      <c r="DJ120" s="923"/>
      <c r="DK120" s="923"/>
      <c r="DL120" s="923">
        <v>108608</v>
      </c>
      <c r="DM120" s="923"/>
      <c r="DN120" s="923"/>
      <c r="DO120" s="923"/>
      <c r="DP120" s="923"/>
      <c r="DQ120" s="923">
        <v>97311</v>
      </c>
      <c r="DR120" s="923"/>
      <c r="DS120" s="923"/>
      <c r="DT120" s="923"/>
      <c r="DU120" s="923"/>
      <c r="DV120" s="924">
        <v>7.8</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51278</v>
      </c>
      <c r="BR121" s="895"/>
      <c r="BS121" s="895"/>
      <c r="BT121" s="895"/>
      <c r="BU121" s="895"/>
      <c r="BV121" s="895">
        <v>54866</v>
      </c>
      <c r="BW121" s="895"/>
      <c r="BX121" s="895"/>
      <c r="BY121" s="895"/>
      <c r="BZ121" s="895"/>
      <c r="CA121" s="895">
        <v>55047</v>
      </c>
      <c r="CB121" s="895"/>
      <c r="CC121" s="895"/>
      <c r="CD121" s="895"/>
      <c r="CE121" s="895"/>
      <c r="CF121" s="956">
        <v>4.4000000000000004</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7819</v>
      </c>
      <c r="DH121" s="895"/>
      <c r="DI121" s="895"/>
      <c r="DJ121" s="895"/>
      <c r="DK121" s="895"/>
      <c r="DL121" s="895">
        <v>6708</v>
      </c>
      <c r="DM121" s="895"/>
      <c r="DN121" s="895"/>
      <c r="DO121" s="895"/>
      <c r="DP121" s="895"/>
      <c r="DQ121" s="895">
        <v>5402</v>
      </c>
      <c r="DR121" s="895"/>
      <c r="DS121" s="895"/>
      <c r="DT121" s="895"/>
      <c r="DU121" s="895"/>
      <c r="DV121" s="872">
        <v>0.4</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2441713</v>
      </c>
      <c r="BR122" s="926"/>
      <c r="BS122" s="926"/>
      <c r="BT122" s="926"/>
      <c r="BU122" s="926"/>
      <c r="BV122" s="926">
        <v>2511002</v>
      </c>
      <c r="BW122" s="926"/>
      <c r="BX122" s="926"/>
      <c r="BY122" s="926"/>
      <c r="BZ122" s="926"/>
      <c r="CA122" s="926">
        <v>2692711</v>
      </c>
      <c r="CB122" s="926"/>
      <c r="CC122" s="926"/>
      <c r="CD122" s="926"/>
      <c r="CE122" s="926"/>
      <c r="CF122" s="927">
        <v>216.3</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441</v>
      </c>
      <c r="DH122" s="895"/>
      <c r="DI122" s="895"/>
      <c r="DJ122" s="895"/>
      <c r="DK122" s="895"/>
      <c r="DL122" s="895" t="s">
        <v>128</v>
      </c>
      <c r="DM122" s="895"/>
      <c r="DN122" s="895"/>
      <c r="DO122" s="895"/>
      <c r="DP122" s="895"/>
      <c r="DQ122" s="895" t="s">
        <v>404</v>
      </c>
      <c r="DR122" s="895"/>
      <c r="DS122" s="895"/>
      <c r="DT122" s="895"/>
      <c r="DU122" s="895"/>
      <c r="DV122" s="872" t="s">
        <v>436</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475</v>
      </c>
      <c r="AB123" s="858"/>
      <c r="AC123" s="858"/>
      <c r="AD123" s="858"/>
      <c r="AE123" s="859"/>
      <c r="AF123" s="860" t="s">
        <v>404</v>
      </c>
      <c r="AG123" s="858"/>
      <c r="AH123" s="858"/>
      <c r="AI123" s="858"/>
      <c r="AJ123" s="859"/>
      <c r="AK123" s="860" t="s">
        <v>475</v>
      </c>
      <c r="AL123" s="858"/>
      <c r="AM123" s="858"/>
      <c r="AN123" s="858"/>
      <c r="AO123" s="859"/>
      <c r="AP123" s="905" t="s">
        <v>404</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476</v>
      </c>
      <c r="BP123" s="959"/>
      <c r="BQ123" s="913">
        <v>7651886</v>
      </c>
      <c r="BR123" s="914"/>
      <c r="BS123" s="914"/>
      <c r="BT123" s="914"/>
      <c r="BU123" s="914"/>
      <c r="BV123" s="914">
        <v>7997976</v>
      </c>
      <c r="BW123" s="914"/>
      <c r="BX123" s="914"/>
      <c r="BY123" s="914"/>
      <c r="BZ123" s="914"/>
      <c r="CA123" s="914">
        <v>8012783</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475</v>
      </c>
      <c r="DH123" s="858"/>
      <c r="DI123" s="858"/>
      <c r="DJ123" s="858"/>
      <c r="DK123" s="859"/>
      <c r="DL123" s="860" t="s">
        <v>404</v>
      </c>
      <c r="DM123" s="858"/>
      <c r="DN123" s="858"/>
      <c r="DO123" s="858"/>
      <c r="DP123" s="859"/>
      <c r="DQ123" s="860" t="s">
        <v>404</v>
      </c>
      <c r="DR123" s="858"/>
      <c r="DS123" s="858"/>
      <c r="DT123" s="858"/>
      <c r="DU123" s="859"/>
      <c r="DV123" s="905" t="s">
        <v>475</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475</v>
      </c>
      <c r="AL124" s="858"/>
      <c r="AM124" s="858"/>
      <c r="AN124" s="858"/>
      <c r="AO124" s="859"/>
      <c r="AP124" s="905" t="s">
        <v>475</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436</v>
      </c>
      <c r="BR124" s="912"/>
      <c r="BS124" s="912"/>
      <c r="BT124" s="912"/>
      <c r="BU124" s="912"/>
      <c r="BV124" s="912" t="s">
        <v>404</v>
      </c>
      <c r="BW124" s="912"/>
      <c r="BX124" s="912"/>
      <c r="BY124" s="912"/>
      <c r="BZ124" s="912"/>
      <c r="CA124" s="912" t="s">
        <v>436</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v>121771</v>
      </c>
      <c r="DH124" s="841"/>
      <c r="DI124" s="841"/>
      <c r="DJ124" s="841"/>
      <c r="DK124" s="842"/>
      <c r="DL124" s="843" t="s">
        <v>475</v>
      </c>
      <c r="DM124" s="841"/>
      <c r="DN124" s="841"/>
      <c r="DO124" s="841"/>
      <c r="DP124" s="842"/>
      <c r="DQ124" s="843" t="s">
        <v>404</v>
      </c>
      <c r="DR124" s="841"/>
      <c r="DS124" s="841"/>
      <c r="DT124" s="841"/>
      <c r="DU124" s="842"/>
      <c r="DV124" s="929" t="s">
        <v>475</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404</v>
      </c>
      <c r="AB125" s="858"/>
      <c r="AC125" s="858"/>
      <c r="AD125" s="858"/>
      <c r="AE125" s="859"/>
      <c r="AF125" s="860" t="s">
        <v>475</v>
      </c>
      <c r="AG125" s="858"/>
      <c r="AH125" s="858"/>
      <c r="AI125" s="858"/>
      <c r="AJ125" s="859"/>
      <c r="AK125" s="860" t="s">
        <v>475</v>
      </c>
      <c r="AL125" s="858"/>
      <c r="AM125" s="858"/>
      <c r="AN125" s="858"/>
      <c r="AO125" s="859"/>
      <c r="AP125" s="905" t="s">
        <v>436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475</v>
      </c>
      <c r="DH125" s="923"/>
      <c r="DI125" s="923"/>
      <c r="DJ125" s="923"/>
      <c r="DK125" s="923"/>
      <c r="DL125" s="923" t="s">
        <v>128</v>
      </c>
      <c r="DM125" s="923"/>
      <c r="DN125" s="923"/>
      <c r="DO125" s="923"/>
      <c r="DP125" s="923"/>
      <c r="DQ125" s="923" t="s">
        <v>404</v>
      </c>
      <c r="DR125" s="923"/>
      <c r="DS125" s="923"/>
      <c r="DT125" s="923"/>
      <c r="DU125" s="923"/>
      <c r="DV125" s="924" t="s">
        <v>475</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404</v>
      </c>
      <c r="AB126" s="858"/>
      <c r="AC126" s="858"/>
      <c r="AD126" s="858"/>
      <c r="AE126" s="859"/>
      <c r="AF126" s="860" t="s">
        <v>404</v>
      </c>
      <c r="AG126" s="858"/>
      <c r="AH126" s="858"/>
      <c r="AI126" s="858"/>
      <c r="AJ126" s="859"/>
      <c r="AK126" s="860" t="s">
        <v>404</v>
      </c>
      <c r="AL126" s="858"/>
      <c r="AM126" s="858"/>
      <c r="AN126" s="858"/>
      <c r="AO126" s="859"/>
      <c r="AP126" s="905" t="s">
        <v>404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404</v>
      </c>
      <c r="DH126" s="895"/>
      <c r="DI126" s="895"/>
      <c r="DJ126" s="895"/>
      <c r="DK126" s="895"/>
      <c r="DL126" s="895" t="s">
        <v>404</v>
      </c>
      <c r="DM126" s="895"/>
      <c r="DN126" s="895"/>
      <c r="DO126" s="895"/>
      <c r="DP126" s="895"/>
      <c r="DQ126" s="895" t="s">
        <v>475</v>
      </c>
      <c r="DR126" s="895"/>
      <c r="DS126" s="895"/>
      <c r="DT126" s="895"/>
      <c r="DU126" s="895"/>
      <c r="DV126" s="872" t="s">
        <v>436</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404</v>
      </c>
      <c r="AB127" s="858"/>
      <c r="AC127" s="858"/>
      <c r="AD127" s="858"/>
      <c r="AE127" s="859"/>
      <c r="AF127" s="860" t="s">
        <v>404</v>
      </c>
      <c r="AG127" s="858"/>
      <c r="AH127" s="858"/>
      <c r="AI127" s="858"/>
      <c r="AJ127" s="859"/>
      <c r="AK127" s="860" t="s">
        <v>404</v>
      </c>
      <c r="AL127" s="858"/>
      <c r="AM127" s="858"/>
      <c r="AN127" s="858"/>
      <c r="AO127" s="859"/>
      <c r="AP127" s="905" t="s">
        <v>404</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475</v>
      </c>
      <c r="DH127" s="895"/>
      <c r="DI127" s="895"/>
      <c r="DJ127" s="895"/>
      <c r="DK127" s="895"/>
      <c r="DL127" s="895" t="s">
        <v>441</v>
      </c>
      <c r="DM127" s="895"/>
      <c r="DN127" s="895"/>
      <c r="DO127" s="895"/>
      <c r="DP127" s="895"/>
      <c r="DQ127" s="895" t="s">
        <v>128</v>
      </c>
      <c r="DR127" s="895"/>
      <c r="DS127" s="895"/>
      <c r="DT127" s="895"/>
      <c r="DU127" s="895"/>
      <c r="DV127" s="872" t="s">
        <v>436</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15458</v>
      </c>
      <c r="AB128" s="879"/>
      <c r="AC128" s="879"/>
      <c r="AD128" s="879"/>
      <c r="AE128" s="880"/>
      <c r="AF128" s="881">
        <v>14128</v>
      </c>
      <c r="AG128" s="879"/>
      <c r="AH128" s="879"/>
      <c r="AI128" s="879"/>
      <c r="AJ128" s="880"/>
      <c r="AK128" s="881">
        <v>15092</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404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436</v>
      </c>
      <c r="DH128" s="869"/>
      <c r="DI128" s="869"/>
      <c r="DJ128" s="869"/>
      <c r="DK128" s="869"/>
      <c r="DL128" s="869" t="s">
        <v>475</v>
      </c>
      <c r="DM128" s="869"/>
      <c r="DN128" s="869"/>
      <c r="DO128" s="869"/>
      <c r="DP128" s="869"/>
      <c r="DQ128" s="869" t="s">
        <v>441</v>
      </c>
      <c r="DR128" s="869"/>
      <c r="DS128" s="869"/>
      <c r="DT128" s="869"/>
      <c r="DU128" s="869"/>
      <c r="DV128" s="870" t="s">
        <v>436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1672284</v>
      </c>
      <c r="AB129" s="858"/>
      <c r="AC129" s="858"/>
      <c r="AD129" s="858"/>
      <c r="AE129" s="859"/>
      <c r="AF129" s="860">
        <v>1545112</v>
      </c>
      <c r="AG129" s="858"/>
      <c r="AH129" s="858"/>
      <c r="AI129" s="858"/>
      <c r="AJ129" s="859"/>
      <c r="AK129" s="860">
        <v>1497091</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404</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300728</v>
      </c>
      <c r="AB130" s="858"/>
      <c r="AC130" s="858"/>
      <c r="AD130" s="858"/>
      <c r="AE130" s="859"/>
      <c r="AF130" s="860">
        <v>263206</v>
      </c>
      <c r="AG130" s="858"/>
      <c r="AH130" s="858"/>
      <c r="AI130" s="858"/>
      <c r="AJ130" s="859"/>
      <c r="AK130" s="860">
        <v>252443</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4.5999999999999996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1371556</v>
      </c>
      <c r="AB131" s="841"/>
      <c r="AC131" s="841"/>
      <c r="AD131" s="841"/>
      <c r="AE131" s="842"/>
      <c r="AF131" s="843">
        <v>1281906</v>
      </c>
      <c r="AG131" s="841"/>
      <c r="AH131" s="841"/>
      <c r="AI131" s="841"/>
      <c r="AJ131" s="842"/>
      <c r="AK131" s="843">
        <v>1244648</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t="s">
        <v>404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4.8442061430000001</v>
      </c>
      <c r="AB132" s="821"/>
      <c r="AC132" s="821"/>
      <c r="AD132" s="821"/>
      <c r="AE132" s="822"/>
      <c r="AF132" s="823">
        <v>4.8089329479999998</v>
      </c>
      <c r="AG132" s="821"/>
      <c r="AH132" s="821"/>
      <c r="AI132" s="821"/>
      <c r="AJ132" s="822"/>
      <c r="AK132" s="823">
        <v>4.3115804630000003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4.4000000000000004</v>
      </c>
      <c r="AB133" s="800"/>
      <c r="AC133" s="800"/>
      <c r="AD133" s="800"/>
      <c r="AE133" s="801"/>
      <c r="AF133" s="799">
        <v>4.5</v>
      </c>
      <c r="AG133" s="800"/>
      <c r="AH133" s="800"/>
      <c r="AI133" s="800"/>
      <c r="AJ133" s="801"/>
      <c r="AK133" s="799">
        <v>4.5999999999999996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kxu1hxUcmL/V938mqNX8JTvaeWRhmvT5znJuYAn9HLMQRPhf4V1ZJ0UFrXYp/gpngp3nz4gxjmFMnSRGgvtWQ==" saltValue="k/7NhEHB2S4IyUVkkpD7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mMo1MxRV2jM0E1SkhwtjnLsjGr4ZLOya2GrJQSAY5PN7xU+9ykUMaHME9/XICsjavZeGUK4SOAZxpshQm2pAQ==" saltValue="uVdOxarHOrw9if6luMJv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8RWwesijiA43kXQYIpygxwFWOCI2vszgBOzrcdhWPC0IJdQxDufG2S1CMweR/5FP9HlUy4n89jsXFcqgHNj4A==" saltValue="Y20TkzcFlcsiE3XhlT7T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466780</v>
      </c>
      <c r="AP9" s="312">
        <v>301732</v>
      </c>
      <c r="AQ9" s="313">
        <v>190701</v>
      </c>
      <c r="AR9" s="314">
        <v>58.2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25075</v>
      </c>
      <c r="AP10" s="315">
        <v>16209</v>
      </c>
      <c r="AQ10" s="316">
        <v>22807</v>
      </c>
      <c r="AR10" s="317">
        <v>-28.9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2930</v>
      </c>
      <c r="AP11" s="315">
        <v>1894</v>
      </c>
      <c r="AQ11" s="316">
        <v>29822</v>
      </c>
      <c r="AR11" s="317">
        <v>-93.6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3258</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v>24</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21152</v>
      </c>
      <c r="AP14" s="315">
        <v>13673</v>
      </c>
      <c r="AQ14" s="316">
        <v>10094</v>
      </c>
      <c r="AR14" s="317">
        <v>35.5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8020</v>
      </c>
      <c r="AP15" s="315">
        <v>5184</v>
      </c>
      <c r="AQ15" s="316">
        <v>4017</v>
      </c>
      <c r="AR15" s="317">
        <v>29.1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-56045</v>
      </c>
      <c r="AP16" s="315">
        <v>-36228</v>
      </c>
      <c r="AQ16" s="316">
        <v>-17771</v>
      </c>
      <c r="AR16" s="317">
        <v>103.9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467912</v>
      </c>
      <c r="AP17" s="315">
        <v>302464</v>
      </c>
      <c r="AQ17" s="316">
        <v>242952</v>
      </c>
      <c r="AR17" s="317">
        <v>24.5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29.09</v>
      </c>
      <c r="AP21" s="328">
        <v>21.84</v>
      </c>
      <c r="AQ21" s="329">
        <v>7.25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94.1</v>
      </c>
      <c r="AP22" s="333">
        <v>95.6</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308787</v>
      </c>
      <c r="AP32" s="342">
        <v>199604</v>
      </c>
      <c r="AQ32" s="343">
        <v>136235</v>
      </c>
      <c r="AR32" s="344">
        <v>46.5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v>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11287</v>
      </c>
      <c r="AP35" s="342">
        <v>7296</v>
      </c>
      <c r="AQ35" s="343">
        <v>32688</v>
      </c>
      <c r="AR35" s="344">
        <v>-77.7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1125</v>
      </c>
      <c r="AP36" s="342">
        <v>727</v>
      </c>
      <c r="AQ36" s="343">
        <v>4188</v>
      </c>
      <c r="AR36" s="344">
        <v>-82.6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t="s">
        <v>515</v>
      </c>
      <c r="AP37" s="342" t="s">
        <v>515</v>
      </c>
      <c r="AQ37" s="343">
        <v>1212</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t="s">
        <v>515</v>
      </c>
      <c r="AP38" s="345" t="s">
        <v>515</v>
      </c>
      <c r="AQ38" s="346">
        <v>25</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-15092</v>
      </c>
      <c r="AP39" s="342">
        <v>-9756</v>
      </c>
      <c r="AQ39" s="343">
        <v>-7598</v>
      </c>
      <c r="AR39" s="344">
        <v>28.4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-252443</v>
      </c>
      <c r="AP40" s="342">
        <v>-163182</v>
      </c>
      <c r="AQ40" s="343">
        <v>-123844</v>
      </c>
      <c r="AR40" s="344">
        <v>31.8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53664</v>
      </c>
      <c r="AP41" s="342">
        <v>34689</v>
      </c>
      <c r="AQ41" s="343">
        <v>42911</v>
      </c>
      <c r="AR41" s="344">
        <v>-19.2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418968</v>
      </c>
      <c r="AN51" s="364">
        <v>240372</v>
      </c>
      <c r="AO51" s="365">
        <v>-6.8</v>
      </c>
      <c r="AP51" s="366">
        <v>333013</v>
      </c>
      <c r="AQ51" s="367">
        <v>5.3</v>
      </c>
      <c r="AR51" s="368">
        <v>-12.1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251506</v>
      </c>
      <c r="AN52" s="372">
        <v>144295</v>
      </c>
      <c r="AO52" s="373">
        <v>106</v>
      </c>
      <c r="AP52" s="374">
        <v>126732</v>
      </c>
      <c r="AQ52" s="375">
        <v>19.100000000000001</v>
      </c>
      <c r="AR52" s="376">
        <v>86.9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548324</v>
      </c>
      <c r="AN53" s="364">
        <v>322733</v>
      </c>
      <c r="AO53" s="365">
        <v>34.299999999999997</v>
      </c>
      <c r="AP53" s="366">
        <v>280458</v>
      </c>
      <c r="AQ53" s="367">
        <v>-15.8</v>
      </c>
      <c r="AR53" s="368">
        <v>50.1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333379</v>
      </c>
      <c r="AN54" s="372">
        <v>196221</v>
      </c>
      <c r="AO54" s="373">
        <v>36</v>
      </c>
      <c r="AP54" s="374">
        <v>127286</v>
      </c>
      <c r="AQ54" s="375">
        <v>0.4</v>
      </c>
      <c r="AR54" s="376">
        <v>35.6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373094</v>
      </c>
      <c r="AN55" s="364">
        <v>230875</v>
      </c>
      <c r="AO55" s="365">
        <v>-28.5</v>
      </c>
      <c r="AP55" s="366">
        <v>291945</v>
      </c>
      <c r="AQ55" s="367">
        <v>4.0999999999999996</v>
      </c>
      <c r="AR55" s="368">
        <v>-32.6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178617</v>
      </c>
      <c r="AN56" s="372">
        <v>110530</v>
      </c>
      <c r="AO56" s="373">
        <v>-43.7</v>
      </c>
      <c r="AP56" s="374">
        <v>127651</v>
      </c>
      <c r="AQ56" s="375">
        <v>0.3</v>
      </c>
      <c r="AR56" s="376">
        <v>-44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630992</v>
      </c>
      <c r="AN57" s="364">
        <v>398857</v>
      </c>
      <c r="AO57" s="365">
        <v>72.8</v>
      </c>
      <c r="AP57" s="366">
        <v>291173</v>
      </c>
      <c r="AQ57" s="367">
        <v>-0.3</v>
      </c>
      <c r="AR57" s="368">
        <v>73.099999999999994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407419</v>
      </c>
      <c r="AN58" s="372">
        <v>257534</v>
      </c>
      <c r="AO58" s="373">
        <v>133</v>
      </c>
      <c r="AP58" s="374">
        <v>119071</v>
      </c>
      <c r="AQ58" s="375">
        <v>-6.7</v>
      </c>
      <c r="AR58" s="376">
        <v>139.69999999999999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755882</v>
      </c>
      <c r="AN59" s="364">
        <v>488612</v>
      </c>
      <c r="AO59" s="365">
        <v>22.5</v>
      </c>
      <c r="AP59" s="366">
        <v>271581</v>
      </c>
      <c r="AQ59" s="367">
        <v>-6.7</v>
      </c>
      <c r="AR59" s="368">
        <v>29.2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525979</v>
      </c>
      <c r="AN60" s="372">
        <v>339999</v>
      </c>
      <c r="AO60" s="373">
        <v>32</v>
      </c>
      <c r="AP60" s="374">
        <v>117844</v>
      </c>
      <c r="AQ60" s="375">
        <v>-1</v>
      </c>
      <c r="AR60" s="376">
        <v>33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545452</v>
      </c>
      <c r="AN61" s="379">
        <v>336290</v>
      </c>
      <c r="AO61" s="380">
        <v>18.899999999999999</v>
      </c>
      <c r="AP61" s="381">
        <v>293634</v>
      </c>
      <c r="AQ61" s="382">
        <v>-2.7</v>
      </c>
      <c r="AR61" s="368">
        <v>21.6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339380</v>
      </c>
      <c r="AN62" s="372">
        <v>209716</v>
      </c>
      <c r="AO62" s="373">
        <v>52.7</v>
      </c>
      <c r="AP62" s="374">
        <v>123717</v>
      </c>
      <c r="AQ62" s="375">
        <v>2.4</v>
      </c>
      <c r="AR62" s="376">
        <v>50.3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QjPQOK9xrN3swEZKiRCUQTjGq6mLPY/jgn+cfRwgB5pqGg4DgY5ppdYCO45E+El6QmjWMJv4mgiMMQkCr2i+A==" saltValue="oOzNeznoYxfoqkmF9qm3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ixc/GfyRiYCACmpdgYCZ9svSZMNO2hg8grMhibP045UMC9z0PF/V+aZcuK6kNx8PtOP0kmDbcnWxqAfZyKeJQ==" saltValue="d/etxt4J8ZuxBSOXvsDA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GzNCt74ozYYP73+f5V5dqOU2GY2ZF6o0DIywY5GfzCJ4bA2HuY+ahl7zEQsQ4F0eKsangbNKMossgoGUAUhiA==" saltValue="3opMJKfcQMs8yMjEGI5h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158.69</v>
      </c>
      <c r="G47" s="12">
        <v>163.19</v>
      </c>
      <c r="H47" s="12">
        <v>172.88</v>
      </c>
      <c r="I47" s="12">
        <v>194.1</v>
      </c>
      <c r="J47" s="13">
        <v>177.41</v>
      </c>
    </row>
    <row r="48" spans="2:10" ht="57.75" customHeight="1" x14ac:dyDescent="0.15">
      <c r="B48" s="14"/>
      <c r="C48" s="1234" t="s">
        <v>4</v>
      </c>
      <c r="D48" s="1234"/>
      <c r="E48" s="1235"/>
      <c r="F48" s="15">
        <v>12.43</v>
      </c>
      <c r="G48" s="16">
        <v>11.69</v>
      </c>
      <c r="H48" s="16">
        <v>11.8</v>
      </c>
      <c r="I48" s="16">
        <v>0.32</v>
      </c>
      <c r="J48" s="17">
        <v>12.04</v>
      </c>
    </row>
    <row r="49" spans="2:10" ht="57.75" customHeight="1" thickBot="1" x14ac:dyDescent="0.2">
      <c r="B49" s="18"/>
      <c r="C49" s="1236" t="s">
        <v>5</v>
      </c>
      <c r="D49" s="1236"/>
      <c r="E49" s="1237"/>
      <c r="F49" s="19">
        <v>11.25</v>
      </c>
      <c r="G49" s="20">
        <v>13.43</v>
      </c>
      <c r="H49" s="20">
        <v>6.02</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UEcKWTvw5SeTb5zLredRgYlWiuuPidTSmVbmBOEo+6EKSN3xlSWQoa8iSPXXLG5CflgIZ+r23tEgl3bu2UwVg==" saltValue="ZYO//0t/2NeV8WaQrCtC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2020-08-25T05:48:38Z</cp:lastPrinted>
  <dcterms:created xsi:type="dcterms:W3CDTF">2020-02-10T05:31:17Z</dcterms:created>
  <dcterms:modified xsi:type="dcterms:W3CDTF">2020-09-08T04:30:58Z</dcterms:modified>
  <cp:category/>
</cp:coreProperties>
</file>